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andhananjayan/Documents/4. Msc Shipping_Jun2023/Semester 4/"/>
    </mc:Choice>
  </mc:AlternateContent>
  <xr:revisionPtr revIDLastSave="0" documentId="13_ncr:1_{3E92BE8C-212C-914B-B012-38E023BA7632}" xr6:coauthVersionLast="47" xr6:coauthVersionMax="47" xr10:uidLastSave="{00000000-0000-0000-0000-000000000000}"/>
  <bookViews>
    <workbookView xWindow="0" yWindow="880" windowWidth="36000" windowHeight="22500" xr2:uid="{E902E0B1-FA6F-B74E-A991-7DD9F853D965}"/>
  </bookViews>
  <sheets>
    <sheet name="Weekly data_160K CBM" sheetId="14" r:id="rId1"/>
    <sheet name="Monthly data_160K CBM" sheetId="15" r:id="rId2"/>
    <sheet name="Yearly data_160 CBM" sheetId="16" r:id="rId3"/>
    <sheet name="Worksheet" sheetId="13" r:id="rId4"/>
    <sheet name="Weekly prices" sheetId="9" r:id="rId5"/>
    <sheet name="Yearly demand" sheetId="1" r:id="rId6"/>
    <sheet name="Yearly Exports" sheetId="2" r:id="rId7"/>
    <sheet name="Yearly Liquification" sheetId="3" r:id="rId8"/>
    <sheet name="Yearly seaborne trade" sheetId="4" r:id="rId9"/>
    <sheet name="Yearly imports exports" sheetId="7" r:id="rId10"/>
    <sheet name="Monthly Fleet development" sheetId="8" r:id="rId11"/>
    <sheet name="Monthly Secondhand prices" sheetId="5" r:id="rId12"/>
    <sheet name="Monthly earnings and Freight" sheetId="6" r:id="rId13"/>
    <sheet name="Weekly TC rates" sheetId="10" r:id="rId14"/>
    <sheet name="Weekly Spot rates" sheetId="11" r:id="rId15"/>
    <sheet name="Weekly New building prices" sheetId="12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13" l="1"/>
  <c r="B25" i="13" l="1"/>
  <c r="B26" i="13" s="1"/>
  <c r="N42" i="13"/>
  <c r="B16" i="13"/>
  <c r="B24" i="13"/>
  <c r="S7" i="13" a="1"/>
  <c r="S7" i="13" s="1"/>
  <c r="B13" i="13"/>
  <c r="B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<sst xmlns="http://schemas.openxmlformats.org/spreadsheetml/2006/main" count="347" uniqueCount="285">
  <si>
    <t>LNG % of Global Gas Demand</t>
  </si>
  <si>
    <t>Pipeline % of Global Natural Gas Trade</t>
  </si>
  <si>
    <t>LNG % of Global Natural Gas Trade</t>
  </si>
  <si>
    <t>Spot and Short Term % Share of LNG Trade</t>
  </si>
  <si>
    <t>Total Middle East Seaborne LNG Exports Million Cu. M.</t>
  </si>
  <si>
    <t>Total Africa Seaborne LNG Exports Million Cu. M.</t>
  </si>
  <si>
    <t>Total North Africa Seaborne LNG Exports Million Cu. M.</t>
  </si>
  <si>
    <t>Total Europe Seaborne LNG Exports Million Cu. M.</t>
  </si>
  <si>
    <t>Total Asia-Pacific Seaborne LNG Exports Million Cu. M.</t>
  </si>
  <si>
    <t>Total Atlantic Seaborne LNG Exports Million Cu. M.</t>
  </si>
  <si>
    <t>Total North Africa Seaborne LNG Exports Million Tonnes</t>
  </si>
  <si>
    <t>Total Middle East Seaborne LNG Exports Million Tonnes</t>
  </si>
  <si>
    <t>Total Atlantic Seaborne LNG Exports Million Tonnes</t>
  </si>
  <si>
    <t>Total Africa Seaborne LNG Exports Million Tonnes</t>
  </si>
  <si>
    <t>LNG Liquefaction Project Start-Ups MTPA</t>
  </si>
  <si>
    <t>Total LNG Regasification Capacity MTPA</t>
  </si>
  <si>
    <t>Total LNG Liquefaction Capacity MTPA</t>
  </si>
  <si>
    <t>LNG Liquefaction Project FIDs MTPA</t>
  </si>
  <si>
    <t>LNG Liquefaction Project FIDs No</t>
  </si>
  <si>
    <t>World Seaborne LNG Trade</t>
  </si>
  <si>
    <t>World Seaborne LNG Trade Million Tonnes</t>
  </si>
  <si>
    <t>World Seaborne LNG Trade Million Cu. M.</t>
  </si>
  <si>
    <t>World Seaborne LNG Trade % Yr/Yr (tonne-miles)</t>
  </si>
  <si>
    <t>World Seaborne LNG Trade Billion Tonne-miles</t>
  </si>
  <si>
    <t>LNG Carrier 160k cbm 5yr old Secondhand Prices $m</t>
  </si>
  <si>
    <t>LNG Carrier 145k cbm 10yr old Secondhand Prices $m</t>
  </si>
  <si>
    <t>LNG Carrier 145k cbm 15yr old Secondhand Prices $m</t>
  </si>
  <si>
    <t>LNG Carrier 160k cbm 10yr old Secondhand Prices $m</t>
  </si>
  <si>
    <t>LNG Carrier 174k cbm 5yr old Secondhand Prices $m</t>
  </si>
  <si>
    <t>LNG 160K CBM 1 Year Timecharter Rate $/day</t>
  </si>
  <si>
    <t>LNG 174K CBM 1 Year Timecharter Rate $/day</t>
  </si>
  <si>
    <t>LNG 145K CBM 1 Year Timecharter Rate $/day</t>
  </si>
  <si>
    <t>LNG 160K CBM 3 Year Timecharter Rate $/day</t>
  </si>
  <si>
    <t>LNG 174K CBM 3 Year Timecharter Rate $/day</t>
  </si>
  <si>
    <t>LNG 160K CBM Spot Rate $/day</t>
  </si>
  <si>
    <t>LNG 145K CBM Spot Rate $/day</t>
  </si>
  <si>
    <t>LNG 160K CBM Sabine Pass - Zeebrugge Single Voyage Rate $/day</t>
  </si>
  <si>
    <t>LNG 160K CBM Sabine Pass - Tianjin Single Voyage Rate $/day</t>
  </si>
  <si>
    <t>LNG 160K CBM Gladstone - Tokyo Single Voyage Rate $/day</t>
  </si>
  <si>
    <t>LNG 174K CBM Spot Rate. $/day</t>
  </si>
  <si>
    <t>LNG 174K CBM Multi-Month Rate (3-6 Months) $/day</t>
  </si>
  <si>
    <t>LNG 160K CBM Multi-Month Rate (3-6 Months) $/day</t>
  </si>
  <si>
    <t>LNG 145K CBM Multi-Month Rate (3-6 Months) $/day</t>
  </si>
  <si>
    <t>LNG 160K CBM Sabine Pass - Tokyo Single Voyage Rate $/day</t>
  </si>
  <si>
    <t>147K CBM LNG Newbuilding Prices $m</t>
  </si>
  <si>
    <t>160k cbm LNG (DFDE, Atlantic Max) Newbuilding Prices $m</t>
  </si>
  <si>
    <t>LNG Carrier 174k cbm Newbuilding Prices $m</t>
  </si>
  <si>
    <t>LNG Carrier Newbuilding Prices (Long Run Historical Series) $m</t>
  </si>
  <si>
    <t>Gas Carrier Newbuilding Price Index Yr/Yr Change % Yr/Yr</t>
  </si>
  <si>
    <t>Gas Carrier Newbuilding Price Index Index</t>
  </si>
  <si>
    <t>Argentina Seaborne LNG Imports Million Cu. M.</t>
  </si>
  <si>
    <t>Belgium Seaborne LNG Imports Million Tonnes</t>
  </si>
  <si>
    <t>Belgium Seaborne LNG Imports Million Cu. M.</t>
  </si>
  <si>
    <t>Brazil Seaborne LNG Imports Million Tonnes</t>
  </si>
  <si>
    <t>Brazil Seaborne LNG Imports Million Cu. M.</t>
  </si>
  <si>
    <t>Canada Seaborne LNG Imports Million Cu. M.</t>
  </si>
  <si>
    <t>Canada Seaborne LNG Imports Million Tonnes</t>
  </si>
  <si>
    <t>Chile Seaborne LNG Imports Million Tonnes</t>
  </si>
  <si>
    <t>Chile Seaborne LNG Imports Million Cu. M.</t>
  </si>
  <si>
    <t>China Seaborne LNG Imports Million Cu. M.</t>
  </si>
  <si>
    <t>China Seaborne LNG Imports Million Tonnes</t>
  </si>
  <si>
    <t>Colombia Seaborne LNG Imports Million Tonnes</t>
  </si>
  <si>
    <t>Colombia Seaborne LNG Imports Million Cu. M.</t>
  </si>
  <si>
    <t>Dominican Republic Seaborne LNG Imports Million Tonnes</t>
  </si>
  <si>
    <t>Dominican Republic Seaborne LNG Imports Million Cu. M.</t>
  </si>
  <si>
    <t>Egypt Seaborne LNG Imports Million Tonnes</t>
  </si>
  <si>
    <t>Egypt Seaborne LNG Imports Million Cu. M.</t>
  </si>
  <si>
    <t>Finland Seaborne LNG Imports Million Tonnes</t>
  </si>
  <si>
    <t>Finland Seaborne LNG Imports Million Cu. M.</t>
  </si>
  <si>
    <t>France Seaborne LNG Imports Million Cu. M.</t>
  </si>
  <si>
    <t>France Seaborne LNG Imports Million Tonnes</t>
  </si>
  <si>
    <t>Gibraltar Seaborne LNG Imports Million Tonnes</t>
  </si>
  <si>
    <t>Gibraltar Seaborne LNG Imports Million Cu. M.</t>
  </si>
  <si>
    <t>Greece Seaborne LNG Imports Million Tonnes</t>
  </si>
  <si>
    <t>Greece Seaborne LNG Imports Million Cu. M.</t>
  </si>
  <si>
    <t>India Seaborne LNG Imports Million Cu. M.</t>
  </si>
  <si>
    <t>India Seaborne LNG Imports Million Tonnes</t>
  </si>
  <si>
    <t>Indonesia Seaborne LNG Imports Million Tonnes</t>
  </si>
  <si>
    <t>Indonesia Seaborne LNG Imports Million Cu. M.</t>
  </si>
  <si>
    <t>Israel Seaborne LNG Imports Million Tonnes</t>
  </si>
  <si>
    <t>Israel Seaborne LNG Imports Million Cu. M.</t>
  </si>
  <si>
    <t>Italy Seaborne LNG Imports Million Cu. M.</t>
  </si>
  <si>
    <t>Italy Seaborne LNG Imports Million Tonnes</t>
  </si>
  <si>
    <t>Jamaica Seaborne LNG Imports Million Tonnes</t>
  </si>
  <si>
    <t>Jamaica Seaborne LNG Imports Million Cu. M.</t>
  </si>
  <si>
    <t>Japan Seaborne LNG Imports Million Cu. M.</t>
  </si>
  <si>
    <t>Japan Seaborne LNG Imports Million Tonnes</t>
  </si>
  <si>
    <t>Jordan Seaborne LNG Imports Million Tonnes</t>
  </si>
  <si>
    <t>Jordan Seaborne LNG Imports Million Cu. M.</t>
  </si>
  <si>
    <t>Korea Seaborne LNG Imports Million Cu. M.</t>
  </si>
  <si>
    <t>Korea Seaborne LNG Imports Million Tonnes</t>
  </si>
  <si>
    <t>Kuwait Seaborne LNG Imports Million Tonnes</t>
  </si>
  <si>
    <t>Kuwait Seaborne LNG Imports Million Cu. M.</t>
  </si>
  <si>
    <t>Lithuania Seaborne LNG Imports Million Tonnes</t>
  </si>
  <si>
    <t>Lithuania Seaborne LNG Imports Million Cu. M.</t>
  </si>
  <si>
    <t>Malaysia Seaborne LNG Imports Million Tonnes</t>
  </si>
  <si>
    <t>Malaysia Seaborne LNG Imports Million Cu. M.</t>
  </si>
  <si>
    <t>Malta Seaborne LNG Imports Million Tonnes</t>
  </si>
  <si>
    <t>Malta Seaborne LNG Imports Million Cu. M.</t>
  </si>
  <si>
    <t>Mexico Seaborne LNG Imports Million Tonnes</t>
  </si>
  <si>
    <t>Mexico Seaborne LNG Imports Million Cu. M.</t>
  </si>
  <si>
    <t>Netherlands Seaborne LNG Imports Million Tonnes</t>
  </si>
  <si>
    <t>Netherlands Seaborne LNG Imports Million Cu. M.</t>
  </si>
  <si>
    <t>Norway Seaborne LNG Imports Million Tonnes</t>
  </si>
  <si>
    <t>Norway Seaborne LNG Imports Million Cu. M.</t>
  </si>
  <si>
    <t>Pakistan Seaborne LNG Imports Million Tonnes</t>
  </si>
  <si>
    <t>Pakistan Seaborne LNG Imports Million Cu. M.</t>
  </si>
  <si>
    <t>Poland Seaborne LNG Imports Million Tonnes</t>
  </si>
  <si>
    <t>Poland Seaborne LNG Imports Million Cu. M.</t>
  </si>
  <si>
    <t>Portugal Seaborne LNG Imports Million Tonnes</t>
  </si>
  <si>
    <t>Portugal Seaborne LNG Imports Million Cu. M.</t>
  </si>
  <si>
    <t>Singapore Seaborne LNG Imports Million Tonnes</t>
  </si>
  <si>
    <t>Singapore Seaborne LNG Imports Million Cu. M.</t>
  </si>
  <si>
    <t>Puerto Rico Seaborne LNG Imports Million Tonnes</t>
  </si>
  <si>
    <t>Puerto Rico Seaborne LNG Imports Million Cu. M.</t>
  </si>
  <si>
    <t>Spain Seaborne LNG Imports Million Cu. M.</t>
  </si>
  <si>
    <t>Spain Seaborne LNG Imports Million Tonnes</t>
  </si>
  <si>
    <t>Sweden Seaborne LNG Imports Million Tonnes</t>
  </si>
  <si>
    <t>Sweden Seaborne LNG Imports Million Cu. M.</t>
  </si>
  <si>
    <t>Taiwan Seaborne LNG Imports Million Cu. M.</t>
  </si>
  <si>
    <t>Taiwan Seaborne LNG Imports Million Tonnes</t>
  </si>
  <si>
    <t>Thailand Seaborne LNG Imports Million Tonnes</t>
  </si>
  <si>
    <t>Thailand Seaborne LNG Imports Million Cu. M.</t>
  </si>
  <si>
    <t>Total Americas Seaborne LNG Imports Million Cu. M.</t>
  </si>
  <si>
    <t>Total Americas Seaborne LNG Imports Million Tonnes</t>
  </si>
  <si>
    <t>Total Asia Seaborne LNG Imports Million Cu. M.</t>
  </si>
  <si>
    <t>Total Asia Seaborne LNG Imports Million Tonnes</t>
  </si>
  <si>
    <t>Total Europe Seaborne LNG Imports Million Cu. M.</t>
  </si>
  <si>
    <t>Total Europe Seaborne LNG Imports Million Tonnes</t>
  </si>
  <si>
    <t>Total Latin America Seaborne LNG Imports Million Cu. M.</t>
  </si>
  <si>
    <t>Total Latin America Seaborne LNG Imports Million Tonnes</t>
  </si>
  <si>
    <t>Total Middle East Seaborne LNG Imports Million Tonnes</t>
  </si>
  <si>
    <t>Total Middle East Seaborne LNG Imports Million Cu. M.</t>
  </si>
  <si>
    <t>Turkey Seaborne LNG Imports Million Tonnes</t>
  </si>
  <si>
    <t>Turkey Seaborne LNG Imports Million Cu. M.</t>
  </si>
  <si>
    <t>UK Seaborne LNG Imports Million Cu. M.</t>
  </si>
  <si>
    <t>UK Seaborne LNG Imports Million Tonnes</t>
  </si>
  <si>
    <t>USA Seaborne LNG Imports Million Cu. M.</t>
  </si>
  <si>
    <t>USA Seaborne LNG Imports Million Tonnes</t>
  </si>
  <si>
    <t>World Seaborne LNG Trade % Yr/Yr (tonnes)</t>
  </si>
  <si>
    <t>World Seaborne LNG Trade % Yr/Yr (Cu. M.)</t>
  </si>
  <si>
    <t>UAE Seaborne LNG Imports Million Tonnes</t>
  </si>
  <si>
    <t>UAE Seaborne LNG Imports Million Cu. M.</t>
  </si>
  <si>
    <t>Algeria Seaborne LNG Exports Million Tonnes</t>
  </si>
  <si>
    <t>Algeria Seaborne LNG Exports Million Cu. M.</t>
  </si>
  <si>
    <t>Argentina Seaborne LNG Imports Million Tonnes</t>
  </si>
  <si>
    <t>Fleet Development - Russian-Owned LNG Carriers No</t>
  </si>
  <si>
    <t>Fleet Development - Russian-Owned LNG Carriers GT million</t>
  </si>
  <si>
    <t>Fleet Development - Russian-Owned LNG Carriers CBM million</t>
  </si>
  <si>
    <t>&lt;40K Cu. M. LNG Fleet Development No</t>
  </si>
  <si>
    <t>&lt;40K Cu. M. LNG Fleet Development ,000 Cu. M.</t>
  </si>
  <si>
    <t>40-59,999 Cu. M. LNG Fleet Development No</t>
  </si>
  <si>
    <t>40-59,999 Cu. M. LNG Fleet Development ,000 Cu. M.</t>
  </si>
  <si>
    <t>60-99,999 Cu. M. LNG Fleet Development No</t>
  </si>
  <si>
    <t>60-99,999 Cu. M. LNG Fleet Development ,000 Cu. M.</t>
  </si>
  <si>
    <t>100-139,999 Cu. M. LNG Fleet Development No</t>
  </si>
  <si>
    <t>100-139,999 Cu. M. LNG Fleet Development ,000 Cu. M.</t>
  </si>
  <si>
    <t>&gt;140,000 Cu. M. LNG Fleet Development No</t>
  </si>
  <si>
    <t>&gt;140,000 Cu. M. LNG Fleet Development ,000 Cu. M.</t>
  </si>
  <si>
    <t>Total LNG Fleet Development No</t>
  </si>
  <si>
    <t>Total LNG Fleet Development ,000 Cu. M.</t>
  </si>
  <si>
    <t>Total LNG Fleet Development DWT million</t>
  </si>
  <si>
    <t>&lt;40K Cu. M. LNG Losses No</t>
  </si>
  <si>
    <t>&lt;40K Cu. M. LNG Losses Cu. M.</t>
  </si>
  <si>
    <t>40-59,999 Cu. M. LNG Losses No</t>
  </si>
  <si>
    <t>40-59,999 Cu. M. LNG Losses Cu. M.</t>
  </si>
  <si>
    <t>60-99,999 Cu. M. LNG Losses No</t>
  </si>
  <si>
    <t>60-99,999 Cu. M. LNG Losses Cu. M.</t>
  </si>
  <si>
    <t>100-140K Cu. M. LNG Losses No</t>
  </si>
  <si>
    <t>100-140K Cu. M. LNG Losses Cu. M.</t>
  </si>
  <si>
    <t>&gt;140,000 Cu. M. LNG Losses No</t>
  </si>
  <si>
    <t>&gt;140,000 Cu. M. LNG Losses Cu. M.</t>
  </si>
  <si>
    <t>Total LNG Losses No</t>
  </si>
  <si>
    <t>Total LNG Losses ,000 Cu. M.</t>
  </si>
  <si>
    <t>&lt;40K Cu. M. LNG Demolition No</t>
  </si>
  <si>
    <t>&lt;40K Cu. M. LNG Demolition Cu. M.</t>
  </si>
  <si>
    <t>40-59,999 Cu. M. LNG Demolition No</t>
  </si>
  <si>
    <t>40-59,999 Cu. M. LNG Demolition Cu. M.</t>
  </si>
  <si>
    <t>60-99,999 Cu. M. LNG Demolition No</t>
  </si>
  <si>
    <t>60-99,999 Cu. M. LNG Demolition Cu. M.</t>
  </si>
  <si>
    <t>100-139,999 Cu. M. LNG Demolition No</t>
  </si>
  <si>
    <t>100-139,999 Cu. M. LNG Demolition Cu. M.</t>
  </si>
  <si>
    <t>&gt;140,000 Cu. M. LNG Demolition No</t>
  </si>
  <si>
    <t>&gt;140,000 Cu. M. LNG Demolition Cu. M.</t>
  </si>
  <si>
    <t>Total LNG Demolition No</t>
  </si>
  <si>
    <t>Total LNG Demolition ,000 Cu. M.</t>
  </si>
  <si>
    <t>Total LNG Demolition ,000 DWT</t>
  </si>
  <si>
    <t>100-139,999 Cu. M. LNG Removals No</t>
  </si>
  <si>
    <t>100-139,999 Cu. M. LNG Removals Cu. M.</t>
  </si>
  <si>
    <t>Total LNG Removals No</t>
  </si>
  <si>
    <t>Total LNG Removals ,000 Cu. M.</t>
  </si>
  <si>
    <t>Demolition Location - Bangladesh No</t>
  </si>
  <si>
    <t>Demolition Location - Bangladesh DWT</t>
  </si>
  <si>
    <t>Demolition Location - India No</t>
  </si>
  <si>
    <t>Demolition Location - India DWT</t>
  </si>
  <si>
    <t>Demolition Location - Pakistan No</t>
  </si>
  <si>
    <t>Demolition Location - Pakistan DWT</t>
  </si>
  <si>
    <t>Demolition Location - PRC No</t>
  </si>
  <si>
    <t>Demolition Location - PRC DWT</t>
  </si>
  <si>
    <t>Demolition Location - Other (SIW) No</t>
  </si>
  <si>
    <t>Demolition Location - Other (SIW) DWT</t>
  </si>
  <si>
    <t>Demolition Location - Total No</t>
  </si>
  <si>
    <t>Demolition Location - Total DWT</t>
  </si>
  <si>
    <t>LNG Fleet Growth % Yr/Yr</t>
  </si>
  <si>
    <t>Steam Turbine LNG Carrier Capacity % Fleet (CBM)</t>
  </si>
  <si>
    <t>Fleet &gt; LNG &gt; Steam Turbine DWT million</t>
  </si>
  <si>
    <t>Fleet &gt; LNG &gt; Steam Turbine No</t>
  </si>
  <si>
    <t>Fleet &gt; LNG &gt; Steam Turbine Avg. Age (Years)</t>
  </si>
  <si>
    <t>Fleet &gt; LNG &gt; Steam Turbine CBM million</t>
  </si>
  <si>
    <t>Fleet &gt; LNG &gt; Steam Turbine CGT million</t>
  </si>
  <si>
    <t>Fleet &gt; LNG &gt; Steam Turbine GT million</t>
  </si>
  <si>
    <t>Fleet &gt; LNG &gt; Steam Turbine % (No)</t>
  </si>
  <si>
    <t>Fleet &gt; LNG &gt; Steam Turbine % (DWT)</t>
  </si>
  <si>
    <t>Fleet &gt; LNG &gt; Steam Turbine % (GT)</t>
  </si>
  <si>
    <t>Fleet &gt; LNG &gt; Steam Turbine % (CBM)</t>
  </si>
  <si>
    <t>Fleet &gt; LNG &gt; Diesel Electric GT million</t>
  </si>
  <si>
    <t>Fleet &gt; LNG &gt; Diesel Electric Avg. Age (Years)</t>
  </si>
  <si>
    <t>Fleet &gt; LNG &gt; Diesel Electric DWT million</t>
  </si>
  <si>
    <t>Fleet &gt; LNG &gt; Diesel Electric CBM million</t>
  </si>
  <si>
    <t>Fleet &gt; LNG &gt; Diesel Electric CGT million</t>
  </si>
  <si>
    <t>Fleet &gt; LNG &gt; Diesel Electric No</t>
  </si>
  <si>
    <t>Fleet &gt; LNG &gt; Diesel Electric % (DWT)</t>
  </si>
  <si>
    <t>Fleet &gt; LNG &gt; Diesel Electric % (GT)</t>
  </si>
  <si>
    <t>Fleet &gt; LNG &gt; Diesel Electric % (No)</t>
  </si>
  <si>
    <t>Fleet &gt; LNG &gt; Diesel Electric % (CBM)</t>
  </si>
  <si>
    <t>Fleet &gt; LNG &gt; 2-Stroke Single Fuel DWT million</t>
  </si>
  <si>
    <t>Fleet &gt; LNG &gt; 2-Stroke Single Fuel No</t>
  </si>
  <si>
    <t>Fleet &gt; LNG &gt; 2-Stroke Single Fuel Avg. Age (Years)</t>
  </si>
  <si>
    <t>Fleet &gt; LNG &gt; 2-Stroke Single Fuel CBM million</t>
  </si>
  <si>
    <t>Fleet &gt; LNG &gt; 2-Stroke Single Fuel CGT million</t>
  </si>
  <si>
    <t>Fleet &gt; LNG &gt; 2-Stroke Single Fuel GT million</t>
  </si>
  <si>
    <t>Fleet &gt; LNG &gt; 2-Stroke Single Fuel % (GT)</t>
  </si>
  <si>
    <t>Fleet &gt; LNG &gt; 2-Stroke Single Fuel % (DWT)</t>
  </si>
  <si>
    <t>Fleet &gt; LNG &gt; 2-Stroke Single Fuel % (No)</t>
  </si>
  <si>
    <t>Fleet &gt; LNG &gt; 2-Stroke Single Fuel % (CBM)</t>
  </si>
  <si>
    <t>Fleet &gt; LNG &gt; 4-Stroke Single Fuel Avg. Age (Years)</t>
  </si>
  <si>
    <t>Fleet &gt; LNG &gt; 4-Stroke Single Fuel DWT million</t>
  </si>
  <si>
    <t>Fleet &gt; LNG &gt; 4-Stroke Single Fuel CBM million</t>
  </si>
  <si>
    <t>Fleet &gt; LNG &gt; 4-Stroke Single Fuel CGT million</t>
  </si>
  <si>
    <t>Fleet &gt; LNG &gt; 4-Stroke Single Fuel GT million</t>
  </si>
  <si>
    <t>Fleet &gt; LNG &gt; 4-Stroke Single Fuel No</t>
  </si>
  <si>
    <t>Fleet &gt; LNG &gt; 4-Stroke Single Fuel % (No)</t>
  </si>
  <si>
    <t>Fleet &gt; LNG &gt; 4-Stroke Single Fuel % (GT)</t>
  </si>
  <si>
    <t>Fleet &gt; LNG &gt; 4-Stroke Single Fuel % (DWT)</t>
  </si>
  <si>
    <t>Fleet &gt; LNG &gt; 4-Stroke Single Fuel % (CBM)</t>
  </si>
  <si>
    <t>Fleet &gt; LNG &gt; 4-Stroke Dual Fuel CGT million</t>
  </si>
  <si>
    <t>LNG 174K CBM Spot Rate $/day</t>
  </si>
  <si>
    <t>Vessel Characteristics</t>
  </si>
  <si>
    <t>DWT</t>
  </si>
  <si>
    <t>Operational speed</t>
  </si>
  <si>
    <t>Coefficienct of Speed loss due to fouling</t>
  </si>
  <si>
    <t>Type</t>
  </si>
  <si>
    <t>LNG Carrier</t>
  </si>
  <si>
    <t>design service speed</t>
  </si>
  <si>
    <t>Actual speed</t>
  </si>
  <si>
    <t>Economically optimal speed, S</t>
  </si>
  <si>
    <t>Fuel Price, P</t>
  </si>
  <si>
    <t>Voyage Freight rate, R</t>
  </si>
  <si>
    <t>Ship's fuel constant</t>
  </si>
  <si>
    <t>distance, d (miles)</t>
  </si>
  <si>
    <t>DAYS</t>
  </si>
  <si>
    <t>TC per day</t>
  </si>
  <si>
    <t>Total cost = Total fixed costs + Total variable costs</t>
  </si>
  <si>
    <t>Consumption</t>
  </si>
  <si>
    <t>Consumption/day</t>
  </si>
  <si>
    <t>Example</t>
  </si>
  <si>
    <t>VLCC, DWT</t>
  </si>
  <si>
    <t>Speed</t>
  </si>
  <si>
    <t>Kuwait to Totterdam round distance</t>
  </si>
  <si>
    <t>Fuel price</t>
  </si>
  <si>
    <t>Price per ton cargo</t>
  </si>
  <si>
    <t>Running costs per day</t>
  </si>
  <si>
    <t>Speed and consumption</t>
  </si>
  <si>
    <t>* </t>
  </si>
  <si>
    <t>A</t>
  </si>
  <si>
    <t>B</t>
  </si>
  <si>
    <t>C</t>
  </si>
  <si>
    <t>D</t>
  </si>
  <si>
    <t>Consumption per day</t>
  </si>
  <si>
    <t>optimal speed, s (Nm/day)</t>
  </si>
  <si>
    <t>Speed in knots</t>
  </si>
  <si>
    <t>1.52 USD per MMBTU</t>
  </si>
  <si>
    <t>USGC - Japan/Korea route</t>
  </si>
  <si>
    <t>52 MMBTU = 1 ton LNG</t>
  </si>
  <si>
    <t>cost per ton 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</si>
</sst>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"/>
    <numFmt numFmtId="165" formatCode="#,##0.0"/>
    <numFmt numFmtId="166" formatCode="mmm\-yyyy"/>
    <numFmt numFmtId="167" formatCode="#,##0.0000"/>
    <numFmt numFmtId="168" formatCode="dd\-mmm\-yyyy"/>
  </numFmts>
  <fonts count="4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2"/>
      <color rgb="FFF6F7F9"/>
      <name val="Helvetica"/>
      <family val="2"/>
    </font>
    <font>
      <sz val="14"/>
      <name val="Helvetica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1" xfId="0" applyBorder="1" applyAlignment="1">
      <alignment horizontal="center" wrapText="1"/>
    </xf>
    <xf numFmtId="164" fontId="0" fillId="0" borderId="2" xfId="0" applyNumberFormat="1" applyBorder="1"/>
    <xf numFmtId="4" fontId="0" fillId="0" borderId="3" xfId="0" applyNumberFormat="1" applyBorder="1" applyAlignment="1">
      <alignment horizontal="right"/>
    </xf>
    <xf numFmtId="164" fontId="0" fillId="0" borderId="3" xfId="0" applyNumberFormat="1" applyBorder="1"/>
    <xf numFmtId="164" fontId="0" fillId="0" borderId="4" xfId="0" applyNumberFormat="1" applyBorder="1"/>
    <xf numFmtId="4" fontId="0" fillId="0" borderId="4" xfId="0" applyNumberFormat="1" applyBorder="1" applyAlignment="1">
      <alignment horizontal="right"/>
    </xf>
    <xf numFmtId="165" fontId="0" fillId="0" borderId="3" xfId="0" applyNumberFormat="1" applyBorder="1" applyAlignment="1">
      <alignment horizontal="right"/>
    </xf>
    <xf numFmtId="165" fontId="0" fillId="0" borderId="4" xfId="0" applyNumberFormat="1" applyBorder="1" applyAlignment="1">
      <alignment horizontal="right"/>
    </xf>
    <xf numFmtId="3" fontId="0" fillId="0" borderId="3" xfId="0" applyNumberFormat="1" applyBorder="1" applyAlignment="1">
      <alignment horizontal="right"/>
    </xf>
    <xf numFmtId="3" fontId="0" fillId="0" borderId="4" xfId="0" applyNumberFormat="1" applyBorder="1" applyAlignment="1">
      <alignment horizontal="right"/>
    </xf>
    <xf numFmtId="0" fontId="1" fillId="0" borderId="0" xfId="0" applyFont="1"/>
    <xf numFmtId="0" fontId="1" fillId="0" borderId="1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164" fontId="1" fillId="0" borderId="3" xfId="0" applyNumberFormat="1" applyFont="1" applyBorder="1"/>
    <xf numFmtId="165" fontId="1" fillId="0" borderId="7" xfId="0" applyNumberFormat="1" applyFont="1" applyBorder="1" applyAlignment="1">
      <alignment horizontal="right"/>
    </xf>
    <xf numFmtId="164" fontId="1" fillId="0" borderId="4" xfId="0" applyNumberFormat="1" applyFont="1" applyBorder="1"/>
    <xf numFmtId="165" fontId="1" fillId="0" borderId="6" xfId="0" applyNumberFormat="1" applyFont="1" applyBorder="1" applyAlignment="1">
      <alignment horizontal="right"/>
    </xf>
    <xf numFmtId="0" fontId="1" fillId="0" borderId="4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166" fontId="1" fillId="0" borderId="3" xfId="0" applyNumberFormat="1" applyFont="1" applyBorder="1"/>
    <xf numFmtId="4" fontId="1" fillId="0" borderId="7" xfId="0" applyNumberFormat="1" applyFont="1" applyBorder="1" applyAlignment="1">
      <alignment horizontal="right"/>
    </xf>
    <xf numFmtId="166" fontId="1" fillId="0" borderId="4" xfId="0" applyNumberFormat="1" applyFont="1" applyBorder="1"/>
    <xf numFmtId="4" fontId="1" fillId="0" borderId="6" xfId="0" applyNumberFormat="1" applyFont="1" applyBorder="1" applyAlignment="1">
      <alignment horizontal="right"/>
    </xf>
    <xf numFmtId="3" fontId="1" fillId="0" borderId="7" xfId="0" applyNumberFormat="1" applyFont="1" applyBorder="1" applyAlignment="1">
      <alignment horizontal="right"/>
    </xf>
    <xf numFmtId="3" fontId="1" fillId="0" borderId="6" xfId="0" applyNumberFormat="1" applyFont="1" applyBorder="1" applyAlignment="1">
      <alignment horizontal="right"/>
    </xf>
    <xf numFmtId="0" fontId="1" fillId="0" borderId="0" xfId="0" applyFont="1" applyAlignment="1">
      <alignment horizontal="center"/>
    </xf>
    <xf numFmtId="0" fontId="1" fillId="0" borderId="7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 wrapText="1"/>
    </xf>
    <xf numFmtId="167" fontId="1" fillId="0" borderId="7" xfId="0" applyNumberFormat="1" applyFont="1" applyBorder="1" applyAlignment="1">
      <alignment horizontal="right"/>
    </xf>
    <xf numFmtId="167" fontId="1" fillId="0" borderId="6" xfId="0" applyNumberFormat="1" applyFont="1" applyBorder="1" applyAlignment="1">
      <alignment horizontal="right"/>
    </xf>
    <xf numFmtId="168" fontId="0" fillId="0" borderId="2" xfId="0" applyNumberFormat="1" applyBorder="1"/>
    <xf numFmtId="168" fontId="0" fillId="0" borderId="3" xfId="0" applyNumberFormat="1" applyBorder="1"/>
    <xf numFmtId="168" fontId="0" fillId="0" borderId="4" xfId="0" applyNumberFormat="1" applyBorder="1"/>
    <xf numFmtId="168" fontId="1" fillId="0" borderId="3" xfId="0" applyNumberFormat="1" applyFont="1" applyBorder="1"/>
    <xf numFmtId="168" fontId="1" fillId="0" borderId="4" xfId="0" applyNumberFormat="1" applyFont="1" applyBorder="1"/>
    <xf numFmtId="2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Worksheet!$Q$6</c:f>
              <c:strCache>
                <c:ptCount val="1"/>
                <c:pt idx="0">
                  <c:v>Consumption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2.4904199475065617E-2"/>
                  <c:y val="-0.108731408573928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Worksheet!$P$7:$P$30</c:f>
              <c:numCache>
                <c:formatCode>General</c:formatCode>
                <c:ptCount val="24"/>
                <c:pt idx="0">
                  <c:v>8</c:v>
                </c:pt>
                <c:pt idx="1">
                  <c:v>8.5</c:v>
                </c:pt>
                <c:pt idx="2">
                  <c:v>9</c:v>
                </c:pt>
                <c:pt idx="3">
                  <c:v>9.5</c:v>
                </c:pt>
                <c:pt idx="4">
                  <c:v>10</c:v>
                </c:pt>
                <c:pt idx="5">
                  <c:v>10.5</c:v>
                </c:pt>
                <c:pt idx="6">
                  <c:v>11</c:v>
                </c:pt>
                <c:pt idx="7">
                  <c:v>11.5</c:v>
                </c:pt>
                <c:pt idx="8">
                  <c:v>12</c:v>
                </c:pt>
                <c:pt idx="9">
                  <c:v>12.5</c:v>
                </c:pt>
                <c:pt idx="10">
                  <c:v>13</c:v>
                </c:pt>
                <c:pt idx="11">
                  <c:v>13.1</c:v>
                </c:pt>
                <c:pt idx="12">
                  <c:v>13.5</c:v>
                </c:pt>
                <c:pt idx="13">
                  <c:v>14</c:v>
                </c:pt>
                <c:pt idx="14">
                  <c:v>14.5</c:v>
                </c:pt>
                <c:pt idx="15">
                  <c:v>15</c:v>
                </c:pt>
                <c:pt idx="16">
                  <c:v>15.5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17.5</c:v>
                </c:pt>
                <c:pt idx="21">
                  <c:v>18</c:v>
                </c:pt>
                <c:pt idx="22">
                  <c:v>18.5</c:v>
                </c:pt>
                <c:pt idx="23">
                  <c:v>19</c:v>
                </c:pt>
              </c:numCache>
            </c:numRef>
          </c:xVal>
          <c:yVal>
            <c:numRef>
              <c:f>Worksheet!$Q$7:$Q$30</c:f>
              <c:numCache>
                <c:formatCode>General</c:formatCode>
                <c:ptCount val="24"/>
                <c:pt idx="0">
                  <c:v>29.4</c:v>
                </c:pt>
                <c:pt idx="1">
                  <c:v>31.23</c:v>
                </c:pt>
                <c:pt idx="2">
                  <c:v>33.29</c:v>
                </c:pt>
                <c:pt idx="3">
                  <c:v>35.590000000000003</c:v>
                </c:pt>
                <c:pt idx="4">
                  <c:v>38.14</c:v>
                </c:pt>
                <c:pt idx="5">
                  <c:v>40.97</c:v>
                </c:pt>
                <c:pt idx="6">
                  <c:v>44.08</c:v>
                </c:pt>
                <c:pt idx="7">
                  <c:v>47.48</c:v>
                </c:pt>
                <c:pt idx="8">
                  <c:v>51.19</c:v>
                </c:pt>
                <c:pt idx="9">
                  <c:v>55.23</c:v>
                </c:pt>
                <c:pt idx="10">
                  <c:v>59.6</c:v>
                </c:pt>
                <c:pt idx="11">
                  <c:v>60.52</c:v>
                </c:pt>
                <c:pt idx="12">
                  <c:v>64.319999999999993</c:v>
                </c:pt>
                <c:pt idx="13">
                  <c:v>69.400000000000006</c:v>
                </c:pt>
                <c:pt idx="14">
                  <c:v>74.86</c:v>
                </c:pt>
                <c:pt idx="15">
                  <c:v>80.709999999999994</c:v>
                </c:pt>
                <c:pt idx="16">
                  <c:v>86.97</c:v>
                </c:pt>
                <c:pt idx="17">
                  <c:v>93.64</c:v>
                </c:pt>
                <c:pt idx="18">
                  <c:v>100.74</c:v>
                </c:pt>
                <c:pt idx="19">
                  <c:v>108.28</c:v>
                </c:pt>
                <c:pt idx="20">
                  <c:v>116.28</c:v>
                </c:pt>
                <c:pt idx="21">
                  <c:v>124.75</c:v>
                </c:pt>
                <c:pt idx="22">
                  <c:v>133.71</c:v>
                </c:pt>
                <c:pt idx="23">
                  <c:v>143.16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0-4D42-85D9-7C058FA93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065136"/>
        <c:axId val="1634637519"/>
      </c:scatterChart>
      <c:valAx>
        <c:axId val="92406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637519"/>
        <c:crosses val="autoZero"/>
        <c:crossBetween val="midCat"/>
      </c:valAx>
      <c:valAx>
        <c:axId val="163463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06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'Weekly prices'!$B$1</c:f>
              <c:strCache>
                <c:ptCount val="1"/>
                <c:pt idx="0">
                  <c:v>LNG 160K CBM Spot Rate $/day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'Weekly prices'!$A$2:$A$726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prices'!$B$2:$B$726</c:f>
              <c:numCache>
                <c:formatCode>#,##0</c:formatCode>
                <c:ptCount val="725"/>
                <c:pt idx="0">
                  <c:v>57500</c:v>
                </c:pt>
                <c:pt idx="1">
                  <c:v>57500</c:v>
                </c:pt>
                <c:pt idx="2">
                  <c:v>75000</c:v>
                </c:pt>
                <c:pt idx="3">
                  <c:v>75000</c:v>
                </c:pt>
                <c:pt idx="4">
                  <c:v>70000</c:v>
                </c:pt>
                <c:pt idx="5">
                  <c:v>70000</c:v>
                </c:pt>
                <c:pt idx="6">
                  <c:v>67500</c:v>
                </c:pt>
                <c:pt idx="7">
                  <c:v>67500</c:v>
                </c:pt>
                <c:pt idx="8">
                  <c:v>67500</c:v>
                </c:pt>
                <c:pt idx="9">
                  <c:v>67500</c:v>
                </c:pt>
                <c:pt idx="10">
                  <c:v>67500</c:v>
                </c:pt>
                <c:pt idx="11">
                  <c:v>67500</c:v>
                </c:pt>
                <c:pt idx="12">
                  <c:v>67500</c:v>
                </c:pt>
                <c:pt idx="13">
                  <c:v>85000</c:v>
                </c:pt>
                <c:pt idx="14">
                  <c:v>95000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95000</c:v>
                </c:pt>
                <c:pt idx="32">
                  <c:v>95000</c:v>
                </c:pt>
                <c:pt idx="33">
                  <c:v>95000</c:v>
                </c:pt>
                <c:pt idx="34">
                  <c:v>95000</c:v>
                </c:pt>
                <c:pt idx="35">
                  <c:v>95000</c:v>
                </c:pt>
                <c:pt idx="36">
                  <c:v>97500</c:v>
                </c:pt>
                <c:pt idx="37">
                  <c:v>100000</c:v>
                </c:pt>
                <c:pt idx="38">
                  <c:v>105000</c:v>
                </c:pt>
                <c:pt idx="39">
                  <c:v>110000</c:v>
                </c:pt>
                <c:pt idx="40">
                  <c:v>115000</c:v>
                </c:pt>
                <c:pt idx="41">
                  <c:v>115000</c:v>
                </c:pt>
                <c:pt idx="42">
                  <c:v>120000</c:v>
                </c:pt>
                <c:pt idx="43">
                  <c:v>120000</c:v>
                </c:pt>
                <c:pt idx="44">
                  <c:v>120000</c:v>
                </c:pt>
                <c:pt idx="45">
                  <c:v>120000</c:v>
                </c:pt>
                <c:pt idx="46">
                  <c:v>120000</c:v>
                </c:pt>
                <c:pt idx="47">
                  <c:v>120000</c:v>
                </c:pt>
                <c:pt idx="48">
                  <c:v>120000</c:v>
                </c:pt>
                <c:pt idx="49">
                  <c:v>120000</c:v>
                </c:pt>
                <c:pt idx="50">
                  <c:v>135000</c:v>
                </c:pt>
                <c:pt idx="51">
                  <c:v>140000</c:v>
                </c:pt>
                <c:pt idx="52">
                  <c:v>140000</c:v>
                </c:pt>
                <c:pt idx="53">
                  <c:v>135000</c:v>
                </c:pt>
                <c:pt idx="54">
                  <c:v>135000</c:v>
                </c:pt>
                <c:pt idx="55">
                  <c:v>140000</c:v>
                </c:pt>
                <c:pt idx="56">
                  <c:v>140000</c:v>
                </c:pt>
                <c:pt idx="57">
                  <c:v>140000</c:v>
                </c:pt>
                <c:pt idx="58">
                  <c:v>140000</c:v>
                </c:pt>
                <c:pt idx="59">
                  <c:v>140000</c:v>
                </c:pt>
                <c:pt idx="60">
                  <c:v>135000</c:v>
                </c:pt>
                <c:pt idx="61">
                  <c:v>130000</c:v>
                </c:pt>
                <c:pt idx="62">
                  <c:v>130000</c:v>
                </c:pt>
                <c:pt idx="63">
                  <c:v>125000</c:v>
                </c:pt>
                <c:pt idx="64">
                  <c:v>125000</c:v>
                </c:pt>
                <c:pt idx="65">
                  <c:v>125000</c:v>
                </c:pt>
                <c:pt idx="66">
                  <c:v>125000</c:v>
                </c:pt>
                <c:pt idx="67">
                  <c:v>130000</c:v>
                </c:pt>
                <c:pt idx="68">
                  <c:v>130000</c:v>
                </c:pt>
                <c:pt idx="69">
                  <c:v>125000</c:v>
                </c:pt>
                <c:pt idx="70">
                  <c:v>125000</c:v>
                </c:pt>
                <c:pt idx="71">
                  <c:v>125000</c:v>
                </c:pt>
                <c:pt idx="72">
                  <c:v>130000</c:v>
                </c:pt>
                <c:pt idx="73">
                  <c:v>130000</c:v>
                </c:pt>
                <c:pt idx="74">
                  <c:v>120000</c:v>
                </c:pt>
                <c:pt idx="75">
                  <c:v>130000</c:v>
                </c:pt>
                <c:pt idx="76">
                  <c:v>130000</c:v>
                </c:pt>
                <c:pt idx="77">
                  <c:v>130000</c:v>
                </c:pt>
                <c:pt idx="78">
                  <c:v>150000</c:v>
                </c:pt>
                <c:pt idx="79">
                  <c:v>150000</c:v>
                </c:pt>
                <c:pt idx="80">
                  <c:v>150000</c:v>
                </c:pt>
                <c:pt idx="81">
                  <c:v>150000</c:v>
                </c:pt>
                <c:pt idx="82">
                  <c:v>150000</c:v>
                </c:pt>
                <c:pt idx="83">
                  <c:v>140000</c:v>
                </c:pt>
                <c:pt idx="84">
                  <c:v>135000</c:v>
                </c:pt>
                <c:pt idx="85">
                  <c:v>120000</c:v>
                </c:pt>
                <c:pt idx="86">
                  <c:v>120000</c:v>
                </c:pt>
                <c:pt idx="87">
                  <c:v>120000</c:v>
                </c:pt>
                <c:pt idx="88">
                  <c:v>130000</c:v>
                </c:pt>
                <c:pt idx="89">
                  <c:v>130000</c:v>
                </c:pt>
                <c:pt idx="90">
                  <c:v>145000</c:v>
                </c:pt>
                <c:pt idx="91">
                  <c:v>145000</c:v>
                </c:pt>
                <c:pt idx="92">
                  <c:v>130000</c:v>
                </c:pt>
                <c:pt idx="93">
                  <c:v>120000</c:v>
                </c:pt>
                <c:pt idx="94">
                  <c:v>117500</c:v>
                </c:pt>
                <c:pt idx="95">
                  <c:v>117500</c:v>
                </c:pt>
                <c:pt idx="96">
                  <c:v>117500</c:v>
                </c:pt>
                <c:pt idx="97">
                  <c:v>112000</c:v>
                </c:pt>
                <c:pt idx="98">
                  <c:v>112000</c:v>
                </c:pt>
                <c:pt idx="99">
                  <c:v>105000</c:v>
                </c:pt>
                <c:pt idx="100">
                  <c:v>105000</c:v>
                </c:pt>
                <c:pt idx="101">
                  <c:v>102000</c:v>
                </c:pt>
                <c:pt idx="102">
                  <c:v>102000</c:v>
                </c:pt>
                <c:pt idx="103">
                  <c:v>102000</c:v>
                </c:pt>
                <c:pt idx="104">
                  <c:v>102000</c:v>
                </c:pt>
                <c:pt idx="105">
                  <c:v>122000</c:v>
                </c:pt>
                <c:pt idx="106">
                  <c:v>122000</c:v>
                </c:pt>
                <c:pt idx="107">
                  <c:v>122000</c:v>
                </c:pt>
                <c:pt idx="108">
                  <c:v>122000</c:v>
                </c:pt>
                <c:pt idx="109">
                  <c:v>129000</c:v>
                </c:pt>
                <c:pt idx="110">
                  <c:v>129000</c:v>
                </c:pt>
                <c:pt idx="111">
                  <c:v>130000</c:v>
                </c:pt>
                <c:pt idx="112">
                  <c:v>125000</c:v>
                </c:pt>
                <c:pt idx="113">
                  <c:v>125000</c:v>
                </c:pt>
                <c:pt idx="114">
                  <c:v>125000</c:v>
                </c:pt>
                <c:pt idx="115">
                  <c:v>125000</c:v>
                </c:pt>
                <c:pt idx="116">
                  <c:v>115000</c:v>
                </c:pt>
                <c:pt idx="117">
                  <c:v>102000</c:v>
                </c:pt>
                <c:pt idx="118">
                  <c:v>102000</c:v>
                </c:pt>
                <c:pt idx="119">
                  <c:v>98000</c:v>
                </c:pt>
                <c:pt idx="120">
                  <c:v>95000</c:v>
                </c:pt>
                <c:pt idx="121">
                  <c:v>92000</c:v>
                </c:pt>
                <c:pt idx="122">
                  <c:v>92000</c:v>
                </c:pt>
                <c:pt idx="123">
                  <c:v>92000</c:v>
                </c:pt>
                <c:pt idx="124">
                  <c:v>86000</c:v>
                </c:pt>
                <c:pt idx="125">
                  <c:v>86000</c:v>
                </c:pt>
                <c:pt idx="126">
                  <c:v>86000</c:v>
                </c:pt>
                <c:pt idx="127">
                  <c:v>86000</c:v>
                </c:pt>
                <c:pt idx="128">
                  <c:v>86000</c:v>
                </c:pt>
                <c:pt idx="129">
                  <c:v>86000</c:v>
                </c:pt>
                <c:pt idx="130">
                  <c:v>95000</c:v>
                </c:pt>
                <c:pt idx="131">
                  <c:v>95000</c:v>
                </c:pt>
                <c:pt idx="132">
                  <c:v>95000</c:v>
                </c:pt>
                <c:pt idx="133">
                  <c:v>96000</c:v>
                </c:pt>
                <c:pt idx="134">
                  <c:v>100000</c:v>
                </c:pt>
                <c:pt idx="135">
                  <c:v>103000</c:v>
                </c:pt>
                <c:pt idx="136">
                  <c:v>108000</c:v>
                </c:pt>
                <c:pt idx="137">
                  <c:v>106000</c:v>
                </c:pt>
                <c:pt idx="138">
                  <c:v>110000</c:v>
                </c:pt>
                <c:pt idx="139">
                  <c:v>112000</c:v>
                </c:pt>
                <c:pt idx="140">
                  <c:v>112000</c:v>
                </c:pt>
                <c:pt idx="141">
                  <c:v>105000</c:v>
                </c:pt>
                <c:pt idx="142">
                  <c:v>110000</c:v>
                </c:pt>
                <c:pt idx="143">
                  <c:v>110000</c:v>
                </c:pt>
                <c:pt idx="144">
                  <c:v>108000</c:v>
                </c:pt>
                <c:pt idx="145">
                  <c:v>108000</c:v>
                </c:pt>
                <c:pt idx="146">
                  <c:v>99000</c:v>
                </c:pt>
                <c:pt idx="147">
                  <c:v>99000</c:v>
                </c:pt>
                <c:pt idx="148">
                  <c:v>99000</c:v>
                </c:pt>
                <c:pt idx="149">
                  <c:v>99000</c:v>
                </c:pt>
                <c:pt idx="150">
                  <c:v>99000</c:v>
                </c:pt>
                <c:pt idx="151">
                  <c:v>97000</c:v>
                </c:pt>
                <c:pt idx="152">
                  <c:v>101000</c:v>
                </c:pt>
                <c:pt idx="153">
                  <c:v>104000</c:v>
                </c:pt>
                <c:pt idx="154">
                  <c:v>104000</c:v>
                </c:pt>
                <c:pt idx="155">
                  <c:v>104000</c:v>
                </c:pt>
                <c:pt idx="156">
                  <c:v>104000</c:v>
                </c:pt>
                <c:pt idx="157">
                  <c:v>104000</c:v>
                </c:pt>
                <c:pt idx="158">
                  <c:v>104000</c:v>
                </c:pt>
                <c:pt idx="159">
                  <c:v>101000</c:v>
                </c:pt>
                <c:pt idx="160">
                  <c:v>98000</c:v>
                </c:pt>
                <c:pt idx="161">
                  <c:v>92000</c:v>
                </c:pt>
                <c:pt idx="162">
                  <c:v>82000</c:v>
                </c:pt>
                <c:pt idx="163">
                  <c:v>77000</c:v>
                </c:pt>
                <c:pt idx="164">
                  <c:v>75000</c:v>
                </c:pt>
                <c:pt idx="165">
                  <c:v>69000</c:v>
                </c:pt>
                <c:pt idx="166">
                  <c:v>69000</c:v>
                </c:pt>
                <c:pt idx="167">
                  <c:v>69000</c:v>
                </c:pt>
                <c:pt idx="168">
                  <c:v>69000</c:v>
                </c:pt>
                <c:pt idx="169">
                  <c:v>69000</c:v>
                </c:pt>
                <c:pt idx="170">
                  <c:v>69000</c:v>
                </c:pt>
                <c:pt idx="171">
                  <c:v>72000</c:v>
                </c:pt>
                <c:pt idx="172">
                  <c:v>72000</c:v>
                </c:pt>
                <c:pt idx="173">
                  <c:v>74000</c:v>
                </c:pt>
                <c:pt idx="174">
                  <c:v>74000</c:v>
                </c:pt>
                <c:pt idx="175">
                  <c:v>68000</c:v>
                </c:pt>
                <c:pt idx="176">
                  <c:v>65000</c:v>
                </c:pt>
                <c:pt idx="177">
                  <c:v>65000</c:v>
                </c:pt>
                <c:pt idx="178">
                  <c:v>65000</c:v>
                </c:pt>
                <c:pt idx="179">
                  <c:v>70000</c:v>
                </c:pt>
                <c:pt idx="180">
                  <c:v>70000</c:v>
                </c:pt>
                <c:pt idx="181">
                  <c:v>70000</c:v>
                </c:pt>
                <c:pt idx="182">
                  <c:v>67000</c:v>
                </c:pt>
                <c:pt idx="183">
                  <c:v>65000</c:v>
                </c:pt>
                <c:pt idx="184">
                  <c:v>65000</c:v>
                </c:pt>
                <c:pt idx="185">
                  <c:v>65000</c:v>
                </c:pt>
                <c:pt idx="186">
                  <c:v>65000</c:v>
                </c:pt>
                <c:pt idx="187">
                  <c:v>65000</c:v>
                </c:pt>
                <c:pt idx="188">
                  <c:v>63000</c:v>
                </c:pt>
                <c:pt idx="189">
                  <c:v>68000</c:v>
                </c:pt>
                <c:pt idx="190">
                  <c:v>68000</c:v>
                </c:pt>
                <c:pt idx="191">
                  <c:v>68000</c:v>
                </c:pt>
                <c:pt idx="192">
                  <c:v>68000</c:v>
                </c:pt>
                <c:pt idx="193">
                  <c:v>68000</c:v>
                </c:pt>
                <c:pt idx="194">
                  <c:v>68000</c:v>
                </c:pt>
                <c:pt idx="195">
                  <c:v>72000</c:v>
                </c:pt>
                <c:pt idx="196">
                  <c:v>72000</c:v>
                </c:pt>
                <c:pt idx="197">
                  <c:v>72000</c:v>
                </c:pt>
                <c:pt idx="198">
                  <c:v>75000</c:v>
                </c:pt>
                <c:pt idx="199">
                  <c:v>75000</c:v>
                </c:pt>
                <c:pt idx="200">
                  <c:v>70000</c:v>
                </c:pt>
                <c:pt idx="201">
                  <c:v>70000</c:v>
                </c:pt>
                <c:pt idx="202">
                  <c:v>78000</c:v>
                </c:pt>
                <c:pt idx="203">
                  <c:v>78000</c:v>
                </c:pt>
                <c:pt idx="204">
                  <c:v>78000</c:v>
                </c:pt>
                <c:pt idx="205">
                  <c:v>76000</c:v>
                </c:pt>
                <c:pt idx="206">
                  <c:v>77000</c:v>
                </c:pt>
                <c:pt idx="207">
                  <c:v>77000</c:v>
                </c:pt>
                <c:pt idx="208">
                  <c:v>69000</c:v>
                </c:pt>
                <c:pt idx="209">
                  <c:v>69000</c:v>
                </c:pt>
                <c:pt idx="210">
                  <c:v>66000</c:v>
                </c:pt>
                <c:pt idx="211">
                  <c:v>66000</c:v>
                </c:pt>
                <c:pt idx="212">
                  <c:v>66000</c:v>
                </c:pt>
                <c:pt idx="213">
                  <c:v>62000</c:v>
                </c:pt>
                <c:pt idx="214">
                  <c:v>60000</c:v>
                </c:pt>
                <c:pt idx="215">
                  <c:v>59000</c:v>
                </c:pt>
                <c:pt idx="216">
                  <c:v>58000</c:v>
                </c:pt>
                <c:pt idx="217">
                  <c:v>48000</c:v>
                </c:pt>
                <c:pt idx="218">
                  <c:v>44000</c:v>
                </c:pt>
                <c:pt idx="219">
                  <c:v>44000</c:v>
                </c:pt>
                <c:pt idx="220">
                  <c:v>40000</c:v>
                </c:pt>
                <c:pt idx="221">
                  <c:v>38000</c:v>
                </c:pt>
                <c:pt idx="222">
                  <c:v>38000</c:v>
                </c:pt>
                <c:pt idx="223">
                  <c:v>35000</c:v>
                </c:pt>
                <c:pt idx="224">
                  <c:v>35000</c:v>
                </c:pt>
                <c:pt idx="225">
                  <c:v>35000</c:v>
                </c:pt>
                <c:pt idx="226">
                  <c:v>35000</c:v>
                </c:pt>
                <c:pt idx="227">
                  <c:v>33000</c:v>
                </c:pt>
                <c:pt idx="228">
                  <c:v>30000</c:v>
                </c:pt>
                <c:pt idx="229">
                  <c:v>28000</c:v>
                </c:pt>
                <c:pt idx="230">
                  <c:v>28000</c:v>
                </c:pt>
                <c:pt idx="231">
                  <c:v>31000</c:v>
                </c:pt>
                <c:pt idx="232">
                  <c:v>33000</c:v>
                </c:pt>
                <c:pt idx="233">
                  <c:v>33000</c:v>
                </c:pt>
                <c:pt idx="234">
                  <c:v>33000</c:v>
                </c:pt>
                <c:pt idx="235">
                  <c:v>33000</c:v>
                </c:pt>
                <c:pt idx="236">
                  <c:v>31000</c:v>
                </c:pt>
                <c:pt idx="237">
                  <c:v>29000</c:v>
                </c:pt>
                <c:pt idx="238">
                  <c:v>27000</c:v>
                </c:pt>
                <c:pt idx="239">
                  <c:v>26000</c:v>
                </c:pt>
                <c:pt idx="240">
                  <c:v>26000</c:v>
                </c:pt>
                <c:pt idx="241">
                  <c:v>30000</c:v>
                </c:pt>
                <c:pt idx="242">
                  <c:v>30000</c:v>
                </c:pt>
                <c:pt idx="243">
                  <c:v>30000</c:v>
                </c:pt>
                <c:pt idx="244">
                  <c:v>30000</c:v>
                </c:pt>
                <c:pt idx="245">
                  <c:v>32000</c:v>
                </c:pt>
                <c:pt idx="246">
                  <c:v>32000</c:v>
                </c:pt>
                <c:pt idx="247">
                  <c:v>32000</c:v>
                </c:pt>
                <c:pt idx="248">
                  <c:v>30000</c:v>
                </c:pt>
                <c:pt idx="249">
                  <c:v>30000</c:v>
                </c:pt>
                <c:pt idx="250">
                  <c:v>30000</c:v>
                </c:pt>
                <c:pt idx="251">
                  <c:v>30000</c:v>
                </c:pt>
                <c:pt idx="252">
                  <c:v>30000</c:v>
                </c:pt>
                <c:pt idx="253">
                  <c:v>32000</c:v>
                </c:pt>
                <c:pt idx="254">
                  <c:v>32000</c:v>
                </c:pt>
                <c:pt idx="255">
                  <c:v>34000</c:v>
                </c:pt>
                <c:pt idx="256">
                  <c:v>34000</c:v>
                </c:pt>
                <c:pt idx="257">
                  <c:v>32000</c:v>
                </c:pt>
                <c:pt idx="258">
                  <c:v>32000</c:v>
                </c:pt>
                <c:pt idx="259">
                  <c:v>32000</c:v>
                </c:pt>
                <c:pt idx="260">
                  <c:v>32000</c:v>
                </c:pt>
                <c:pt idx="261">
                  <c:v>32000</c:v>
                </c:pt>
                <c:pt idx="262">
                  <c:v>32000</c:v>
                </c:pt>
                <c:pt idx="263">
                  <c:v>32000</c:v>
                </c:pt>
                <c:pt idx="264">
                  <c:v>32000</c:v>
                </c:pt>
                <c:pt idx="265">
                  <c:v>32000</c:v>
                </c:pt>
                <c:pt idx="266">
                  <c:v>31000</c:v>
                </c:pt>
                <c:pt idx="267">
                  <c:v>30000</c:v>
                </c:pt>
                <c:pt idx="268">
                  <c:v>28000</c:v>
                </c:pt>
                <c:pt idx="269">
                  <c:v>28000</c:v>
                </c:pt>
                <c:pt idx="270">
                  <c:v>28000</c:v>
                </c:pt>
                <c:pt idx="271">
                  <c:v>27000</c:v>
                </c:pt>
                <c:pt idx="272">
                  <c:v>27000</c:v>
                </c:pt>
                <c:pt idx="273">
                  <c:v>27000</c:v>
                </c:pt>
                <c:pt idx="274">
                  <c:v>29000</c:v>
                </c:pt>
                <c:pt idx="275">
                  <c:v>30000</c:v>
                </c:pt>
                <c:pt idx="276">
                  <c:v>30000</c:v>
                </c:pt>
                <c:pt idx="277">
                  <c:v>30000</c:v>
                </c:pt>
                <c:pt idx="278">
                  <c:v>30000</c:v>
                </c:pt>
                <c:pt idx="279">
                  <c:v>30000</c:v>
                </c:pt>
                <c:pt idx="280">
                  <c:v>30000</c:v>
                </c:pt>
                <c:pt idx="281">
                  <c:v>30000</c:v>
                </c:pt>
                <c:pt idx="282">
                  <c:v>28000</c:v>
                </c:pt>
                <c:pt idx="283">
                  <c:v>27000</c:v>
                </c:pt>
                <c:pt idx="284">
                  <c:v>25000</c:v>
                </c:pt>
                <c:pt idx="285">
                  <c:v>25000</c:v>
                </c:pt>
                <c:pt idx="286">
                  <c:v>27000</c:v>
                </c:pt>
                <c:pt idx="287">
                  <c:v>30000</c:v>
                </c:pt>
                <c:pt idx="288">
                  <c:v>30000</c:v>
                </c:pt>
                <c:pt idx="289">
                  <c:v>31000</c:v>
                </c:pt>
                <c:pt idx="290">
                  <c:v>31000</c:v>
                </c:pt>
                <c:pt idx="291">
                  <c:v>32000</c:v>
                </c:pt>
                <c:pt idx="292">
                  <c:v>35000</c:v>
                </c:pt>
                <c:pt idx="293">
                  <c:v>38000</c:v>
                </c:pt>
                <c:pt idx="294">
                  <c:v>40000</c:v>
                </c:pt>
                <c:pt idx="295">
                  <c:v>40000</c:v>
                </c:pt>
                <c:pt idx="296">
                  <c:v>40000</c:v>
                </c:pt>
                <c:pt idx="297">
                  <c:v>40000</c:v>
                </c:pt>
                <c:pt idx="298">
                  <c:v>40000</c:v>
                </c:pt>
                <c:pt idx="299">
                  <c:v>40000</c:v>
                </c:pt>
                <c:pt idx="300">
                  <c:v>37000</c:v>
                </c:pt>
                <c:pt idx="301">
                  <c:v>35000</c:v>
                </c:pt>
                <c:pt idx="302">
                  <c:v>33000</c:v>
                </c:pt>
                <c:pt idx="303">
                  <c:v>33000</c:v>
                </c:pt>
                <c:pt idx="304">
                  <c:v>33000</c:v>
                </c:pt>
                <c:pt idx="305">
                  <c:v>34000</c:v>
                </c:pt>
                <c:pt idx="306">
                  <c:v>33000</c:v>
                </c:pt>
                <c:pt idx="307">
                  <c:v>36000</c:v>
                </c:pt>
                <c:pt idx="308">
                  <c:v>38000</c:v>
                </c:pt>
                <c:pt idx="309">
                  <c:v>40000</c:v>
                </c:pt>
                <c:pt idx="310">
                  <c:v>42000</c:v>
                </c:pt>
                <c:pt idx="311">
                  <c:v>43000</c:v>
                </c:pt>
                <c:pt idx="312">
                  <c:v>45000</c:v>
                </c:pt>
                <c:pt idx="313">
                  <c:v>45000</c:v>
                </c:pt>
                <c:pt idx="314">
                  <c:v>45000</c:v>
                </c:pt>
                <c:pt idx="315">
                  <c:v>45000</c:v>
                </c:pt>
                <c:pt idx="316">
                  <c:v>47000</c:v>
                </c:pt>
                <c:pt idx="317">
                  <c:v>48000</c:v>
                </c:pt>
                <c:pt idx="318">
                  <c:v>48000</c:v>
                </c:pt>
                <c:pt idx="319">
                  <c:v>48000</c:v>
                </c:pt>
                <c:pt idx="320">
                  <c:v>45000</c:v>
                </c:pt>
                <c:pt idx="321">
                  <c:v>43000</c:v>
                </c:pt>
                <c:pt idx="322">
                  <c:v>41000</c:v>
                </c:pt>
                <c:pt idx="323">
                  <c:v>39000</c:v>
                </c:pt>
                <c:pt idx="324">
                  <c:v>39000</c:v>
                </c:pt>
                <c:pt idx="325">
                  <c:v>35000</c:v>
                </c:pt>
                <c:pt idx="326">
                  <c:v>34000</c:v>
                </c:pt>
                <c:pt idx="327">
                  <c:v>34000</c:v>
                </c:pt>
                <c:pt idx="328">
                  <c:v>30000</c:v>
                </c:pt>
                <c:pt idx="329">
                  <c:v>30000</c:v>
                </c:pt>
                <c:pt idx="330">
                  <c:v>30000</c:v>
                </c:pt>
                <c:pt idx="331">
                  <c:v>30000</c:v>
                </c:pt>
                <c:pt idx="332">
                  <c:v>30000</c:v>
                </c:pt>
                <c:pt idx="333">
                  <c:v>30000</c:v>
                </c:pt>
                <c:pt idx="334">
                  <c:v>32000</c:v>
                </c:pt>
                <c:pt idx="335">
                  <c:v>34000</c:v>
                </c:pt>
                <c:pt idx="336">
                  <c:v>35000</c:v>
                </c:pt>
                <c:pt idx="337">
                  <c:v>37000</c:v>
                </c:pt>
                <c:pt idx="338">
                  <c:v>40000</c:v>
                </c:pt>
                <c:pt idx="339">
                  <c:v>40000</c:v>
                </c:pt>
                <c:pt idx="340">
                  <c:v>40000</c:v>
                </c:pt>
                <c:pt idx="341">
                  <c:v>40000</c:v>
                </c:pt>
                <c:pt idx="342">
                  <c:v>40000</c:v>
                </c:pt>
                <c:pt idx="343">
                  <c:v>40000</c:v>
                </c:pt>
                <c:pt idx="344">
                  <c:v>40000</c:v>
                </c:pt>
                <c:pt idx="345">
                  <c:v>42000</c:v>
                </c:pt>
                <c:pt idx="346">
                  <c:v>44000</c:v>
                </c:pt>
                <c:pt idx="347">
                  <c:v>44000</c:v>
                </c:pt>
                <c:pt idx="348">
                  <c:v>43000</c:v>
                </c:pt>
                <c:pt idx="349">
                  <c:v>43000</c:v>
                </c:pt>
                <c:pt idx="350">
                  <c:v>43000</c:v>
                </c:pt>
                <c:pt idx="351">
                  <c:v>43000</c:v>
                </c:pt>
                <c:pt idx="352">
                  <c:v>43000</c:v>
                </c:pt>
                <c:pt idx="353">
                  <c:v>43000</c:v>
                </c:pt>
                <c:pt idx="354">
                  <c:v>45000</c:v>
                </c:pt>
                <c:pt idx="355">
                  <c:v>45000</c:v>
                </c:pt>
                <c:pt idx="356">
                  <c:v>47000</c:v>
                </c:pt>
                <c:pt idx="357">
                  <c:v>51000</c:v>
                </c:pt>
                <c:pt idx="358">
                  <c:v>58000</c:v>
                </c:pt>
                <c:pt idx="359">
                  <c:v>63000</c:v>
                </c:pt>
                <c:pt idx="360">
                  <c:v>68000</c:v>
                </c:pt>
                <c:pt idx="361">
                  <c:v>68000</c:v>
                </c:pt>
                <c:pt idx="362">
                  <c:v>70000</c:v>
                </c:pt>
                <c:pt idx="363">
                  <c:v>74000</c:v>
                </c:pt>
                <c:pt idx="364">
                  <c:v>75000</c:v>
                </c:pt>
                <c:pt idx="365">
                  <c:v>80000</c:v>
                </c:pt>
                <c:pt idx="366">
                  <c:v>82000</c:v>
                </c:pt>
                <c:pt idx="367">
                  <c:v>82000</c:v>
                </c:pt>
                <c:pt idx="368">
                  <c:v>78000</c:v>
                </c:pt>
                <c:pt idx="369">
                  <c:v>78000</c:v>
                </c:pt>
                <c:pt idx="370">
                  <c:v>78000</c:v>
                </c:pt>
                <c:pt idx="371">
                  <c:v>78000</c:v>
                </c:pt>
                <c:pt idx="372">
                  <c:v>75000</c:v>
                </c:pt>
                <c:pt idx="373">
                  <c:v>73000</c:v>
                </c:pt>
                <c:pt idx="374">
                  <c:v>71000</c:v>
                </c:pt>
                <c:pt idx="375">
                  <c:v>65000</c:v>
                </c:pt>
                <c:pt idx="376">
                  <c:v>58000</c:v>
                </c:pt>
                <c:pt idx="377">
                  <c:v>56000</c:v>
                </c:pt>
                <c:pt idx="378">
                  <c:v>49000</c:v>
                </c:pt>
                <c:pt idx="379">
                  <c:v>47000</c:v>
                </c:pt>
                <c:pt idx="380">
                  <c:v>44000</c:v>
                </c:pt>
                <c:pt idx="381">
                  <c:v>44000</c:v>
                </c:pt>
                <c:pt idx="382">
                  <c:v>44000</c:v>
                </c:pt>
                <c:pt idx="383">
                  <c:v>38000</c:v>
                </c:pt>
                <c:pt idx="384">
                  <c:v>42000</c:v>
                </c:pt>
                <c:pt idx="385">
                  <c:v>44000</c:v>
                </c:pt>
                <c:pt idx="386">
                  <c:v>56000</c:v>
                </c:pt>
                <c:pt idx="387">
                  <c:v>56000</c:v>
                </c:pt>
                <c:pt idx="388">
                  <c:v>57000</c:v>
                </c:pt>
                <c:pt idx="389">
                  <c:v>60000</c:v>
                </c:pt>
                <c:pt idx="390">
                  <c:v>65000</c:v>
                </c:pt>
                <c:pt idx="391">
                  <c:v>76000</c:v>
                </c:pt>
                <c:pt idx="392">
                  <c:v>87000</c:v>
                </c:pt>
                <c:pt idx="393">
                  <c:v>85000</c:v>
                </c:pt>
                <c:pt idx="394">
                  <c:v>78000</c:v>
                </c:pt>
                <c:pt idx="395">
                  <c:v>76000</c:v>
                </c:pt>
                <c:pt idx="396">
                  <c:v>75000</c:v>
                </c:pt>
                <c:pt idx="397">
                  <c:v>75000</c:v>
                </c:pt>
                <c:pt idx="398">
                  <c:v>75000</c:v>
                </c:pt>
                <c:pt idx="399">
                  <c:v>77000</c:v>
                </c:pt>
                <c:pt idx="400">
                  <c:v>78000</c:v>
                </c:pt>
                <c:pt idx="401">
                  <c:v>80000</c:v>
                </c:pt>
                <c:pt idx="402">
                  <c:v>82000</c:v>
                </c:pt>
                <c:pt idx="403">
                  <c:v>85000</c:v>
                </c:pt>
                <c:pt idx="404">
                  <c:v>92000</c:v>
                </c:pt>
                <c:pt idx="405">
                  <c:v>95000</c:v>
                </c:pt>
                <c:pt idx="406">
                  <c:v>98000</c:v>
                </c:pt>
                <c:pt idx="407">
                  <c:v>100000</c:v>
                </c:pt>
                <c:pt idx="408">
                  <c:v>145000</c:v>
                </c:pt>
                <c:pt idx="409">
                  <c:v>147000</c:v>
                </c:pt>
                <c:pt idx="410">
                  <c:v>150000</c:v>
                </c:pt>
                <c:pt idx="411">
                  <c:v>170000</c:v>
                </c:pt>
                <c:pt idx="412">
                  <c:v>190000</c:v>
                </c:pt>
                <c:pt idx="413">
                  <c:v>190000</c:v>
                </c:pt>
                <c:pt idx="414">
                  <c:v>190000</c:v>
                </c:pt>
                <c:pt idx="415">
                  <c:v>190000</c:v>
                </c:pt>
                <c:pt idx="416">
                  <c:v>160000</c:v>
                </c:pt>
                <c:pt idx="417">
                  <c:v>110000</c:v>
                </c:pt>
                <c:pt idx="418">
                  <c:v>100000</c:v>
                </c:pt>
                <c:pt idx="419">
                  <c:v>100000</c:v>
                </c:pt>
                <c:pt idx="420">
                  <c:v>97500</c:v>
                </c:pt>
                <c:pt idx="421">
                  <c:v>77500</c:v>
                </c:pt>
                <c:pt idx="422">
                  <c:v>75000</c:v>
                </c:pt>
                <c:pt idx="423">
                  <c:v>67500</c:v>
                </c:pt>
                <c:pt idx="424">
                  <c:v>64000</c:v>
                </c:pt>
                <c:pt idx="425">
                  <c:v>58000</c:v>
                </c:pt>
                <c:pt idx="426">
                  <c:v>55000</c:v>
                </c:pt>
                <c:pt idx="427">
                  <c:v>49000</c:v>
                </c:pt>
                <c:pt idx="428">
                  <c:v>39000</c:v>
                </c:pt>
                <c:pt idx="429">
                  <c:v>35000</c:v>
                </c:pt>
                <c:pt idx="430">
                  <c:v>36000</c:v>
                </c:pt>
                <c:pt idx="431">
                  <c:v>36000</c:v>
                </c:pt>
                <c:pt idx="432">
                  <c:v>33500</c:v>
                </c:pt>
                <c:pt idx="433">
                  <c:v>33500</c:v>
                </c:pt>
                <c:pt idx="434">
                  <c:v>34000</c:v>
                </c:pt>
                <c:pt idx="435">
                  <c:v>34000</c:v>
                </c:pt>
                <c:pt idx="436">
                  <c:v>34000</c:v>
                </c:pt>
                <c:pt idx="437">
                  <c:v>41500</c:v>
                </c:pt>
                <c:pt idx="438">
                  <c:v>48500</c:v>
                </c:pt>
                <c:pt idx="439">
                  <c:v>55000</c:v>
                </c:pt>
                <c:pt idx="440">
                  <c:v>59500</c:v>
                </c:pt>
                <c:pt idx="441">
                  <c:v>60000</c:v>
                </c:pt>
                <c:pt idx="442">
                  <c:v>60000</c:v>
                </c:pt>
                <c:pt idx="443">
                  <c:v>57000</c:v>
                </c:pt>
                <c:pt idx="444">
                  <c:v>59500</c:v>
                </c:pt>
                <c:pt idx="445">
                  <c:v>55000</c:v>
                </c:pt>
                <c:pt idx="446">
                  <c:v>55000</c:v>
                </c:pt>
                <c:pt idx="447">
                  <c:v>59000</c:v>
                </c:pt>
                <c:pt idx="448">
                  <c:v>64000</c:v>
                </c:pt>
                <c:pt idx="449">
                  <c:v>65000</c:v>
                </c:pt>
                <c:pt idx="450">
                  <c:v>65000</c:v>
                </c:pt>
                <c:pt idx="451">
                  <c:v>66000</c:v>
                </c:pt>
                <c:pt idx="452">
                  <c:v>66000</c:v>
                </c:pt>
                <c:pt idx="453">
                  <c:v>70500</c:v>
                </c:pt>
                <c:pt idx="454">
                  <c:v>70500</c:v>
                </c:pt>
                <c:pt idx="455">
                  <c:v>65500</c:v>
                </c:pt>
                <c:pt idx="456">
                  <c:v>61500</c:v>
                </c:pt>
                <c:pt idx="457">
                  <c:v>68000</c:v>
                </c:pt>
                <c:pt idx="458">
                  <c:v>72500</c:v>
                </c:pt>
                <c:pt idx="459">
                  <c:v>84000</c:v>
                </c:pt>
                <c:pt idx="460">
                  <c:v>102500</c:v>
                </c:pt>
                <c:pt idx="461">
                  <c:v>130000</c:v>
                </c:pt>
                <c:pt idx="462">
                  <c:v>140000</c:v>
                </c:pt>
                <c:pt idx="463">
                  <c:v>140000</c:v>
                </c:pt>
                <c:pt idx="464">
                  <c:v>110000</c:v>
                </c:pt>
                <c:pt idx="465">
                  <c:v>108000</c:v>
                </c:pt>
                <c:pt idx="466">
                  <c:v>104000</c:v>
                </c:pt>
                <c:pt idx="467">
                  <c:v>104000</c:v>
                </c:pt>
                <c:pt idx="468">
                  <c:v>101500</c:v>
                </c:pt>
                <c:pt idx="469">
                  <c:v>96500</c:v>
                </c:pt>
                <c:pt idx="470">
                  <c:v>91000</c:v>
                </c:pt>
                <c:pt idx="471">
                  <c:v>91000</c:v>
                </c:pt>
                <c:pt idx="472">
                  <c:v>86500</c:v>
                </c:pt>
                <c:pt idx="473">
                  <c:v>86000</c:v>
                </c:pt>
                <c:pt idx="474">
                  <c:v>81000</c:v>
                </c:pt>
                <c:pt idx="475">
                  <c:v>77000</c:v>
                </c:pt>
                <c:pt idx="476">
                  <c:v>65000</c:v>
                </c:pt>
                <c:pt idx="477">
                  <c:v>49500</c:v>
                </c:pt>
                <c:pt idx="478">
                  <c:v>49000</c:v>
                </c:pt>
                <c:pt idx="479">
                  <c:v>45500</c:v>
                </c:pt>
                <c:pt idx="480">
                  <c:v>37500</c:v>
                </c:pt>
                <c:pt idx="481">
                  <c:v>34500</c:v>
                </c:pt>
                <c:pt idx="482">
                  <c:v>38500</c:v>
                </c:pt>
                <c:pt idx="483">
                  <c:v>45000</c:v>
                </c:pt>
                <c:pt idx="484">
                  <c:v>45000</c:v>
                </c:pt>
                <c:pt idx="485">
                  <c:v>47500</c:v>
                </c:pt>
                <c:pt idx="486">
                  <c:v>43000</c:v>
                </c:pt>
                <c:pt idx="487">
                  <c:v>37500</c:v>
                </c:pt>
                <c:pt idx="488">
                  <c:v>35500</c:v>
                </c:pt>
                <c:pt idx="489">
                  <c:v>32000</c:v>
                </c:pt>
                <c:pt idx="490">
                  <c:v>30500</c:v>
                </c:pt>
                <c:pt idx="491">
                  <c:v>30000</c:v>
                </c:pt>
                <c:pt idx="492">
                  <c:v>30000</c:v>
                </c:pt>
                <c:pt idx="493">
                  <c:v>30000</c:v>
                </c:pt>
                <c:pt idx="494">
                  <c:v>30000</c:v>
                </c:pt>
                <c:pt idx="495">
                  <c:v>31000</c:v>
                </c:pt>
                <c:pt idx="496">
                  <c:v>34000</c:v>
                </c:pt>
                <c:pt idx="497">
                  <c:v>39000</c:v>
                </c:pt>
                <c:pt idx="498">
                  <c:v>27500</c:v>
                </c:pt>
                <c:pt idx="499">
                  <c:v>29500</c:v>
                </c:pt>
                <c:pt idx="500">
                  <c:v>32000</c:v>
                </c:pt>
                <c:pt idx="501">
                  <c:v>33000</c:v>
                </c:pt>
                <c:pt idx="502">
                  <c:v>36500</c:v>
                </c:pt>
                <c:pt idx="503">
                  <c:v>36500</c:v>
                </c:pt>
                <c:pt idx="504">
                  <c:v>39000</c:v>
                </c:pt>
                <c:pt idx="505">
                  <c:v>44500</c:v>
                </c:pt>
                <c:pt idx="506">
                  <c:v>50000</c:v>
                </c:pt>
                <c:pt idx="507">
                  <c:v>55000</c:v>
                </c:pt>
                <c:pt idx="508">
                  <c:v>50000</c:v>
                </c:pt>
                <c:pt idx="509">
                  <c:v>50000</c:v>
                </c:pt>
                <c:pt idx="510">
                  <c:v>51000</c:v>
                </c:pt>
                <c:pt idx="511">
                  <c:v>55000</c:v>
                </c:pt>
                <c:pt idx="512">
                  <c:v>60500</c:v>
                </c:pt>
                <c:pt idx="513">
                  <c:v>71500</c:v>
                </c:pt>
                <c:pt idx="514">
                  <c:v>97500</c:v>
                </c:pt>
                <c:pt idx="515">
                  <c:v>112500</c:v>
                </c:pt>
                <c:pt idx="516">
                  <c:v>105000</c:v>
                </c:pt>
                <c:pt idx="517">
                  <c:v>105000</c:v>
                </c:pt>
                <c:pt idx="518">
                  <c:v>105000</c:v>
                </c:pt>
                <c:pt idx="519">
                  <c:v>107500</c:v>
                </c:pt>
                <c:pt idx="520">
                  <c:v>112500</c:v>
                </c:pt>
                <c:pt idx="521">
                  <c:v>137500</c:v>
                </c:pt>
                <c:pt idx="522">
                  <c:v>142500</c:v>
                </c:pt>
                <c:pt idx="523">
                  <c:v>145500</c:v>
                </c:pt>
                <c:pt idx="524">
                  <c:v>145500</c:v>
                </c:pt>
                <c:pt idx="525">
                  <c:v>195000</c:v>
                </c:pt>
                <c:pt idx="526">
                  <c:v>157500</c:v>
                </c:pt>
                <c:pt idx="527">
                  <c:v>152500</c:v>
                </c:pt>
                <c:pt idx="528">
                  <c:v>125000</c:v>
                </c:pt>
                <c:pt idx="529">
                  <c:v>57500</c:v>
                </c:pt>
                <c:pt idx="530">
                  <c:v>55000</c:v>
                </c:pt>
                <c:pt idx="531">
                  <c:v>46500</c:v>
                </c:pt>
                <c:pt idx="532">
                  <c:v>32500</c:v>
                </c:pt>
                <c:pt idx="533">
                  <c:v>30000</c:v>
                </c:pt>
                <c:pt idx="534">
                  <c:v>28500</c:v>
                </c:pt>
                <c:pt idx="535">
                  <c:v>33500</c:v>
                </c:pt>
                <c:pt idx="536">
                  <c:v>38500</c:v>
                </c:pt>
                <c:pt idx="537">
                  <c:v>38500</c:v>
                </c:pt>
                <c:pt idx="538">
                  <c:v>40000</c:v>
                </c:pt>
                <c:pt idx="539">
                  <c:v>48000</c:v>
                </c:pt>
                <c:pt idx="540">
                  <c:v>58500</c:v>
                </c:pt>
                <c:pt idx="541">
                  <c:v>69000</c:v>
                </c:pt>
                <c:pt idx="542">
                  <c:v>69000</c:v>
                </c:pt>
                <c:pt idx="543">
                  <c:v>66500</c:v>
                </c:pt>
                <c:pt idx="544">
                  <c:v>57000</c:v>
                </c:pt>
                <c:pt idx="545">
                  <c:v>54500</c:v>
                </c:pt>
                <c:pt idx="546">
                  <c:v>54500</c:v>
                </c:pt>
                <c:pt idx="547">
                  <c:v>60000</c:v>
                </c:pt>
                <c:pt idx="548">
                  <c:v>66500</c:v>
                </c:pt>
                <c:pt idx="549">
                  <c:v>71500</c:v>
                </c:pt>
                <c:pt idx="550">
                  <c:v>71500</c:v>
                </c:pt>
                <c:pt idx="551">
                  <c:v>63500</c:v>
                </c:pt>
                <c:pt idx="552">
                  <c:v>58500</c:v>
                </c:pt>
                <c:pt idx="553">
                  <c:v>56500</c:v>
                </c:pt>
                <c:pt idx="554">
                  <c:v>53000</c:v>
                </c:pt>
                <c:pt idx="555">
                  <c:v>59000</c:v>
                </c:pt>
                <c:pt idx="556">
                  <c:v>64500</c:v>
                </c:pt>
                <c:pt idx="557">
                  <c:v>67500</c:v>
                </c:pt>
                <c:pt idx="558">
                  <c:v>58000</c:v>
                </c:pt>
                <c:pt idx="559">
                  <c:v>55000</c:v>
                </c:pt>
                <c:pt idx="560">
                  <c:v>46000</c:v>
                </c:pt>
                <c:pt idx="561">
                  <c:v>54250</c:v>
                </c:pt>
                <c:pt idx="562">
                  <c:v>57000</c:v>
                </c:pt>
                <c:pt idx="563">
                  <c:v>70750</c:v>
                </c:pt>
                <c:pt idx="564">
                  <c:v>84750</c:v>
                </c:pt>
                <c:pt idx="565">
                  <c:v>157500</c:v>
                </c:pt>
                <c:pt idx="566">
                  <c:v>165000</c:v>
                </c:pt>
                <c:pt idx="567">
                  <c:v>165000</c:v>
                </c:pt>
                <c:pt idx="568">
                  <c:v>170000</c:v>
                </c:pt>
                <c:pt idx="569">
                  <c:v>196250</c:v>
                </c:pt>
                <c:pt idx="570">
                  <c:v>205000</c:v>
                </c:pt>
                <c:pt idx="571">
                  <c:v>210000</c:v>
                </c:pt>
                <c:pt idx="572">
                  <c:v>210000</c:v>
                </c:pt>
                <c:pt idx="573">
                  <c:v>185000</c:v>
                </c:pt>
                <c:pt idx="574">
                  <c:v>120000</c:v>
                </c:pt>
                <c:pt idx="575">
                  <c:v>91250</c:v>
                </c:pt>
                <c:pt idx="576">
                  <c:v>80750</c:v>
                </c:pt>
                <c:pt idx="577">
                  <c:v>57750</c:v>
                </c:pt>
                <c:pt idx="578">
                  <c:v>32750</c:v>
                </c:pt>
                <c:pt idx="579">
                  <c:v>29125</c:v>
                </c:pt>
                <c:pt idx="580">
                  <c:v>24250</c:v>
                </c:pt>
                <c:pt idx="581">
                  <c:v>32500</c:v>
                </c:pt>
                <c:pt idx="582">
                  <c:v>32500</c:v>
                </c:pt>
                <c:pt idx="583">
                  <c:v>25000</c:v>
                </c:pt>
                <c:pt idx="584">
                  <c:v>26500</c:v>
                </c:pt>
                <c:pt idx="585">
                  <c:v>32000</c:v>
                </c:pt>
                <c:pt idx="586">
                  <c:v>38000</c:v>
                </c:pt>
                <c:pt idx="587">
                  <c:v>42500</c:v>
                </c:pt>
                <c:pt idx="588">
                  <c:v>45250</c:v>
                </c:pt>
                <c:pt idx="589">
                  <c:v>39500</c:v>
                </c:pt>
                <c:pt idx="590">
                  <c:v>46000</c:v>
                </c:pt>
                <c:pt idx="591">
                  <c:v>44500</c:v>
                </c:pt>
                <c:pt idx="592">
                  <c:v>45500</c:v>
                </c:pt>
                <c:pt idx="593">
                  <c:v>45750</c:v>
                </c:pt>
                <c:pt idx="594">
                  <c:v>48500</c:v>
                </c:pt>
                <c:pt idx="595">
                  <c:v>59000</c:v>
                </c:pt>
                <c:pt idx="596">
                  <c:v>74750</c:v>
                </c:pt>
                <c:pt idx="597">
                  <c:v>76750</c:v>
                </c:pt>
                <c:pt idx="598">
                  <c:v>88500</c:v>
                </c:pt>
                <c:pt idx="599">
                  <c:v>97500</c:v>
                </c:pt>
                <c:pt idx="600">
                  <c:v>76750</c:v>
                </c:pt>
                <c:pt idx="601">
                  <c:v>61000</c:v>
                </c:pt>
                <c:pt idx="602">
                  <c:v>58750</c:v>
                </c:pt>
                <c:pt idx="603">
                  <c:v>51250</c:v>
                </c:pt>
                <c:pt idx="604">
                  <c:v>49500</c:v>
                </c:pt>
                <c:pt idx="605">
                  <c:v>42500</c:v>
                </c:pt>
                <c:pt idx="606">
                  <c:v>41750</c:v>
                </c:pt>
                <c:pt idx="607">
                  <c:v>54750</c:v>
                </c:pt>
                <c:pt idx="608">
                  <c:v>58750</c:v>
                </c:pt>
                <c:pt idx="609">
                  <c:v>81500</c:v>
                </c:pt>
                <c:pt idx="610">
                  <c:v>78500</c:v>
                </c:pt>
                <c:pt idx="611">
                  <c:v>91500</c:v>
                </c:pt>
                <c:pt idx="612">
                  <c:v>98750</c:v>
                </c:pt>
                <c:pt idx="613">
                  <c:v>137500</c:v>
                </c:pt>
                <c:pt idx="614">
                  <c:v>207500</c:v>
                </c:pt>
                <c:pt idx="615">
                  <c:v>270000</c:v>
                </c:pt>
                <c:pt idx="616">
                  <c:v>326250</c:v>
                </c:pt>
                <c:pt idx="617">
                  <c:v>396250</c:v>
                </c:pt>
                <c:pt idx="618">
                  <c:v>442500</c:v>
                </c:pt>
                <c:pt idx="619">
                  <c:v>447500</c:v>
                </c:pt>
                <c:pt idx="620">
                  <c:v>447500</c:v>
                </c:pt>
                <c:pt idx="621">
                  <c:v>447500</c:v>
                </c:pt>
                <c:pt idx="622">
                  <c:v>445250</c:v>
                </c:pt>
                <c:pt idx="623">
                  <c:v>365000</c:v>
                </c:pt>
                <c:pt idx="624">
                  <c:v>275000</c:v>
                </c:pt>
                <c:pt idx="625">
                  <c:v>201250</c:v>
                </c:pt>
                <c:pt idx="626">
                  <c:v>169250</c:v>
                </c:pt>
                <c:pt idx="627">
                  <c:v>168000</c:v>
                </c:pt>
                <c:pt idx="628">
                  <c:v>163000</c:v>
                </c:pt>
                <c:pt idx="629">
                  <c:v>120000</c:v>
                </c:pt>
                <c:pt idx="630">
                  <c:v>93750</c:v>
                </c:pt>
                <c:pt idx="631">
                  <c:v>67500</c:v>
                </c:pt>
                <c:pt idx="632">
                  <c:v>62500</c:v>
                </c:pt>
                <c:pt idx="633">
                  <c:v>62500</c:v>
                </c:pt>
                <c:pt idx="634">
                  <c:v>62500</c:v>
                </c:pt>
                <c:pt idx="635">
                  <c:v>65000</c:v>
                </c:pt>
                <c:pt idx="636">
                  <c:v>67500</c:v>
                </c:pt>
                <c:pt idx="637">
                  <c:v>70000</c:v>
                </c:pt>
                <c:pt idx="638">
                  <c:v>71250</c:v>
                </c:pt>
                <c:pt idx="639">
                  <c:v>66250</c:v>
                </c:pt>
                <c:pt idx="640">
                  <c:v>63000</c:v>
                </c:pt>
                <c:pt idx="641">
                  <c:v>58500</c:v>
                </c:pt>
                <c:pt idx="642">
                  <c:v>52500</c:v>
                </c:pt>
                <c:pt idx="643">
                  <c:v>52500</c:v>
                </c:pt>
                <c:pt idx="644">
                  <c:v>51250</c:v>
                </c:pt>
                <c:pt idx="645">
                  <c:v>51250</c:v>
                </c:pt>
                <c:pt idx="646">
                  <c:v>47750</c:v>
                </c:pt>
                <c:pt idx="647">
                  <c:v>44000</c:v>
                </c:pt>
                <c:pt idx="648">
                  <c:v>40000</c:v>
                </c:pt>
                <c:pt idx="649">
                  <c:v>35500</c:v>
                </c:pt>
                <c:pt idx="650">
                  <c:v>45000</c:v>
                </c:pt>
                <c:pt idx="651">
                  <c:v>51250</c:v>
                </c:pt>
                <c:pt idx="652">
                  <c:v>61250</c:v>
                </c:pt>
                <c:pt idx="653">
                  <c:v>66250</c:v>
                </c:pt>
                <c:pt idx="654">
                  <c:v>69250</c:v>
                </c:pt>
                <c:pt idx="655">
                  <c:v>72500</c:v>
                </c:pt>
                <c:pt idx="656">
                  <c:v>72500</c:v>
                </c:pt>
                <c:pt idx="657">
                  <c:v>72500</c:v>
                </c:pt>
                <c:pt idx="658">
                  <c:v>73750</c:v>
                </c:pt>
                <c:pt idx="659">
                  <c:v>78750</c:v>
                </c:pt>
                <c:pt idx="660">
                  <c:v>96250</c:v>
                </c:pt>
                <c:pt idx="661">
                  <c:v>117500</c:v>
                </c:pt>
                <c:pt idx="662">
                  <c:v>120000</c:v>
                </c:pt>
                <c:pt idx="663">
                  <c:v>142500</c:v>
                </c:pt>
                <c:pt idx="664">
                  <c:v>173750</c:v>
                </c:pt>
                <c:pt idx="665">
                  <c:v>205000</c:v>
                </c:pt>
                <c:pt idx="666">
                  <c:v>205000</c:v>
                </c:pt>
                <c:pt idx="667">
                  <c:v>188750</c:v>
                </c:pt>
                <c:pt idx="668">
                  <c:v>166250</c:v>
                </c:pt>
                <c:pt idx="669">
                  <c:v>137500</c:v>
                </c:pt>
                <c:pt idx="670">
                  <c:v>140000</c:v>
                </c:pt>
                <c:pt idx="671">
                  <c:v>158750</c:v>
                </c:pt>
                <c:pt idx="672">
                  <c:v>161250</c:v>
                </c:pt>
                <c:pt idx="673">
                  <c:v>161250</c:v>
                </c:pt>
                <c:pt idx="674">
                  <c:v>167500</c:v>
                </c:pt>
                <c:pt idx="675">
                  <c:v>167500</c:v>
                </c:pt>
                <c:pt idx="676">
                  <c:v>155000</c:v>
                </c:pt>
                <c:pt idx="677">
                  <c:v>130000</c:v>
                </c:pt>
                <c:pt idx="678">
                  <c:v>126250</c:v>
                </c:pt>
                <c:pt idx="679">
                  <c:v>81250</c:v>
                </c:pt>
                <c:pt idx="680">
                  <c:v>78750</c:v>
                </c:pt>
                <c:pt idx="681">
                  <c:v>75000</c:v>
                </c:pt>
                <c:pt idx="682">
                  <c:v>60000</c:v>
                </c:pt>
                <c:pt idx="683">
                  <c:v>45000</c:v>
                </c:pt>
                <c:pt idx="684">
                  <c:v>42500</c:v>
                </c:pt>
                <c:pt idx="685">
                  <c:v>41000</c:v>
                </c:pt>
                <c:pt idx="686">
                  <c:v>40000</c:v>
                </c:pt>
                <c:pt idx="687">
                  <c:v>40000</c:v>
                </c:pt>
                <c:pt idx="688">
                  <c:v>39000</c:v>
                </c:pt>
                <c:pt idx="689">
                  <c:v>41250</c:v>
                </c:pt>
                <c:pt idx="690">
                  <c:v>41250</c:v>
                </c:pt>
                <c:pt idx="691">
                  <c:v>42500</c:v>
                </c:pt>
                <c:pt idx="692">
                  <c:v>42500</c:v>
                </c:pt>
                <c:pt idx="693">
                  <c:v>39500</c:v>
                </c:pt>
                <c:pt idx="694">
                  <c:v>34750</c:v>
                </c:pt>
                <c:pt idx="695">
                  <c:v>34750</c:v>
                </c:pt>
                <c:pt idx="696">
                  <c:v>37250</c:v>
                </c:pt>
                <c:pt idx="697">
                  <c:v>40500</c:v>
                </c:pt>
                <c:pt idx="698">
                  <c:v>37750</c:v>
                </c:pt>
                <c:pt idx="699">
                  <c:v>38000</c:v>
                </c:pt>
                <c:pt idx="700">
                  <c:v>38250</c:v>
                </c:pt>
                <c:pt idx="701">
                  <c:v>41500</c:v>
                </c:pt>
                <c:pt idx="702">
                  <c:v>41500</c:v>
                </c:pt>
                <c:pt idx="703">
                  <c:v>45000</c:v>
                </c:pt>
                <c:pt idx="704">
                  <c:v>47500</c:v>
                </c:pt>
                <c:pt idx="705">
                  <c:v>53500</c:v>
                </c:pt>
                <c:pt idx="706">
                  <c:v>60250</c:v>
                </c:pt>
                <c:pt idx="707">
                  <c:v>62250</c:v>
                </c:pt>
                <c:pt idx="708">
                  <c:v>61000</c:v>
                </c:pt>
                <c:pt idx="709">
                  <c:v>61000</c:v>
                </c:pt>
                <c:pt idx="710">
                  <c:v>69000</c:v>
                </c:pt>
                <c:pt idx="711">
                  <c:v>67750</c:v>
                </c:pt>
                <c:pt idx="712">
                  <c:v>67500</c:v>
                </c:pt>
                <c:pt idx="713">
                  <c:v>65000</c:v>
                </c:pt>
                <c:pt idx="714">
                  <c:v>62750</c:v>
                </c:pt>
                <c:pt idx="715">
                  <c:v>59750</c:v>
                </c:pt>
                <c:pt idx="716">
                  <c:v>55000</c:v>
                </c:pt>
                <c:pt idx="717">
                  <c:v>55750</c:v>
                </c:pt>
                <c:pt idx="718">
                  <c:v>55750</c:v>
                </c:pt>
                <c:pt idx="719">
                  <c:v>46250</c:v>
                </c:pt>
                <c:pt idx="720">
                  <c:v>41500</c:v>
                </c:pt>
                <c:pt idx="721">
                  <c:v>38750</c:v>
                </c:pt>
                <c:pt idx="722">
                  <c:v>27500</c:v>
                </c:pt>
                <c:pt idx="723">
                  <c:v>20250</c:v>
                </c:pt>
                <c:pt idx="724">
                  <c:v>18750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E5-694F-9972-5AE01DF91A8B}"/>
            </c:ext>
          </c:extLst>
        </c:ser>
        <c:ser>
          <c:idx val="1"/>
          <c:order val="1"/>
          <c:tx>
            <c:strRef>
              <c:f>'Weekly prices'!$C$1</c:f>
              <c:strCache>
                <c:ptCount val="1"/>
                <c:pt idx="0">
                  <c:v>LNG 145K CBM Spot Rate $/day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'Weekly prices'!$A$2:$A$726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prices'!$C$2:$C$726</c:f>
              <c:numCache>
                <c:formatCode>#,##0</c:formatCode>
                <c:ptCount val="725"/>
                <c:pt idx="0">
                  <c:v>57000</c:v>
                </c:pt>
                <c:pt idx="1">
                  <c:v>57000</c:v>
                </c:pt>
                <c:pt idx="2">
                  <c:v>75000</c:v>
                </c:pt>
                <c:pt idx="3">
                  <c:v>75000</c:v>
                </c:pt>
                <c:pt idx="4">
                  <c:v>67500</c:v>
                </c:pt>
                <c:pt idx="5">
                  <c:v>65000</c:v>
                </c:pt>
                <c:pt idx="6">
                  <c:v>65000</c:v>
                </c:pt>
                <c:pt idx="7">
                  <c:v>65000</c:v>
                </c:pt>
                <c:pt idx="8">
                  <c:v>60000</c:v>
                </c:pt>
                <c:pt idx="9">
                  <c:v>60000</c:v>
                </c:pt>
                <c:pt idx="10">
                  <c:v>60000</c:v>
                </c:pt>
                <c:pt idx="11">
                  <c:v>60000</c:v>
                </c:pt>
                <c:pt idx="12">
                  <c:v>60000</c:v>
                </c:pt>
                <c:pt idx="13">
                  <c:v>85000</c:v>
                </c:pt>
                <c:pt idx="14">
                  <c:v>95000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95000</c:v>
                </c:pt>
                <c:pt idx="32">
                  <c:v>95000</c:v>
                </c:pt>
                <c:pt idx="33">
                  <c:v>95000</c:v>
                </c:pt>
                <c:pt idx="34">
                  <c:v>95000</c:v>
                </c:pt>
                <c:pt idx="35">
                  <c:v>95000</c:v>
                </c:pt>
                <c:pt idx="36">
                  <c:v>98000</c:v>
                </c:pt>
                <c:pt idx="37">
                  <c:v>100000</c:v>
                </c:pt>
                <c:pt idx="38">
                  <c:v>105000</c:v>
                </c:pt>
                <c:pt idx="39">
                  <c:v>110000</c:v>
                </c:pt>
                <c:pt idx="40">
                  <c:v>115000</c:v>
                </c:pt>
                <c:pt idx="41">
                  <c:v>115000</c:v>
                </c:pt>
                <c:pt idx="42">
                  <c:v>120000</c:v>
                </c:pt>
                <c:pt idx="43">
                  <c:v>120000</c:v>
                </c:pt>
                <c:pt idx="44">
                  <c:v>120000</c:v>
                </c:pt>
                <c:pt idx="45">
                  <c:v>120000</c:v>
                </c:pt>
                <c:pt idx="46">
                  <c:v>120000</c:v>
                </c:pt>
                <c:pt idx="47">
                  <c:v>120000</c:v>
                </c:pt>
                <c:pt idx="48">
                  <c:v>120000</c:v>
                </c:pt>
                <c:pt idx="49">
                  <c:v>120000</c:v>
                </c:pt>
                <c:pt idx="50">
                  <c:v>135000</c:v>
                </c:pt>
                <c:pt idx="51">
                  <c:v>140000</c:v>
                </c:pt>
                <c:pt idx="52">
                  <c:v>140000</c:v>
                </c:pt>
                <c:pt idx="53">
                  <c:v>135000</c:v>
                </c:pt>
                <c:pt idx="54">
                  <c:v>135000</c:v>
                </c:pt>
                <c:pt idx="55">
                  <c:v>140000</c:v>
                </c:pt>
                <c:pt idx="56">
                  <c:v>140000</c:v>
                </c:pt>
                <c:pt idx="57">
                  <c:v>140000</c:v>
                </c:pt>
                <c:pt idx="58">
                  <c:v>140000</c:v>
                </c:pt>
                <c:pt idx="59">
                  <c:v>140000</c:v>
                </c:pt>
                <c:pt idx="60">
                  <c:v>135000</c:v>
                </c:pt>
                <c:pt idx="61">
                  <c:v>130000</c:v>
                </c:pt>
                <c:pt idx="62">
                  <c:v>130000</c:v>
                </c:pt>
                <c:pt idx="63">
                  <c:v>125000</c:v>
                </c:pt>
                <c:pt idx="64">
                  <c:v>125000</c:v>
                </c:pt>
                <c:pt idx="65">
                  <c:v>125000</c:v>
                </c:pt>
                <c:pt idx="66">
                  <c:v>125000</c:v>
                </c:pt>
                <c:pt idx="67">
                  <c:v>130000</c:v>
                </c:pt>
                <c:pt idx="68">
                  <c:v>130000</c:v>
                </c:pt>
                <c:pt idx="69">
                  <c:v>125000</c:v>
                </c:pt>
                <c:pt idx="70">
                  <c:v>125000</c:v>
                </c:pt>
                <c:pt idx="71">
                  <c:v>125000</c:v>
                </c:pt>
                <c:pt idx="72">
                  <c:v>130000</c:v>
                </c:pt>
                <c:pt idx="73">
                  <c:v>130000</c:v>
                </c:pt>
                <c:pt idx="74">
                  <c:v>120000</c:v>
                </c:pt>
                <c:pt idx="75">
                  <c:v>130000</c:v>
                </c:pt>
                <c:pt idx="76">
                  <c:v>130000</c:v>
                </c:pt>
                <c:pt idx="77">
                  <c:v>130000</c:v>
                </c:pt>
                <c:pt idx="78">
                  <c:v>150000</c:v>
                </c:pt>
                <c:pt idx="79">
                  <c:v>150000</c:v>
                </c:pt>
                <c:pt idx="80">
                  <c:v>150000</c:v>
                </c:pt>
                <c:pt idx="81">
                  <c:v>150000</c:v>
                </c:pt>
                <c:pt idx="82">
                  <c:v>150000</c:v>
                </c:pt>
                <c:pt idx="83">
                  <c:v>140000</c:v>
                </c:pt>
                <c:pt idx="84">
                  <c:v>135000</c:v>
                </c:pt>
                <c:pt idx="85">
                  <c:v>120000</c:v>
                </c:pt>
                <c:pt idx="86">
                  <c:v>120000</c:v>
                </c:pt>
                <c:pt idx="87">
                  <c:v>120000</c:v>
                </c:pt>
                <c:pt idx="88">
                  <c:v>130000</c:v>
                </c:pt>
                <c:pt idx="89">
                  <c:v>130000</c:v>
                </c:pt>
                <c:pt idx="90">
                  <c:v>145000</c:v>
                </c:pt>
                <c:pt idx="91">
                  <c:v>145000</c:v>
                </c:pt>
                <c:pt idx="92">
                  <c:v>135000</c:v>
                </c:pt>
                <c:pt idx="93">
                  <c:v>122000</c:v>
                </c:pt>
                <c:pt idx="94">
                  <c:v>117000</c:v>
                </c:pt>
                <c:pt idx="95">
                  <c:v>117000</c:v>
                </c:pt>
                <c:pt idx="96">
                  <c:v>115000</c:v>
                </c:pt>
                <c:pt idx="97">
                  <c:v>112000</c:v>
                </c:pt>
                <c:pt idx="98">
                  <c:v>112000</c:v>
                </c:pt>
                <c:pt idx="99">
                  <c:v>104000</c:v>
                </c:pt>
                <c:pt idx="100">
                  <c:v>104000</c:v>
                </c:pt>
                <c:pt idx="101">
                  <c:v>102000</c:v>
                </c:pt>
                <c:pt idx="102">
                  <c:v>102000</c:v>
                </c:pt>
                <c:pt idx="103">
                  <c:v>102000</c:v>
                </c:pt>
                <c:pt idx="104">
                  <c:v>102000</c:v>
                </c:pt>
                <c:pt idx="105">
                  <c:v>122000</c:v>
                </c:pt>
                <c:pt idx="106">
                  <c:v>122000</c:v>
                </c:pt>
                <c:pt idx="107">
                  <c:v>120000</c:v>
                </c:pt>
                <c:pt idx="108">
                  <c:v>120000</c:v>
                </c:pt>
                <c:pt idx="109">
                  <c:v>124000</c:v>
                </c:pt>
                <c:pt idx="110">
                  <c:v>124000</c:v>
                </c:pt>
                <c:pt idx="111">
                  <c:v>125000</c:v>
                </c:pt>
                <c:pt idx="112">
                  <c:v>120000</c:v>
                </c:pt>
                <c:pt idx="113">
                  <c:v>120000</c:v>
                </c:pt>
                <c:pt idx="114">
                  <c:v>120000</c:v>
                </c:pt>
                <c:pt idx="115">
                  <c:v>118000</c:v>
                </c:pt>
                <c:pt idx="116">
                  <c:v>110000</c:v>
                </c:pt>
                <c:pt idx="117">
                  <c:v>100000</c:v>
                </c:pt>
                <c:pt idx="118">
                  <c:v>95000</c:v>
                </c:pt>
                <c:pt idx="119">
                  <c:v>93000</c:v>
                </c:pt>
                <c:pt idx="120">
                  <c:v>90000</c:v>
                </c:pt>
                <c:pt idx="121">
                  <c:v>90000</c:v>
                </c:pt>
                <c:pt idx="122">
                  <c:v>90000</c:v>
                </c:pt>
                <c:pt idx="123">
                  <c:v>90000</c:v>
                </c:pt>
                <c:pt idx="124">
                  <c:v>84000</c:v>
                </c:pt>
                <c:pt idx="125">
                  <c:v>84000</c:v>
                </c:pt>
                <c:pt idx="126">
                  <c:v>84000</c:v>
                </c:pt>
                <c:pt idx="127">
                  <c:v>84000</c:v>
                </c:pt>
                <c:pt idx="128">
                  <c:v>84000</c:v>
                </c:pt>
                <c:pt idx="129">
                  <c:v>84000</c:v>
                </c:pt>
                <c:pt idx="130">
                  <c:v>90000</c:v>
                </c:pt>
                <c:pt idx="131">
                  <c:v>90000</c:v>
                </c:pt>
                <c:pt idx="132">
                  <c:v>92000</c:v>
                </c:pt>
                <c:pt idx="133">
                  <c:v>92000</c:v>
                </c:pt>
                <c:pt idx="134">
                  <c:v>95000</c:v>
                </c:pt>
                <c:pt idx="135">
                  <c:v>98000</c:v>
                </c:pt>
                <c:pt idx="136">
                  <c:v>102000</c:v>
                </c:pt>
                <c:pt idx="137">
                  <c:v>104000</c:v>
                </c:pt>
                <c:pt idx="138">
                  <c:v>102000</c:v>
                </c:pt>
                <c:pt idx="139">
                  <c:v>102000</c:v>
                </c:pt>
                <c:pt idx="140">
                  <c:v>105000</c:v>
                </c:pt>
                <c:pt idx="141">
                  <c:v>103000</c:v>
                </c:pt>
                <c:pt idx="142">
                  <c:v>105000</c:v>
                </c:pt>
                <c:pt idx="143">
                  <c:v>105000</c:v>
                </c:pt>
                <c:pt idx="144">
                  <c:v>103000</c:v>
                </c:pt>
                <c:pt idx="145">
                  <c:v>103000</c:v>
                </c:pt>
                <c:pt idx="146">
                  <c:v>94000</c:v>
                </c:pt>
                <c:pt idx="147">
                  <c:v>94000</c:v>
                </c:pt>
                <c:pt idx="148">
                  <c:v>94000</c:v>
                </c:pt>
                <c:pt idx="149">
                  <c:v>94000</c:v>
                </c:pt>
                <c:pt idx="150">
                  <c:v>94000</c:v>
                </c:pt>
                <c:pt idx="151">
                  <c:v>93000</c:v>
                </c:pt>
                <c:pt idx="152">
                  <c:v>93000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102000</c:v>
                </c:pt>
                <c:pt idx="157">
                  <c:v>102000</c:v>
                </c:pt>
                <c:pt idx="158">
                  <c:v>102000</c:v>
                </c:pt>
                <c:pt idx="159">
                  <c:v>102000</c:v>
                </c:pt>
                <c:pt idx="160">
                  <c:v>87000</c:v>
                </c:pt>
                <c:pt idx="161">
                  <c:v>82000</c:v>
                </c:pt>
                <c:pt idx="162">
                  <c:v>72000</c:v>
                </c:pt>
                <c:pt idx="163">
                  <c:v>70000</c:v>
                </c:pt>
                <c:pt idx="164">
                  <c:v>60000</c:v>
                </c:pt>
                <c:pt idx="165">
                  <c:v>56000</c:v>
                </c:pt>
                <c:pt idx="166">
                  <c:v>56000</c:v>
                </c:pt>
                <c:pt idx="167">
                  <c:v>56000</c:v>
                </c:pt>
                <c:pt idx="168">
                  <c:v>56000</c:v>
                </c:pt>
                <c:pt idx="169">
                  <c:v>56000</c:v>
                </c:pt>
                <c:pt idx="170">
                  <c:v>50000</c:v>
                </c:pt>
                <c:pt idx="171">
                  <c:v>50000</c:v>
                </c:pt>
                <c:pt idx="172">
                  <c:v>50000</c:v>
                </c:pt>
                <c:pt idx="173">
                  <c:v>48000</c:v>
                </c:pt>
                <c:pt idx="174">
                  <c:v>48000</c:v>
                </c:pt>
                <c:pt idx="175">
                  <c:v>42000</c:v>
                </c:pt>
                <c:pt idx="176">
                  <c:v>44000</c:v>
                </c:pt>
                <c:pt idx="177">
                  <c:v>44000</c:v>
                </c:pt>
                <c:pt idx="178">
                  <c:v>44000</c:v>
                </c:pt>
                <c:pt idx="179">
                  <c:v>40000</c:v>
                </c:pt>
                <c:pt idx="180">
                  <c:v>40000</c:v>
                </c:pt>
                <c:pt idx="181">
                  <c:v>44500</c:v>
                </c:pt>
                <c:pt idx="182">
                  <c:v>41000</c:v>
                </c:pt>
                <c:pt idx="183">
                  <c:v>40000</c:v>
                </c:pt>
                <c:pt idx="184">
                  <c:v>40000</c:v>
                </c:pt>
                <c:pt idx="185">
                  <c:v>40000</c:v>
                </c:pt>
                <c:pt idx="186">
                  <c:v>40000</c:v>
                </c:pt>
                <c:pt idx="187">
                  <c:v>40000</c:v>
                </c:pt>
                <c:pt idx="188">
                  <c:v>42500</c:v>
                </c:pt>
                <c:pt idx="189">
                  <c:v>41000</c:v>
                </c:pt>
                <c:pt idx="190">
                  <c:v>41000</c:v>
                </c:pt>
                <c:pt idx="191">
                  <c:v>41000</c:v>
                </c:pt>
                <c:pt idx="192">
                  <c:v>41000</c:v>
                </c:pt>
                <c:pt idx="193">
                  <c:v>41000</c:v>
                </c:pt>
                <c:pt idx="194">
                  <c:v>41000</c:v>
                </c:pt>
                <c:pt idx="195">
                  <c:v>42000</c:v>
                </c:pt>
                <c:pt idx="196">
                  <c:v>44000</c:v>
                </c:pt>
                <c:pt idx="197">
                  <c:v>44000</c:v>
                </c:pt>
                <c:pt idx="198">
                  <c:v>50000</c:v>
                </c:pt>
                <c:pt idx="199">
                  <c:v>45000</c:v>
                </c:pt>
                <c:pt idx="200">
                  <c:v>43500</c:v>
                </c:pt>
                <c:pt idx="201">
                  <c:v>40000</c:v>
                </c:pt>
                <c:pt idx="202">
                  <c:v>50000</c:v>
                </c:pt>
                <c:pt idx="203">
                  <c:v>50000</c:v>
                </c:pt>
                <c:pt idx="204">
                  <c:v>55000</c:v>
                </c:pt>
                <c:pt idx="205">
                  <c:v>55000</c:v>
                </c:pt>
                <c:pt idx="206">
                  <c:v>54000</c:v>
                </c:pt>
                <c:pt idx="207">
                  <c:v>54000</c:v>
                </c:pt>
                <c:pt idx="208">
                  <c:v>37000</c:v>
                </c:pt>
                <c:pt idx="209">
                  <c:v>37000</c:v>
                </c:pt>
                <c:pt idx="210">
                  <c:v>37000</c:v>
                </c:pt>
                <c:pt idx="211">
                  <c:v>41000</c:v>
                </c:pt>
                <c:pt idx="212">
                  <c:v>41000</c:v>
                </c:pt>
                <c:pt idx="213">
                  <c:v>42000</c:v>
                </c:pt>
                <c:pt idx="214">
                  <c:v>42000</c:v>
                </c:pt>
                <c:pt idx="215">
                  <c:v>36000</c:v>
                </c:pt>
                <c:pt idx="216">
                  <c:v>35000</c:v>
                </c:pt>
                <c:pt idx="217">
                  <c:v>33000</c:v>
                </c:pt>
                <c:pt idx="218">
                  <c:v>30000</c:v>
                </c:pt>
                <c:pt idx="219">
                  <c:v>30000</c:v>
                </c:pt>
                <c:pt idx="220">
                  <c:v>30000</c:v>
                </c:pt>
                <c:pt idx="221">
                  <c:v>29000</c:v>
                </c:pt>
                <c:pt idx="222">
                  <c:v>29000</c:v>
                </c:pt>
                <c:pt idx="223">
                  <c:v>25000</c:v>
                </c:pt>
                <c:pt idx="224">
                  <c:v>25000</c:v>
                </c:pt>
                <c:pt idx="225">
                  <c:v>25000</c:v>
                </c:pt>
                <c:pt idx="226">
                  <c:v>25000</c:v>
                </c:pt>
                <c:pt idx="227">
                  <c:v>25000</c:v>
                </c:pt>
                <c:pt idx="228">
                  <c:v>25000</c:v>
                </c:pt>
                <c:pt idx="229">
                  <c:v>24000</c:v>
                </c:pt>
                <c:pt idx="230">
                  <c:v>24000</c:v>
                </c:pt>
                <c:pt idx="231">
                  <c:v>24000</c:v>
                </c:pt>
                <c:pt idx="232">
                  <c:v>26000</c:v>
                </c:pt>
                <c:pt idx="233">
                  <c:v>26000</c:v>
                </c:pt>
                <c:pt idx="234">
                  <c:v>26000</c:v>
                </c:pt>
                <c:pt idx="235">
                  <c:v>26000</c:v>
                </c:pt>
                <c:pt idx="236">
                  <c:v>26000</c:v>
                </c:pt>
                <c:pt idx="237">
                  <c:v>25000</c:v>
                </c:pt>
                <c:pt idx="238">
                  <c:v>25000</c:v>
                </c:pt>
                <c:pt idx="239">
                  <c:v>23000</c:v>
                </c:pt>
                <c:pt idx="240">
                  <c:v>23000</c:v>
                </c:pt>
                <c:pt idx="241">
                  <c:v>23000</c:v>
                </c:pt>
                <c:pt idx="242">
                  <c:v>23000</c:v>
                </c:pt>
                <c:pt idx="243">
                  <c:v>23000</c:v>
                </c:pt>
                <c:pt idx="244">
                  <c:v>23000</c:v>
                </c:pt>
                <c:pt idx="245">
                  <c:v>23000</c:v>
                </c:pt>
                <c:pt idx="246">
                  <c:v>23000</c:v>
                </c:pt>
                <c:pt idx="247">
                  <c:v>23000</c:v>
                </c:pt>
                <c:pt idx="248">
                  <c:v>23000</c:v>
                </c:pt>
                <c:pt idx="249">
                  <c:v>23000</c:v>
                </c:pt>
                <c:pt idx="250">
                  <c:v>23000</c:v>
                </c:pt>
                <c:pt idx="251">
                  <c:v>23000</c:v>
                </c:pt>
                <c:pt idx="252">
                  <c:v>23000</c:v>
                </c:pt>
                <c:pt idx="253">
                  <c:v>21000</c:v>
                </c:pt>
                <c:pt idx="254">
                  <c:v>21000</c:v>
                </c:pt>
                <c:pt idx="255">
                  <c:v>21000</c:v>
                </c:pt>
                <c:pt idx="256">
                  <c:v>21000</c:v>
                </c:pt>
                <c:pt idx="257">
                  <c:v>21000</c:v>
                </c:pt>
                <c:pt idx="258">
                  <c:v>21000</c:v>
                </c:pt>
                <c:pt idx="259">
                  <c:v>21000</c:v>
                </c:pt>
                <c:pt idx="260">
                  <c:v>21000</c:v>
                </c:pt>
                <c:pt idx="261">
                  <c:v>21000</c:v>
                </c:pt>
                <c:pt idx="262">
                  <c:v>21000</c:v>
                </c:pt>
                <c:pt idx="263">
                  <c:v>21000</c:v>
                </c:pt>
                <c:pt idx="264">
                  <c:v>21000</c:v>
                </c:pt>
                <c:pt idx="265">
                  <c:v>21000</c:v>
                </c:pt>
                <c:pt idx="266">
                  <c:v>19000</c:v>
                </c:pt>
                <c:pt idx="267">
                  <c:v>19000</c:v>
                </c:pt>
                <c:pt idx="268">
                  <c:v>17000</c:v>
                </c:pt>
                <c:pt idx="269">
                  <c:v>17000</c:v>
                </c:pt>
                <c:pt idx="270">
                  <c:v>13000</c:v>
                </c:pt>
                <c:pt idx="271">
                  <c:v>15000</c:v>
                </c:pt>
                <c:pt idx="272">
                  <c:v>15000</c:v>
                </c:pt>
                <c:pt idx="273">
                  <c:v>15000</c:v>
                </c:pt>
                <c:pt idx="274">
                  <c:v>15000</c:v>
                </c:pt>
                <c:pt idx="275">
                  <c:v>15000</c:v>
                </c:pt>
                <c:pt idx="276">
                  <c:v>15000</c:v>
                </c:pt>
                <c:pt idx="277">
                  <c:v>15000</c:v>
                </c:pt>
                <c:pt idx="278">
                  <c:v>15000</c:v>
                </c:pt>
                <c:pt idx="279">
                  <c:v>15000</c:v>
                </c:pt>
                <c:pt idx="280">
                  <c:v>15000</c:v>
                </c:pt>
                <c:pt idx="281">
                  <c:v>15000</c:v>
                </c:pt>
                <c:pt idx="282">
                  <c:v>15000</c:v>
                </c:pt>
                <c:pt idx="283">
                  <c:v>15000</c:v>
                </c:pt>
                <c:pt idx="284">
                  <c:v>14000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15000</c:v>
                </c:pt>
                <c:pt idx="289">
                  <c:v>16000</c:v>
                </c:pt>
                <c:pt idx="290">
                  <c:v>16000</c:v>
                </c:pt>
                <c:pt idx="291">
                  <c:v>18000</c:v>
                </c:pt>
                <c:pt idx="292">
                  <c:v>18000</c:v>
                </c:pt>
                <c:pt idx="293">
                  <c:v>19000</c:v>
                </c:pt>
                <c:pt idx="294">
                  <c:v>25000</c:v>
                </c:pt>
                <c:pt idx="295">
                  <c:v>25000</c:v>
                </c:pt>
                <c:pt idx="296">
                  <c:v>25000</c:v>
                </c:pt>
                <c:pt idx="297">
                  <c:v>30000</c:v>
                </c:pt>
                <c:pt idx="298">
                  <c:v>30000</c:v>
                </c:pt>
                <c:pt idx="299">
                  <c:v>30000</c:v>
                </c:pt>
                <c:pt idx="300">
                  <c:v>27000</c:v>
                </c:pt>
                <c:pt idx="301">
                  <c:v>25000</c:v>
                </c:pt>
                <c:pt idx="302">
                  <c:v>24000</c:v>
                </c:pt>
                <c:pt idx="303">
                  <c:v>24000</c:v>
                </c:pt>
                <c:pt idx="304">
                  <c:v>23000</c:v>
                </c:pt>
                <c:pt idx="305">
                  <c:v>22000</c:v>
                </c:pt>
                <c:pt idx="306">
                  <c:v>23000</c:v>
                </c:pt>
                <c:pt idx="307">
                  <c:v>24000</c:v>
                </c:pt>
                <c:pt idx="308">
                  <c:v>24000</c:v>
                </c:pt>
                <c:pt idx="309">
                  <c:v>24000</c:v>
                </c:pt>
                <c:pt idx="310">
                  <c:v>24000</c:v>
                </c:pt>
                <c:pt idx="311">
                  <c:v>24000</c:v>
                </c:pt>
                <c:pt idx="312">
                  <c:v>28000</c:v>
                </c:pt>
                <c:pt idx="313">
                  <c:v>28000</c:v>
                </c:pt>
                <c:pt idx="314">
                  <c:v>28000</c:v>
                </c:pt>
                <c:pt idx="315">
                  <c:v>28000</c:v>
                </c:pt>
                <c:pt idx="316">
                  <c:v>30000</c:v>
                </c:pt>
                <c:pt idx="317">
                  <c:v>28000</c:v>
                </c:pt>
                <c:pt idx="318">
                  <c:v>28000</c:v>
                </c:pt>
                <c:pt idx="319">
                  <c:v>28000</c:v>
                </c:pt>
                <c:pt idx="320">
                  <c:v>26000</c:v>
                </c:pt>
                <c:pt idx="321">
                  <c:v>24000</c:v>
                </c:pt>
                <c:pt idx="322">
                  <c:v>22000</c:v>
                </c:pt>
                <c:pt idx="323">
                  <c:v>21000</c:v>
                </c:pt>
                <c:pt idx="324">
                  <c:v>21000</c:v>
                </c:pt>
                <c:pt idx="325">
                  <c:v>20000</c:v>
                </c:pt>
                <c:pt idx="326">
                  <c:v>19000</c:v>
                </c:pt>
                <c:pt idx="327">
                  <c:v>19000</c:v>
                </c:pt>
                <c:pt idx="328">
                  <c:v>18000</c:v>
                </c:pt>
                <c:pt idx="329">
                  <c:v>18000</c:v>
                </c:pt>
                <c:pt idx="330">
                  <c:v>18000</c:v>
                </c:pt>
                <c:pt idx="331">
                  <c:v>18000</c:v>
                </c:pt>
                <c:pt idx="332">
                  <c:v>18000</c:v>
                </c:pt>
                <c:pt idx="333">
                  <c:v>18000</c:v>
                </c:pt>
                <c:pt idx="334">
                  <c:v>20000</c:v>
                </c:pt>
                <c:pt idx="335">
                  <c:v>20000</c:v>
                </c:pt>
                <c:pt idx="336">
                  <c:v>22000</c:v>
                </c:pt>
                <c:pt idx="337">
                  <c:v>22000</c:v>
                </c:pt>
                <c:pt idx="338">
                  <c:v>25000</c:v>
                </c:pt>
                <c:pt idx="339">
                  <c:v>25000</c:v>
                </c:pt>
                <c:pt idx="340">
                  <c:v>24000</c:v>
                </c:pt>
                <c:pt idx="341">
                  <c:v>25000</c:v>
                </c:pt>
                <c:pt idx="342">
                  <c:v>25000</c:v>
                </c:pt>
                <c:pt idx="343">
                  <c:v>25000</c:v>
                </c:pt>
                <c:pt idx="344">
                  <c:v>25000</c:v>
                </c:pt>
                <c:pt idx="345">
                  <c:v>30000</c:v>
                </c:pt>
                <c:pt idx="346">
                  <c:v>30000</c:v>
                </c:pt>
                <c:pt idx="347">
                  <c:v>32000</c:v>
                </c:pt>
                <c:pt idx="348">
                  <c:v>32000</c:v>
                </c:pt>
                <c:pt idx="349">
                  <c:v>32000</c:v>
                </c:pt>
                <c:pt idx="350">
                  <c:v>32000</c:v>
                </c:pt>
                <c:pt idx="351">
                  <c:v>32000</c:v>
                </c:pt>
                <c:pt idx="352">
                  <c:v>30000</c:v>
                </c:pt>
                <c:pt idx="353">
                  <c:v>30000</c:v>
                </c:pt>
                <c:pt idx="354">
                  <c:v>30000</c:v>
                </c:pt>
                <c:pt idx="355">
                  <c:v>30000</c:v>
                </c:pt>
                <c:pt idx="356">
                  <c:v>30000</c:v>
                </c:pt>
                <c:pt idx="357">
                  <c:v>33000</c:v>
                </c:pt>
                <c:pt idx="358">
                  <c:v>39000</c:v>
                </c:pt>
                <c:pt idx="359">
                  <c:v>40000</c:v>
                </c:pt>
                <c:pt idx="360">
                  <c:v>42000</c:v>
                </c:pt>
                <c:pt idx="361">
                  <c:v>42000</c:v>
                </c:pt>
                <c:pt idx="362">
                  <c:v>44000</c:v>
                </c:pt>
                <c:pt idx="363">
                  <c:v>45000</c:v>
                </c:pt>
                <c:pt idx="364">
                  <c:v>45000</c:v>
                </c:pt>
                <c:pt idx="365">
                  <c:v>45000</c:v>
                </c:pt>
                <c:pt idx="366">
                  <c:v>45000</c:v>
                </c:pt>
                <c:pt idx="367">
                  <c:v>45000</c:v>
                </c:pt>
                <c:pt idx="368">
                  <c:v>45000</c:v>
                </c:pt>
                <c:pt idx="369">
                  <c:v>45000</c:v>
                </c:pt>
                <c:pt idx="370">
                  <c:v>47000</c:v>
                </c:pt>
                <c:pt idx="371">
                  <c:v>50000</c:v>
                </c:pt>
                <c:pt idx="372">
                  <c:v>48000</c:v>
                </c:pt>
                <c:pt idx="373">
                  <c:v>45000</c:v>
                </c:pt>
                <c:pt idx="374">
                  <c:v>43000</c:v>
                </c:pt>
                <c:pt idx="375">
                  <c:v>38000</c:v>
                </c:pt>
                <c:pt idx="376">
                  <c:v>35000</c:v>
                </c:pt>
                <c:pt idx="377">
                  <c:v>34000</c:v>
                </c:pt>
                <c:pt idx="378">
                  <c:v>29000</c:v>
                </c:pt>
                <c:pt idx="379">
                  <c:v>28000</c:v>
                </c:pt>
                <c:pt idx="380">
                  <c:v>25000</c:v>
                </c:pt>
                <c:pt idx="381">
                  <c:v>25000</c:v>
                </c:pt>
                <c:pt idx="382">
                  <c:v>25000</c:v>
                </c:pt>
                <c:pt idx="383">
                  <c:v>23000</c:v>
                </c:pt>
                <c:pt idx="384">
                  <c:v>25000</c:v>
                </c:pt>
                <c:pt idx="385">
                  <c:v>26000</c:v>
                </c:pt>
                <c:pt idx="386">
                  <c:v>37000</c:v>
                </c:pt>
                <c:pt idx="387">
                  <c:v>37000</c:v>
                </c:pt>
                <c:pt idx="388">
                  <c:v>38000</c:v>
                </c:pt>
                <c:pt idx="389">
                  <c:v>40000</c:v>
                </c:pt>
                <c:pt idx="390">
                  <c:v>43000</c:v>
                </c:pt>
                <c:pt idx="391">
                  <c:v>50000</c:v>
                </c:pt>
                <c:pt idx="392">
                  <c:v>55000</c:v>
                </c:pt>
                <c:pt idx="393">
                  <c:v>53000</c:v>
                </c:pt>
                <c:pt idx="394">
                  <c:v>47000</c:v>
                </c:pt>
                <c:pt idx="395">
                  <c:v>45000</c:v>
                </c:pt>
                <c:pt idx="396">
                  <c:v>43000</c:v>
                </c:pt>
                <c:pt idx="397">
                  <c:v>43000</c:v>
                </c:pt>
                <c:pt idx="398">
                  <c:v>43000</c:v>
                </c:pt>
                <c:pt idx="399">
                  <c:v>45000</c:v>
                </c:pt>
                <c:pt idx="400">
                  <c:v>45000</c:v>
                </c:pt>
                <c:pt idx="401">
                  <c:v>45000</c:v>
                </c:pt>
                <c:pt idx="402">
                  <c:v>50000</c:v>
                </c:pt>
                <c:pt idx="403">
                  <c:v>50000</c:v>
                </c:pt>
                <c:pt idx="404">
                  <c:v>57000</c:v>
                </c:pt>
                <c:pt idx="405">
                  <c:v>60000</c:v>
                </c:pt>
                <c:pt idx="406">
                  <c:v>62000</c:v>
                </c:pt>
                <c:pt idx="407">
                  <c:v>64000</c:v>
                </c:pt>
                <c:pt idx="408">
                  <c:v>80000</c:v>
                </c:pt>
                <c:pt idx="409">
                  <c:v>82000</c:v>
                </c:pt>
                <c:pt idx="410">
                  <c:v>85000</c:v>
                </c:pt>
                <c:pt idx="411">
                  <c:v>87000</c:v>
                </c:pt>
                <c:pt idx="412">
                  <c:v>98000</c:v>
                </c:pt>
                <c:pt idx="413">
                  <c:v>98000</c:v>
                </c:pt>
                <c:pt idx="414">
                  <c:v>98000</c:v>
                </c:pt>
                <c:pt idx="415">
                  <c:v>98000</c:v>
                </c:pt>
                <c:pt idx="416">
                  <c:v>90000</c:v>
                </c:pt>
                <c:pt idx="417">
                  <c:v>70000</c:v>
                </c:pt>
                <c:pt idx="418">
                  <c:v>65000</c:v>
                </c:pt>
                <c:pt idx="419">
                  <c:v>65000</c:v>
                </c:pt>
                <c:pt idx="420">
                  <c:v>68823.5</c:v>
                </c:pt>
                <c:pt idx="421">
                  <c:v>57628</c:v>
                </c:pt>
                <c:pt idx="422">
                  <c:v>55000</c:v>
                </c:pt>
                <c:pt idx="423">
                  <c:v>46956.5</c:v>
                </c:pt>
                <c:pt idx="424">
                  <c:v>44698.5</c:v>
                </c:pt>
                <c:pt idx="425">
                  <c:v>38667</c:v>
                </c:pt>
                <c:pt idx="426">
                  <c:v>35000</c:v>
                </c:pt>
                <c:pt idx="427">
                  <c:v>30153.5</c:v>
                </c:pt>
                <c:pt idx="428">
                  <c:v>24000</c:v>
                </c:pt>
                <c:pt idx="429">
                  <c:v>21538.5</c:v>
                </c:pt>
                <c:pt idx="430">
                  <c:v>21600</c:v>
                </c:pt>
                <c:pt idx="431">
                  <c:v>21600</c:v>
                </c:pt>
                <c:pt idx="432">
                  <c:v>20500</c:v>
                </c:pt>
                <c:pt idx="433">
                  <c:v>21000</c:v>
                </c:pt>
                <c:pt idx="434">
                  <c:v>23000</c:v>
                </c:pt>
                <c:pt idx="435">
                  <c:v>23000</c:v>
                </c:pt>
                <c:pt idx="436">
                  <c:v>23000</c:v>
                </c:pt>
                <c:pt idx="437">
                  <c:v>26000</c:v>
                </c:pt>
                <c:pt idx="438">
                  <c:v>31500</c:v>
                </c:pt>
                <c:pt idx="439">
                  <c:v>36500</c:v>
                </c:pt>
                <c:pt idx="440">
                  <c:v>41000</c:v>
                </c:pt>
                <c:pt idx="441">
                  <c:v>45500</c:v>
                </c:pt>
                <c:pt idx="442">
                  <c:v>42000</c:v>
                </c:pt>
                <c:pt idx="443">
                  <c:v>40000</c:v>
                </c:pt>
                <c:pt idx="444">
                  <c:v>39000</c:v>
                </c:pt>
                <c:pt idx="445">
                  <c:v>34000</c:v>
                </c:pt>
                <c:pt idx="446">
                  <c:v>32500</c:v>
                </c:pt>
                <c:pt idx="447">
                  <c:v>35000</c:v>
                </c:pt>
                <c:pt idx="448">
                  <c:v>39000</c:v>
                </c:pt>
                <c:pt idx="449">
                  <c:v>41000</c:v>
                </c:pt>
                <c:pt idx="450">
                  <c:v>41000</c:v>
                </c:pt>
                <c:pt idx="451">
                  <c:v>42500</c:v>
                </c:pt>
                <c:pt idx="452">
                  <c:v>42500</c:v>
                </c:pt>
                <c:pt idx="453">
                  <c:v>44500</c:v>
                </c:pt>
                <c:pt idx="454">
                  <c:v>44500</c:v>
                </c:pt>
                <c:pt idx="455">
                  <c:v>44500</c:v>
                </c:pt>
                <c:pt idx="456">
                  <c:v>42000</c:v>
                </c:pt>
                <c:pt idx="457">
                  <c:v>53000</c:v>
                </c:pt>
                <c:pt idx="458">
                  <c:v>54000</c:v>
                </c:pt>
                <c:pt idx="459">
                  <c:v>59000</c:v>
                </c:pt>
                <c:pt idx="460">
                  <c:v>80000</c:v>
                </c:pt>
                <c:pt idx="461">
                  <c:v>90000</c:v>
                </c:pt>
                <c:pt idx="462">
                  <c:v>100000</c:v>
                </c:pt>
                <c:pt idx="463">
                  <c:v>100000</c:v>
                </c:pt>
                <c:pt idx="464">
                  <c:v>87500</c:v>
                </c:pt>
                <c:pt idx="465">
                  <c:v>84000</c:v>
                </c:pt>
                <c:pt idx="466">
                  <c:v>80000</c:v>
                </c:pt>
                <c:pt idx="467">
                  <c:v>75000</c:v>
                </c:pt>
                <c:pt idx="468">
                  <c:v>67500</c:v>
                </c:pt>
                <c:pt idx="469">
                  <c:v>64500</c:v>
                </c:pt>
                <c:pt idx="470">
                  <c:v>62500</c:v>
                </c:pt>
                <c:pt idx="471">
                  <c:v>62500</c:v>
                </c:pt>
                <c:pt idx="472">
                  <c:v>59500</c:v>
                </c:pt>
                <c:pt idx="473">
                  <c:v>59000</c:v>
                </c:pt>
                <c:pt idx="474">
                  <c:v>56500</c:v>
                </c:pt>
                <c:pt idx="475">
                  <c:v>46000</c:v>
                </c:pt>
                <c:pt idx="476">
                  <c:v>43500</c:v>
                </c:pt>
                <c:pt idx="477">
                  <c:v>37500</c:v>
                </c:pt>
                <c:pt idx="478">
                  <c:v>35500</c:v>
                </c:pt>
                <c:pt idx="479">
                  <c:v>33500</c:v>
                </c:pt>
                <c:pt idx="480">
                  <c:v>29000</c:v>
                </c:pt>
                <c:pt idx="481">
                  <c:v>27500</c:v>
                </c:pt>
                <c:pt idx="482">
                  <c:v>29000</c:v>
                </c:pt>
                <c:pt idx="483">
                  <c:v>31000</c:v>
                </c:pt>
                <c:pt idx="484">
                  <c:v>31500</c:v>
                </c:pt>
                <c:pt idx="485">
                  <c:v>31500</c:v>
                </c:pt>
                <c:pt idx="486">
                  <c:v>27500</c:v>
                </c:pt>
                <c:pt idx="487">
                  <c:v>25000</c:v>
                </c:pt>
                <c:pt idx="488">
                  <c:v>25000</c:v>
                </c:pt>
                <c:pt idx="489">
                  <c:v>23000</c:v>
                </c:pt>
                <c:pt idx="490">
                  <c:v>21500</c:v>
                </c:pt>
                <c:pt idx="491">
                  <c:v>21500</c:v>
                </c:pt>
                <c:pt idx="492">
                  <c:v>21500</c:v>
                </c:pt>
                <c:pt idx="493">
                  <c:v>21500</c:v>
                </c:pt>
                <c:pt idx="494">
                  <c:v>21500</c:v>
                </c:pt>
                <c:pt idx="495">
                  <c:v>21000</c:v>
                </c:pt>
                <c:pt idx="496">
                  <c:v>21000</c:v>
                </c:pt>
                <c:pt idx="497">
                  <c:v>21000</c:v>
                </c:pt>
                <c:pt idx="498">
                  <c:v>15000</c:v>
                </c:pt>
                <c:pt idx="499">
                  <c:v>17000</c:v>
                </c:pt>
                <c:pt idx="500">
                  <c:v>20000</c:v>
                </c:pt>
                <c:pt idx="501">
                  <c:v>22000</c:v>
                </c:pt>
                <c:pt idx="502">
                  <c:v>23000</c:v>
                </c:pt>
                <c:pt idx="503">
                  <c:v>23000</c:v>
                </c:pt>
                <c:pt idx="504">
                  <c:v>25000</c:v>
                </c:pt>
                <c:pt idx="505">
                  <c:v>34000</c:v>
                </c:pt>
                <c:pt idx="506">
                  <c:v>37500</c:v>
                </c:pt>
                <c:pt idx="507">
                  <c:v>38500</c:v>
                </c:pt>
                <c:pt idx="508">
                  <c:v>34000</c:v>
                </c:pt>
                <c:pt idx="509">
                  <c:v>34000</c:v>
                </c:pt>
                <c:pt idx="510">
                  <c:v>40000</c:v>
                </c:pt>
                <c:pt idx="511">
                  <c:v>42500</c:v>
                </c:pt>
                <c:pt idx="512">
                  <c:v>44000</c:v>
                </c:pt>
                <c:pt idx="513">
                  <c:v>52000</c:v>
                </c:pt>
                <c:pt idx="514">
                  <c:v>60000</c:v>
                </c:pt>
                <c:pt idx="515">
                  <c:v>75000</c:v>
                </c:pt>
                <c:pt idx="516">
                  <c:v>78000</c:v>
                </c:pt>
                <c:pt idx="517">
                  <c:v>78000</c:v>
                </c:pt>
                <c:pt idx="518">
                  <c:v>80000</c:v>
                </c:pt>
                <c:pt idx="519">
                  <c:v>80000</c:v>
                </c:pt>
                <c:pt idx="520">
                  <c:v>80000</c:v>
                </c:pt>
                <c:pt idx="521">
                  <c:v>87500</c:v>
                </c:pt>
                <c:pt idx="522">
                  <c:v>95000</c:v>
                </c:pt>
                <c:pt idx="523">
                  <c:v>98000</c:v>
                </c:pt>
                <c:pt idx="524">
                  <c:v>98000</c:v>
                </c:pt>
                <c:pt idx="525">
                  <c:v>160000</c:v>
                </c:pt>
                <c:pt idx="526">
                  <c:v>125000</c:v>
                </c:pt>
                <c:pt idx="527">
                  <c:v>102500</c:v>
                </c:pt>
                <c:pt idx="528">
                  <c:v>80000</c:v>
                </c:pt>
                <c:pt idx="529">
                  <c:v>43500</c:v>
                </c:pt>
                <c:pt idx="530">
                  <c:v>37500</c:v>
                </c:pt>
                <c:pt idx="531">
                  <c:v>30000</c:v>
                </c:pt>
                <c:pt idx="532">
                  <c:v>18000</c:v>
                </c:pt>
                <c:pt idx="533">
                  <c:v>17000</c:v>
                </c:pt>
                <c:pt idx="534">
                  <c:v>17000</c:v>
                </c:pt>
                <c:pt idx="535">
                  <c:v>23500</c:v>
                </c:pt>
                <c:pt idx="536">
                  <c:v>27500</c:v>
                </c:pt>
                <c:pt idx="537">
                  <c:v>27500</c:v>
                </c:pt>
                <c:pt idx="538">
                  <c:v>32500</c:v>
                </c:pt>
                <c:pt idx="539">
                  <c:v>37500</c:v>
                </c:pt>
                <c:pt idx="540">
                  <c:v>42500</c:v>
                </c:pt>
                <c:pt idx="541">
                  <c:v>57000</c:v>
                </c:pt>
                <c:pt idx="542">
                  <c:v>57000</c:v>
                </c:pt>
                <c:pt idx="543">
                  <c:v>54500</c:v>
                </c:pt>
                <c:pt idx="544">
                  <c:v>43000</c:v>
                </c:pt>
                <c:pt idx="545">
                  <c:v>40500</c:v>
                </c:pt>
                <c:pt idx="546">
                  <c:v>37500</c:v>
                </c:pt>
                <c:pt idx="547">
                  <c:v>46000</c:v>
                </c:pt>
                <c:pt idx="548">
                  <c:v>50000</c:v>
                </c:pt>
                <c:pt idx="549">
                  <c:v>55000</c:v>
                </c:pt>
                <c:pt idx="550">
                  <c:v>51500</c:v>
                </c:pt>
                <c:pt idx="551">
                  <c:v>44000</c:v>
                </c:pt>
                <c:pt idx="552">
                  <c:v>39000</c:v>
                </c:pt>
                <c:pt idx="553">
                  <c:v>39000</c:v>
                </c:pt>
                <c:pt idx="554">
                  <c:v>40000</c:v>
                </c:pt>
                <c:pt idx="555">
                  <c:v>44500</c:v>
                </c:pt>
                <c:pt idx="556">
                  <c:v>49000</c:v>
                </c:pt>
                <c:pt idx="557">
                  <c:v>51000</c:v>
                </c:pt>
                <c:pt idx="558">
                  <c:v>41000</c:v>
                </c:pt>
                <c:pt idx="559">
                  <c:v>41000</c:v>
                </c:pt>
                <c:pt idx="560">
                  <c:v>30000</c:v>
                </c:pt>
                <c:pt idx="561">
                  <c:v>33750</c:v>
                </c:pt>
                <c:pt idx="562">
                  <c:v>38250</c:v>
                </c:pt>
                <c:pt idx="563">
                  <c:v>52250</c:v>
                </c:pt>
                <c:pt idx="564">
                  <c:v>68750</c:v>
                </c:pt>
                <c:pt idx="565">
                  <c:v>110000</c:v>
                </c:pt>
                <c:pt idx="566">
                  <c:v>115000</c:v>
                </c:pt>
                <c:pt idx="567">
                  <c:v>115000</c:v>
                </c:pt>
                <c:pt idx="568">
                  <c:v>122500</c:v>
                </c:pt>
                <c:pt idx="569">
                  <c:v>150000</c:v>
                </c:pt>
                <c:pt idx="570">
                  <c:v>160000</c:v>
                </c:pt>
                <c:pt idx="571">
                  <c:v>170000</c:v>
                </c:pt>
                <c:pt idx="572">
                  <c:v>170000</c:v>
                </c:pt>
                <c:pt idx="573">
                  <c:v>112500</c:v>
                </c:pt>
                <c:pt idx="574">
                  <c:v>60000</c:v>
                </c:pt>
                <c:pt idx="575">
                  <c:v>62500</c:v>
                </c:pt>
                <c:pt idx="576">
                  <c:v>57500</c:v>
                </c:pt>
                <c:pt idx="577">
                  <c:v>40000</c:v>
                </c:pt>
                <c:pt idx="578">
                  <c:v>22500</c:v>
                </c:pt>
                <c:pt idx="579">
                  <c:v>20250</c:v>
                </c:pt>
                <c:pt idx="580">
                  <c:v>16000</c:v>
                </c:pt>
                <c:pt idx="581">
                  <c:v>17000</c:v>
                </c:pt>
                <c:pt idx="582">
                  <c:v>17000</c:v>
                </c:pt>
                <c:pt idx="583">
                  <c:v>10500</c:v>
                </c:pt>
                <c:pt idx="584">
                  <c:v>14000</c:v>
                </c:pt>
                <c:pt idx="585">
                  <c:v>20750</c:v>
                </c:pt>
                <c:pt idx="586">
                  <c:v>22500</c:v>
                </c:pt>
                <c:pt idx="587">
                  <c:v>29000</c:v>
                </c:pt>
                <c:pt idx="588">
                  <c:v>31500</c:v>
                </c:pt>
                <c:pt idx="589">
                  <c:v>31500</c:v>
                </c:pt>
                <c:pt idx="590">
                  <c:v>26000</c:v>
                </c:pt>
                <c:pt idx="591">
                  <c:v>26000</c:v>
                </c:pt>
                <c:pt idx="592">
                  <c:v>25000</c:v>
                </c:pt>
                <c:pt idx="593">
                  <c:v>27500</c:v>
                </c:pt>
                <c:pt idx="594">
                  <c:v>27500</c:v>
                </c:pt>
                <c:pt idx="595">
                  <c:v>36500</c:v>
                </c:pt>
                <c:pt idx="596">
                  <c:v>53500</c:v>
                </c:pt>
                <c:pt idx="597">
                  <c:v>56000</c:v>
                </c:pt>
                <c:pt idx="598">
                  <c:v>59000</c:v>
                </c:pt>
                <c:pt idx="599">
                  <c:v>63000</c:v>
                </c:pt>
                <c:pt idx="600">
                  <c:v>53500</c:v>
                </c:pt>
                <c:pt idx="601">
                  <c:v>39500</c:v>
                </c:pt>
                <c:pt idx="602">
                  <c:v>32500</c:v>
                </c:pt>
                <c:pt idx="603">
                  <c:v>32500</c:v>
                </c:pt>
                <c:pt idx="604">
                  <c:v>31000</c:v>
                </c:pt>
                <c:pt idx="605">
                  <c:v>27000</c:v>
                </c:pt>
                <c:pt idx="606">
                  <c:v>27000</c:v>
                </c:pt>
                <c:pt idx="607">
                  <c:v>28000</c:v>
                </c:pt>
                <c:pt idx="608">
                  <c:v>30500</c:v>
                </c:pt>
                <c:pt idx="609">
                  <c:v>29000</c:v>
                </c:pt>
                <c:pt idx="610">
                  <c:v>29000</c:v>
                </c:pt>
                <c:pt idx="611">
                  <c:v>33750</c:v>
                </c:pt>
                <c:pt idx="612">
                  <c:v>50000</c:v>
                </c:pt>
                <c:pt idx="613">
                  <c:v>63750</c:v>
                </c:pt>
                <c:pt idx="614">
                  <c:v>81250</c:v>
                </c:pt>
                <c:pt idx="615">
                  <c:v>100000</c:v>
                </c:pt>
                <c:pt idx="616">
                  <c:v>220000</c:v>
                </c:pt>
                <c:pt idx="617">
                  <c:v>240000</c:v>
                </c:pt>
                <c:pt idx="618">
                  <c:v>246250</c:v>
                </c:pt>
                <c:pt idx="619">
                  <c:v>246250</c:v>
                </c:pt>
                <c:pt idx="620">
                  <c:v>246250</c:v>
                </c:pt>
                <c:pt idx="621">
                  <c:v>246250</c:v>
                </c:pt>
                <c:pt idx="622">
                  <c:v>185000</c:v>
                </c:pt>
                <c:pt idx="623">
                  <c:v>135000</c:v>
                </c:pt>
                <c:pt idx="624">
                  <c:v>110000</c:v>
                </c:pt>
                <c:pt idx="625">
                  <c:v>87500</c:v>
                </c:pt>
                <c:pt idx="626">
                  <c:v>72500</c:v>
                </c:pt>
                <c:pt idx="627">
                  <c:v>67500</c:v>
                </c:pt>
                <c:pt idx="628">
                  <c:v>67500</c:v>
                </c:pt>
                <c:pt idx="629">
                  <c:v>60000</c:v>
                </c:pt>
                <c:pt idx="630">
                  <c:v>53750</c:v>
                </c:pt>
                <c:pt idx="631">
                  <c:v>48750</c:v>
                </c:pt>
                <c:pt idx="632">
                  <c:v>43750</c:v>
                </c:pt>
                <c:pt idx="633">
                  <c:v>41250</c:v>
                </c:pt>
                <c:pt idx="634">
                  <c:v>41250</c:v>
                </c:pt>
                <c:pt idx="635">
                  <c:v>46250</c:v>
                </c:pt>
                <c:pt idx="636">
                  <c:v>46250</c:v>
                </c:pt>
                <c:pt idx="637">
                  <c:v>41250</c:v>
                </c:pt>
                <c:pt idx="638">
                  <c:v>43750</c:v>
                </c:pt>
                <c:pt idx="639">
                  <c:v>43750</c:v>
                </c:pt>
                <c:pt idx="640">
                  <c:v>42500</c:v>
                </c:pt>
                <c:pt idx="641">
                  <c:v>37500</c:v>
                </c:pt>
                <c:pt idx="642">
                  <c:v>35000</c:v>
                </c:pt>
                <c:pt idx="643">
                  <c:v>35000</c:v>
                </c:pt>
                <c:pt idx="644">
                  <c:v>32500</c:v>
                </c:pt>
                <c:pt idx="645">
                  <c:v>32500</c:v>
                </c:pt>
                <c:pt idx="646">
                  <c:v>32500</c:v>
                </c:pt>
                <c:pt idx="647">
                  <c:v>27500</c:v>
                </c:pt>
                <c:pt idx="648">
                  <c:v>27500</c:v>
                </c:pt>
                <c:pt idx="649">
                  <c:v>27500</c:v>
                </c:pt>
                <c:pt idx="650">
                  <c:v>31500</c:v>
                </c:pt>
                <c:pt idx="651">
                  <c:v>31500</c:v>
                </c:pt>
                <c:pt idx="652">
                  <c:v>35000</c:v>
                </c:pt>
                <c:pt idx="653">
                  <c:v>35000</c:v>
                </c:pt>
                <c:pt idx="654">
                  <c:v>35000</c:v>
                </c:pt>
                <c:pt idx="655">
                  <c:v>37500</c:v>
                </c:pt>
                <c:pt idx="656">
                  <c:v>37500</c:v>
                </c:pt>
                <c:pt idx="657">
                  <c:v>40000</c:v>
                </c:pt>
                <c:pt idx="658">
                  <c:v>41500</c:v>
                </c:pt>
                <c:pt idx="659">
                  <c:v>40000</c:v>
                </c:pt>
                <c:pt idx="660">
                  <c:v>62500</c:v>
                </c:pt>
                <c:pt idx="661">
                  <c:v>71250</c:v>
                </c:pt>
                <c:pt idx="662">
                  <c:v>76250</c:v>
                </c:pt>
                <c:pt idx="663">
                  <c:v>91250</c:v>
                </c:pt>
                <c:pt idx="664">
                  <c:v>96250</c:v>
                </c:pt>
                <c:pt idx="665">
                  <c:v>125000</c:v>
                </c:pt>
                <c:pt idx="666">
                  <c:v>125000</c:v>
                </c:pt>
                <c:pt idx="667">
                  <c:v>115000</c:v>
                </c:pt>
                <c:pt idx="668">
                  <c:v>98750</c:v>
                </c:pt>
                <c:pt idx="669">
                  <c:v>86250</c:v>
                </c:pt>
                <c:pt idx="670">
                  <c:v>87500</c:v>
                </c:pt>
                <c:pt idx="671">
                  <c:v>95000</c:v>
                </c:pt>
                <c:pt idx="672">
                  <c:v>111250</c:v>
                </c:pt>
                <c:pt idx="673">
                  <c:v>111250</c:v>
                </c:pt>
                <c:pt idx="674">
                  <c:v>113750</c:v>
                </c:pt>
                <c:pt idx="675">
                  <c:v>113750</c:v>
                </c:pt>
                <c:pt idx="676">
                  <c:v>93750</c:v>
                </c:pt>
                <c:pt idx="677">
                  <c:v>66250</c:v>
                </c:pt>
                <c:pt idx="678">
                  <c:v>62500</c:v>
                </c:pt>
                <c:pt idx="679">
                  <c:v>43750</c:v>
                </c:pt>
                <c:pt idx="680">
                  <c:v>43750</c:v>
                </c:pt>
                <c:pt idx="681">
                  <c:v>40000</c:v>
                </c:pt>
                <c:pt idx="682">
                  <c:v>40000</c:v>
                </c:pt>
                <c:pt idx="683">
                  <c:v>35000</c:v>
                </c:pt>
                <c:pt idx="684">
                  <c:v>30000</c:v>
                </c:pt>
                <c:pt idx="685">
                  <c:v>25000</c:v>
                </c:pt>
                <c:pt idx="686">
                  <c:v>25000</c:v>
                </c:pt>
                <c:pt idx="687">
                  <c:v>25000</c:v>
                </c:pt>
                <c:pt idx="688">
                  <c:v>25000</c:v>
                </c:pt>
                <c:pt idx="689">
                  <c:v>25000</c:v>
                </c:pt>
                <c:pt idx="690">
                  <c:v>27500</c:v>
                </c:pt>
                <c:pt idx="691">
                  <c:v>28750</c:v>
                </c:pt>
                <c:pt idx="692">
                  <c:v>28750</c:v>
                </c:pt>
                <c:pt idx="693">
                  <c:v>28750</c:v>
                </c:pt>
                <c:pt idx="694">
                  <c:v>26250</c:v>
                </c:pt>
                <c:pt idx="695">
                  <c:v>26250</c:v>
                </c:pt>
                <c:pt idx="696">
                  <c:v>27250</c:v>
                </c:pt>
                <c:pt idx="697">
                  <c:v>28750</c:v>
                </c:pt>
                <c:pt idx="698">
                  <c:v>27250</c:v>
                </c:pt>
                <c:pt idx="699">
                  <c:v>27250</c:v>
                </c:pt>
                <c:pt idx="700">
                  <c:v>27750</c:v>
                </c:pt>
                <c:pt idx="701">
                  <c:v>31000</c:v>
                </c:pt>
                <c:pt idx="702">
                  <c:v>31000</c:v>
                </c:pt>
                <c:pt idx="703">
                  <c:v>31000</c:v>
                </c:pt>
                <c:pt idx="704">
                  <c:v>33000</c:v>
                </c:pt>
                <c:pt idx="705">
                  <c:v>37750</c:v>
                </c:pt>
                <c:pt idx="706">
                  <c:v>35000</c:v>
                </c:pt>
                <c:pt idx="707">
                  <c:v>36500</c:v>
                </c:pt>
                <c:pt idx="708">
                  <c:v>36500</c:v>
                </c:pt>
                <c:pt idx="709">
                  <c:v>36500</c:v>
                </c:pt>
                <c:pt idx="710">
                  <c:v>36500</c:v>
                </c:pt>
                <c:pt idx="711">
                  <c:v>36500</c:v>
                </c:pt>
                <c:pt idx="712">
                  <c:v>38000</c:v>
                </c:pt>
                <c:pt idx="713">
                  <c:v>35000</c:v>
                </c:pt>
                <c:pt idx="714">
                  <c:v>35000</c:v>
                </c:pt>
                <c:pt idx="715">
                  <c:v>30000</c:v>
                </c:pt>
                <c:pt idx="716">
                  <c:v>30000</c:v>
                </c:pt>
                <c:pt idx="717">
                  <c:v>30000</c:v>
                </c:pt>
                <c:pt idx="718">
                  <c:v>30000</c:v>
                </c:pt>
                <c:pt idx="719">
                  <c:v>26250</c:v>
                </c:pt>
                <c:pt idx="720">
                  <c:v>25750</c:v>
                </c:pt>
                <c:pt idx="721">
                  <c:v>24750</c:v>
                </c:pt>
                <c:pt idx="722">
                  <c:v>17250</c:v>
                </c:pt>
                <c:pt idx="723">
                  <c:v>13750</c:v>
                </c:pt>
                <c:pt idx="724">
                  <c:v>11250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E5-694F-9972-5AE01DF91A8B}"/>
            </c:ext>
          </c:extLst>
        </c:ser>
        <c:ser>
          <c:idx val="2"/>
          <c:order val="2"/>
          <c:tx>
            <c:strRef>
              <c:f>'Weekly prices'!$D$1</c:f>
              <c:strCache>
                <c:ptCount val="1"/>
                <c:pt idx="0">
                  <c:v>LNG 160K CBM Sabine Pass - Zeebrugge Single Voyage Rate $/day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'Weekly prices'!$A$2:$A$726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prices'!$D$2:$D$726</c:f>
              <c:numCache>
                <c:formatCode>#,##0</c:formatCode>
                <c:ptCount val="725"/>
                <c:pt idx="368">
                  <c:v>116794.3486</c:v>
                </c:pt>
                <c:pt idx="369">
                  <c:v>117525.00591000001</c:v>
                </c:pt>
                <c:pt idx="370">
                  <c:v>117348.45407000001</c:v>
                </c:pt>
                <c:pt idx="371">
                  <c:v>100169.35176999999</c:v>
                </c:pt>
                <c:pt idx="372">
                  <c:v>106092.61562</c:v>
                </c:pt>
                <c:pt idx="373">
                  <c:v>102595.96516000001</c:v>
                </c:pt>
                <c:pt idx="374">
                  <c:v>99464.887849999999</c:v>
                </c:pt>
                <c:pt idx="375">
                  <c:v>70255.702850000001</c:v>
                </c:pt>
                <c:pt idx="376">
                  <c:v>70074.919609999997</c:v>
                </c:pt>
                <c:pt idx="377">
                  <c:v>68214.633679999999</c:v>
                </c:pt>
                <c:pt idx="378">
                  <c:v>53542.986470000003</c:v>
                </c:pt>
                <c:pt idx="379">
                  <c:v>58989.623149999999</c:v>
                </c:pt>
                <c:pt idx="380">
                  <c:v>57306.282599999999</c:v>
                </c:pt>
                <c:pt idx="381">
                  <c:v>56893.561849999998</c:v>
                </c:pt>
                <c:pt idx="382">
                  <c:v>58294.060010000001</c:v>
                </c:pt>
                <c:pt idx="383">
                  <c:v>54342.809350000003</c:v>
                </c:pt>
                <c:pt idx="384">
                  <c:v>57614.409039999999</c:v>
                </c:pt>
                <c:pt idx="385">
                  <c:v>58508.345430000001</c:v>
                </c:pt>
                <c:pt idx="386">
                  <c:v>58712.537329999999</c:v>
                </c:pt>
                <c:pt idx="387">
                  <c:v>86519.014899999995</c:v>
                </c:pt>
                <c:pt idx="388">
                  <c:v>89393.911649999995</c:v>
                </c:pt>
                <c:pt idx="389">
                  <c:v>90562.558430000005</c:v>
                </c:pt>
                <c:pt idx="390">
                  <c:v>109396.52718</c:v>
                </c:pt>
                <c:pt idx="391">
                  <c:v>120804.57983</c:v>
                </c:pt>
                <c:pt idx="392">
                  <c:v>125768.97355</c:v>
                </c:pt>
                <c:pt idx="393">
                  <c:v>126007.28969999999</c:v>
                </c:pt>
                <c:pt idx="394">
                  <c:v>118358.74933999999</c:v>
                </c:pt>
                <c:pt idx="395">
                  <c:v>115841.03938</c:v>
                </c:pt>
                <c:pt idx="396">
                  <c:v>84346.53095</c:v>
                </c:pt>
                <c:pt idx="397">
                  <c:v>86658.680080000006</c:v>
                </c:pt>
                <c:pt idx="398">
                  <c:v>85318.56151</c:v>
                </c:pt>
                <c:pt idx="399">
                  <c:v>86804.989809999999</c:v>
                </c:pt>
                <c:pt idx="400">
                  <c:v>85714.205289999998</c:v>
                </c:pt>
                <c:pt idx="401">
                  <c:v>114280.57305000001</c:v>
                </c:pt>
                <c:pt idx="402">
                  <c:v>116482.00083999999</c:v>
                </c:pt>
                <c:pt idx="403">
                  <c:v>118369.26033999999</c:v>
                </c:pt>
                <c:pt idx="404">
                  <c:v>128268.8046</c:v>
                </c:pt>
                <c:pt idx="405">
                  <c:v>98629.540399999998</c:v>
                </c:pt>
                <c:pt idx="406">
                  <c:v>101739.21135</c:v>
                </c:pt>
                <c:pt idx="407">
                  <c:v>100159.60529000001</c:v>
                </c:pt>
                <c:pt idx="408">
                  <c:v>132735.26126</c:v>
                </c:pt>
                <c:pt idx="409">
                  <c:v>134313.62776999999</c:v>
                </c:pt>
                <c:pt idx="410">
                  <c:v>137239.63842</c:v>
                </c:pt>
                <c:pt idx="411">
                  <c:v>151157.07363999999</c:v>
                </c:pt>
                <c:pt idx="412">
                  <c:v>163424.66782999999</c:v>
                </c:pt>
                <c:pt idx="413">
                  <c:v>161399.88253</c:v>
                </c:pt>
                <c:pt idx="414">
                  <c:v>161172.91644999999</c:v>
                </c:pt>
                <c:pt idx="415">
                  <c:v>158500.63673999999</c:v>
                </c:pt>
                <c:pt idx="416">
                  <c:v>164896.09664</c:v>
                </c:pt>
                <c:pt idx="417">
                  <c:v>113748.83262</c:v>
                </c:pt>
                <c:pt idx="418">
                  <c:v>84639.032630000002</c:v>
                </c:pt>
                <c:pt idx="419">
                  <c:v>84370.797250000003</c:v>
                </c:pt>
                <c:pt idx="420">
                  <c:v>119888.77488</c:v>
                </c:pt>
                <c:pt idx="421">
                  <c:v>74800.834889999998</c:v>
                </c:pt>
                <c:pt idx="422">
                  <c:v>70322.875709999993</c:v>
                </c:pt>
                <c:pt idx="423">
                  <c:v>66002.845650000003</c:v>
                </c:pt>
                <c:pt idx="424">
                  <c:v>59855.970509999999</c:v>
                </c:pt>
                <c:pt idx="425">
                  <c:v>55428.956209999997</c:v>
                </c:pt>
                <c:pt idx="426">
                  <c:v>46814.531600000002</c:v>
                </c:pt>
                <c:pt idx="427">
                  <c:v>41529.08279</c:v>
                </c:pt>
                <c:pt idx="428">
                  <c:v>29956.76024</c:v>
                </c:pt>
                <c:pt idx="429">
                  <c:v>27652.394069999998</c:v>
                </c:pt>
                <c:pt idx="430">
                  <c:v>28421</c:v>
                </c:pt>
                <c:pt idx="431">
                  <c:v>28421</c:v>
                </c:pt>
                <c:pt idx="432">
                  <c:v>18232</c:v>
                </c:pt>
                <c:pt idx="433">
                  <c:v>10360</c:v>
                </c:pt>
                <c:pt idx="434">
                  <c:v>10912</c:v>
                </c:pt>
                <c:pt idx="435">
                  <c:v>10912</c:v>
                </c:pt>
                <c:pt idx="436">
                  <c:v>10912</c:v>
                </c:pt>
                <c:pt idx="437">
                  <c:v>22885</c:v>
                </c:pt>
                <c:pt idx="438">
                  <c:v>45971</c:v>
                </c:pt>
                <c:pt idx="439">
                  <c:v>49276</c:v>
                </c:pt>
                <c:pt idx="440">
                  <c:v>54758</c:v>
                </c:pt>
                <c:pt idx="441">
                  <c:v>64906</c:v>
                </c:pt>
                <c:pt idx="442">
                  <c:v>62541</c:v>
                </c:pt>
                <c:pt idx="443">
                  <c:v>61653</c:v>
                </c:pt>
                <c:pt idx="444">
                  <c:v>64754</c:v>
                </c:pt>
                <c:pt idx="445">
                  <c:v>51276</c:v>
                </c:pt>
                <c:pt idx="446">
                  <c:v>52620</c:v>
                </c:pt>
                <c:pt idx="447">
                  <c:v>53293</c:v>
                </c:pt>
                <c:pt idx="448">
                  <c:v>61825</c:v>
                </c:pt>
                <c:pt idx="449">
                  <c:v>61724</c:v>
                </c:pt>
                <c:pt idx="450">
                  <c:v>61759</c:v>
                </c:pt>
                <c:pt idx="451">
                  <c:v>63840</c:v>
                </c:pt>
                <c:pt idx="452">
                  <c:v>63840</c:v>
                </c:pt>
                <c:pt idx="453">
                  <c:v>72865</c:v>
                </c:pt>
                <c:pt idx="454">
                  <c:v>72906</c:v>
                </c:pt>
                <c:pt idx="455">
                  <c:v>69456</c:v>
                </c:pt>
                <c:pt idx="456">
                  <c:v>61539</c:v>
                </c:pt>
                <c:pt idx="457">
                  <c:v>66423</c:v>
                </c:pt>
                <c:pt idx="458">
                  <c:v>74965</c:v>
                </c:pt>
                <c:pt idx="459">
                  <c:v>87959</c:v>
                </c:pt>
                <c:pt idx="460">
                  <c:v>94956</c:v>
                </c:pt>
                <c:pt idx="461">
                  <c:v>119944</c:v>
                </c:pt>
                <c:pt idx="462">
                  <c:v>153676</c:v>
                </c:pt>
                <c:pt idx="463">
                  <c:v>153845</c:v>
                </c:pt>
                <c:pt idx="464">
                  <c:v>124070</c:v>
                </c:pt>
                <c:pt idx="465">
                  <c:v>118959</c:v>
                </c:pt>
                <c:pt idx="466">
                  <c:v>119128</c:v>
                </c:pt>
                <c:pt idx="467">
                  <c:v>118976</c:v>
                </c:pt>
                <c:pt idx="468">
                  <c:v>105508</c:v>
                </c:pt>
                <c:pt idx="469">
                  <c:v>99536</c:v>
                </c:pt>
                <c:pt idx="470">
                  <c:v>94559</c:v>
                </c:pt>
                <c:pt idx="471">
                  <c:v>94559</c:v>
                </c:pt>
                <c:pt idx="472">
                  <c:v>89583</c:v>
                </c:pt>
                <c:pt idx="473">
                  <c:v>89583</c:v>
                </c:pt>
                <c:pt idx="474">
                  <c:v>86597</c:v>
                </c:pt>
                <c:pt idx="475">
                  <c:v>81620</c:v>
                </c:pt>
                <c:pt idx="476">
                  <c:v>68680</c:v>
                </c:pt>
                <c:pt idx="477">
                  <c:v>53750</c:v>
                </c:pt>
                <c:pt idx="478">
                  <c:v>40710</c:v>
                </c:pt>
                <c:pt idx="479">
                  <c:v>36870</c:v>
                </c:pt>
                <c:pt idx="480">
                  <c:v>11184</c:v>
                </c:pt>
                <c:pt idx="481">
                  <c:v>8937</c:v>
                </c:pt>
                <c:pt idx="482">
                  <c:v>15547</c:v>
                </c:pt>
                <c:pt idx="483">
                  <c:v>50000</c:v>
                </c:pt>
                <c:pt idx="484">
                  <c:v>49977</c:v>
                </c:pt>
                <c:pt idx="485">
                  <c:v>51976</c:v>
                </c:pt>
                <c:pt idx="486">
                  <c:v>48000</c:v>
                </c:pt>
                <c:pt idx="487">
                  <c:v>30725</c:v>
                </c:pt>
                <c:pt idx="488">
                  <c:v>25664</c:v>
                </c:pt>
                <c:pt idx="489">
                  <c:v>21522</c:v>
                </c:pt>
                <c:pt idx="490">
                  <c:v>20218</c:v>
                </c:pt>
                <c:pt idx="491">
                  <c:v>19565</c:v>
                </c:pt>
                <c:pt idx="492">
                  <c:v>17479</c:v>
                </c:pt>
                <c:pt idx="493">
                  <c:v>16087</c:v>
                </c:pt>
                <c:pt idx="494">
                  <c:v>16087</c:v>
                </c:pt>
                <c:pt idx="495">
                  <c:v>17160</c:v>
                </c:pt>
                <c:pt idx="496">
                  <c:v>13156</c:v>
                </c:pt>
                <c:pt idx="497">
                  <c:v>16154</c:v>
                </c:pt>
                <c:pt idx="498">
                  <c:v>14676</c:v>
                </c:pt>
                <c:pt idx="499">
                  <c:v>15789</c:v>
                </c:pt>
                <c:pt idx="500">
                  <c:v>17884</c:v>
                </c:pt>
                <c:pt idx="501">
                  <c:v>18806</c:v>
                </c:pt>
                <c:pt idx="502">
                  <c:v>20468</c:v>
                </c:pt>
                <c:pt idx="503">
                  <c:v>20942</c:v>
                </c:pt>
                <c:pt idx="504">
                  <c:v>30423</c:v>
                </c:pt>
                <c:pt idx="505">
                  <c:v>41373</c:v>
                </c:pt>
                <c:pt idx="506">
                  <c:v>54737</c:v>
                </c:pt>
                <c:pt idx="507">
                  <c:v>45634</c:v>
                </c:pt>
                <c:pt idx="508">
                  <c:v>38028</c:v>
                </c:pt>
                <c:pt idx="509">
                  <c:v>38028</c:v>
                </c:pt>
                <c:pt idx="510">
                  <c:v>51998</c:v>
                </c:pt>
                <c:pt idx="511">
                  <c:v>54997</c:v>
                </c:pt>
                <c:pt idx="512">
                  <c:v>61997</c:v>
                </c:pt>
                <c:pt idx="513">
                  <c:v>72997</c:v>
                </c:pt>
                <c:pt idx="514">
                  <c:v>99995</c:v>
                </c:pt>
                <c:pt idx="515">
                  <c:v>114994</c:v>
                </c:pt>
                <c:pt idx="516">
                  <c:v>109995</c:v>
                </c:pt>
                <c:pt idx="517">
                  <c:v>109995</c:v>
                </c:pt>
                <c:pt idx="518">
                  <c:v>114994</c:v>
                </c:pt>
                <c:pt idx="519">
                  <c:v>114994</c:v>
                </c:pt>
                <c:pt idx="520">
                  <c:v>119994</c:v>
                </c:pt>
                <c:pt idx="521">
                  <c:v>164992</c:v>
                </c:pt>
                <c:pt idx="522">
                  <c:v>189701</c:v>
                </c:pt>
                <c:pt idx="523">
                  <c:v>187709</c:v>
                </c:pt>
                <c:pt idx="524">
                  <c:v>183792</c:v>
                </c:pt>
                <c:pt idx="525">
                  <c:v>305525</c:v>
                </c:pt>
                <c:pt idx="526">
                  <c:v>248520</c:v>
                </c:pt>
                <c:pt idx="527">
                  <c:v>195478</c:v>
                </c:pt>
                <c:pt idx="528">
                  <c:v>140000</c:v>
                </c:pt>
                <c:pt idx="529">
                  <c:v>60000</c:v>
                </c:pt>
                <c:pt idx="530">
                  <c:v>60000</c:v>
                </c:pt>
                <c:pt idx="531">
                  <c:v>53000</c:v>
                </c:pt>
                <c:pt idx="532">
                  <c:v>26620</c:v>
                </c:pt>
                <c:pt idx="533">
                  <c:v>22430</c:v>
                </c:pt>
                <c:pt idx="534">
                  <c:v>20507</c:v>
                </c:pt>
                <c:pt idx="535">
                  <c:v>32571</c:v>
                </c:pt>
                <c:pt idx="536">
                  <c:v>42000</c:v>
                </c:pt>
                <c:pt idx="537">
                  <c:v>42000</c:v>
                </c:pt>
                <c:pt idx="538">
                  <c:v>45000</c:v>
                </c:pt>
                <c:pt idx="539">
                  <c:v>55000</c:v>
                </c:pt>
                <c:pt idx="540">
                  <c:v>65000</c:v>
                </c:pt>
                <c:pt idx="541">
                  <c:v>73000</c:v>
                </c:pt>
                <c:pt idx="542">
                  <c:v>73000</c:v>
                </c:pt>
                <c:pt idx="543">
                  <c:v>70000</c:v>
                </c:pt>
                <c:pt idx="544">
                  <c:v>56000</c:v>
                </c:pt>
                <c:pt idx="545">
                  <c:v>55000</c:v>
                </c:pt>
                <c:pt idx="546">
                  <c:v>60000</c:v>
                </c:pt>
                <c:pt idx="547">
                  <c:v>65000</c:v>
                </c:pt>
                <c:pt idx="548">
                  <c:v>73000</c:v>
                </c:pt>
                <c:pt idx="549">
                  <c:v>78000</c:v>
                </c:pt>
                <c:pt idx="550">
                  <c:v>78000</c:v>
                </c:pt>
                <c:pt idx="551">
                  <c:v>70000</c:v>
                </c:pt>
                <c:pt idx="552">
                  <c:v>62000</c:v>
                </c:pt>
                <c:pt idx="553">
                  <c:v>60000</c:v>
                </c:pt>
                <c:pt idx="554">
                  <c:v>56000</c:v>
                </c:pt>
                <c:pt idx="555">
                  <c:v>60000</c:v>
                </c:pt>
                <c:pt idx="556">
                  <c:v>67000</c:v>
                </c:pt>
                <c:pt idx="557">
                  <c:v>70000</c:v>
                </c:pt>
                <c:pt idx="558">
                  <c:v>59000</c:v>
                </c:pt>
                <c:pt idx="559">
                  <c:v>56000</c:v>
                </c:pt>
                <c:pt idx="560">
                  <c:v>42000</c:v>
                </c:pt>
                <c:pt idx="561">
                  <c:v>42000</c:v>
                </c:pt>
                <c:pt idx="562">
                  <c:v>45000</c:v>
                </c:pt>
                <c:pt idx="563">
                  <c:v>68000</c:v>
                </c:pt>
                <c:pt idx="564">
                  <c:v>77000</c:v>
                </c:pt>
                <c:pt idx="565">
                  <c:v>140000</c:v>
                </c:pt>
                <c:pt idx="566">
                  <c:v>150000</c:v>
                </c:pt>
                <c:pt idx="567">
                  <c:v>186447</c:v>
                </c:pt>
                <c:pt idx="568">
                  <c:v>214733</c:v>
                </c:pt>
                <c:pt idx="569">
                  <c:v>242035</c:v>
                </c:pt>
                <c:pt idx="570">
                  <c:v>263447</c:v>
                </c:pt>
                <c:pt idx="571">
                  <c:v>261525</c:v>
                </c:pt>
                <c:pt idx="572">
                  <c:v>262967</c:v>
                </c:pt>
                <c:pt idx="573">
                  <c:v>218415</c:v>
                </c:pt>
                <c:pt idx="574">
                  <c:v>90000</c:v>
                </c:pt>
                <c:pt idx="575">
                  <c:v>90000</c:v>
                </c:pt>
                <c:pt idx="576">
                  <c:v>75000</c:v>
                </c:pt>
                <c:pt idx="577">
                  <c:v>54000</c:v>
                </c:pt>
                <c:pt idx="578">
                  <c:v>27000</c:v>
                </c:pt>
                <c:pt idx="579">
                  <c:v>23500</c:v>
                </c:pt>
                <c:pt idx="580">
                  <c:v>17000</c:v>
                </c:pt>
                <c:pt idx="581">
                  <c:v>-17497</c:v>
                </c:pt>
                <c:pt idx="582">
                  <c:v>-14931</c:v>
                </c:pt>
                <c:pt idx="583">
                  <c:v>-15249</c:v>
                </c:pt>
                <c:pt idx="584">
                  <c:v>-47176</c:v>
                </c:pt>
                <c:pt idx="585">
                  <c:v>30000</c:v>
                </c:pt>
                <c:pt idx="586">
                  <c:v>41000</c:v>
                </c:pt>
                <c:pt idx="587">
                  <c:v>50000</c:v>
                </c:pt>
                <c:pt idx="588">
                  <c:v>50000</c:v>
                </c:pt>
                <c:pt idx="589">
                  <c:v>40000</c:v>
                </c:pt>
                <c:pt idx="590">
                  <c:v>47000</c:v>
                </c:pt>
                <c:pt idx="591">
                  <c:v>46000</c:v>
                </c:pt>
                <c:pt idx="592">
                  <c:v>46000</c:v>
                </c:pt>
                <c:pt idx="593">
                  <c:v>46000</c:v>
                </c:pt>
                <c:pt idx="594">
                  <c:v>48000</c:v>
                </c:pt>
                <c:pt idx="595">
                  <c:v>60000</c:v>
                </c:pt>
                <c:pt idx="596">
                  <c:v>78000</c:v>
                </c:pt>
                <c:pt idx="597">
                  <c:v>80000</c:v>
                </c:pt>
                <c:pt idx="598">
                  <c:v>96000</c:v>
                </c:pt>
                <c:pt idx="599">
                  <c:v>100000</c:v>
                </c:pt>
                <c:pt idx="600">
                  <c:v>68000</c:v>
                </c:pt>
                <c:pt idx="601">
                  <c:v>60000</c:v>
                </c:pt>
                <c:pt idx="602">
                  <c:v>51000</c:v>
                </c:pt>
                <c:pt idx="603">
                  <c:v>47000</c:v>
                </c:pt>
                <c:pt idx="604">
                  <c:v>46000</c:v>
                </c:pt>
                <c:pt idx="605">
                  <c:v>35000</c:v>
                </c:pt>
                <c:pt idx="606">
                  <c:v>32000</c:v>
                </c:pt>
                <c:pt idx="607">
                  <c:v>48000</c:v>
                </c:pt>
                <c:pt idx="608">
                  <c:v>55000</c:v>
                </c:pt>
                <c:pt idx="609">
                  <c:v>70000</c:v>
                </c:pt>
                <c:pt idx="610">
                  <c:v>70000</c:v>
                </c:pt>
                <c:pt idx="611">
                  <c:v>85000</c:v>
                </c:pt>
                <c:pt idx="612">
                  <c:v>90000</c:v>
                </c:pt>
                <c:pt idx="613">
                  <c:v>125000</c:v>
                </c:pt>
                <c:pt idx="614">
                  <c:v>190000</c:v>
                </c:pt>
                <c:pt idx="615">
                  <c:v>290000</c:v>
                </c:pt>
                <c:pt idx="616">
                  <c:v>350000</c:v>
                </c:pt>
                <c:pt idx="617">
                  <c:v>395000</c:v>
                </c:pt>
                <c:pt idx="618">
                  <c:v>470000</c:v>
                </c:pt>
                <c:pt idx="619">
                  <c:v>470000</c:v>
                </c:pt>
                <c:pt idx="620">
                  <c:v>470000</c:v>
                </c:pt>
                <c:pt idx="621">
                  <c:v>470000</c:v>
                </c:pt>
                <c:pt idx="622">
                  <c:v>443000</c:v>
                </c:pt>
                <c:pt idx="623">
                  <c:v>380000</c:v>
                </c:pt>
                <c:pt idx="624">
                  <c:v>280000</c:v>
                </c:pt>
                <c:pt idx="625">
                  <c:v>200000</c:v>
                </c:pt>
                <c:pt idx="626">
                  <c:v>165000</c:v>
                </c:pt>
                <c:pt idx="627">
                  <c:v>165000</c:v>
                </c:pt>
                <c:pt idx="628">
                  <c:v>140000</c:v>
                </c:pt>
                <c:pt idx="629">
                  <c:v>115000</c:v>
                </c:pt>
                <c:pt idx="630">
                  <c:v>80000</c:v>
                </c:pt>
                <c:pt idx="631">
                  <c:v>60000</c:v>
                </c:pt>
                <c:pt idx="632">
                  <c:v>55000</c:v>
                </c:pt>
                <c:pt idx="633">
                  <c:v>55000</c:v>
                </c:pt>
                <c:pt idx="634">
                  <c:v>55000</c:v>
                </c:pt>
                <c:pt idx="635">
                  <c:v>55000</c:v>
                </c:pt>
                <c:pt idx="636">
                  <c:v>55000</c:v>
                </c:pt>
                <c:pt idx="637">
                  <c:v>55000</c:v>
                </c:pt>
                <c:pt idx="638">
                  <c:v>60000</c:v>
                </c:pt>
                <c:pt idx="639">
                  <c:v>55000</c:v>
                </c:pt>
                <c:pt idx="640">
                  <c:v>50000</c:v>
                </c:pt>
                <c:pt idx="641">
                  <c:v>45000</c:v>
                </c:pt>
                <c:pt idx="642">
                  <c:v>40000</c:v>
                </c:pt>
                <c:pt idx="643">
                  <c:v>40000</c:v>
                </c:pt>
                <c:pt idx="644">
                  <c:v>45000</c:v>
                </c:pt>
                <c:pt idx="645">
                  <c:v>45000</c:v>
                </c:pt>
                <c:pt idx="646">
                  <c:v>43000</c:v>
                </c:pt>
                <c:pt idx="647">
                  <c:v>40000</c:v>
                </c:pt>
                <c:pt idx="648">
                  <c:v>38000</c:v>
                </c:pt>
                <c:pt idx="649">
                  <c:v>35000</c:v>
                </c:pt>
                <c:pt idx="650">
                  <c:v>48000</c:v>
                </c:pt>
                <c:pt idx="651">
                  <c:v>50000</c:v>
                </c:pt>
                <c:pt idx="652">
                  <c:v>65000</c:v>
                </c:pt>
                <c:pt idx="653">
                  <c:v>65000</c:v>
                </c:pt>
                <c:pt idx="654">
                  <c:v>68000</c:v>
                </c:pt>
                <c:pt idx="655">
                  <c:v>70000</c:v>
                </c:pt>
                <c:pt idx="656">
                  <c:v>70000</c:v>
                </c:pt>
                <c:pt idx="657">
                  <c:v>70000</c:v>
                </c:pt>
                <c:pt idx="658">
                  <c:v>70000</c:v>
                </c:pt>
                <c:pt idx="659">
                  <c:v>75000</c:v>
                </c:pt>
                <c:pt idx="660">
                  <c:v>95000</c:v>
                </c:pt>
                <c:pt idx="661">
                  <c:v>115000</c:v>
                </c:pt>
                <c:pt idx="662">
                  <c:v>115000</c:v>
                </c:pt>
                <c:pt idx="663">
                  <c:v>135000</c:v>
                </c:pt>
                <c:pt idx="664">
                  <c:v>155000</c:v>
                </c:pt>
                <c:pt idx="665">
                  <c:v>200000</c:v>
                </c:pt>
                <c:pt idx="666">
                  <c:v>200000</c:v>
                </c:pt>
                <c:pt idx="667">
                  <c:v>185000</c:v>
                </c:pt>
                <c:pt idx="668">
                  <c:v>140000</c:v>
                </c:pt>
                <c:pt idx="669">
                  <c:v>135000</c:v>
                </c:pt>
                <c:pt idx="670">
                  <c:v>140000</c:v>
                </c:pt>
                <c:pt idx="671">
                  <c:v>160000</c:v>
                </c:pt>
                <c:pt idx="672">
                  <c:v>165000</c:v>
                </c:pt>
                <c:pt idx="673">
                  <c:v>165000</c:v>
                </c:pt>
                <c:pt idx="674">
                  <c:v>170000</c:v>
                </c:pt>
                <c:pt idx="675">
                  <c:v>170000</c:v>
                </c:pt>
                <c:pt idx="676">
                  <c:v>160000</c:v>
                </c:pt>
                <c:pt idx="677">
                  <c:v>140000</c:v>
                </c:pt>
                <c:pt idx="678">
                  <c:v>155000</c:v>
                </c:pt>
                <c:pt idx="679">
                  <c:v>100000</c:v>
                </c:pt>
                <c:pt idx="680">
                  <c:v>90000</c:v>
                </c:pt>
                <c:pt idx="681">
                  <c:v>90000</c:v>
                </c:pt>
                <c:pt idx="682">
                  <c:v>70000</c:v>
                </c:pt>
                <c:pt idx="683">
                  <c:v>45000</c:v>
                </c:pt>
                <c:pt idx="684">
                  <c:v>40000</c:v>
                </c:pt>
                <c:pt idx="685">
                  <c:v>40000</c:v>
                </c:pt>
                <c:pt idx="686">
                  <c:v>40000</c:v>
                </c:pt>
                <c:pt idx="687">
                  <c:v>40000</c:v>
                </c:pt>
                <c:pt idx="688">
                  <c:v>36000</c:v>
                </c:pt>
                <c:pt idx="689">
                  <c:v>40000</c:v>
                </c:pt>
                <c:pt idx="690">
                  <c:v>40000</c:v>
                </c:pt>
                <c:pt idx="691">
                  <c:v>40000</c:v>
                </c:pt>
                <c:pt idx="692">
                  <c:v>45000</c:v>
                </c:pt>
                <c:pt idx="693">
                  <c:v>38000</c:v>
                </c:pt>
                <c:pt idx="694">
                  <c:v>33000</c:v>
                </c:pt>
                <c:pt idx="695">
                  <c:v>33000</c:v>
                </c:pt>
                <c:pt idx="696">
                  <c:v>33000</c:v>
                </c:pt>
                <c:pt idx="697">
                  <c:v>37000</c:v>
                </c:pt>
                <c:pt idx="698">
                  <c:v>33000</c:v>
                </c:pt>
                <c:pt idx="699">
                  <c:v>33000</c:v>
                </c:pt>
                <c:pt idx="700">
                  <c:v>35000</c:v>
                </c:pt>
                <c:pt idx="701">
                  <c:v>40000</c:v>
                </c:pt>
                <c:pt idx="702">
                  <c:v>40000</c:v>
                </c:pt>
                <c:pt idx="703">
                  <c:v>45000</c:v>
                </c:pt>
                <c:pt idx="704">
                  <c:v>50000</c:v>
                </c:pt>
                <c:pt idx="705">
                  <c:v>60000</c:v>
                </c:pt>
                <c:pt idx="706">
                  <c:v>73000</c:v>
                </c:pt>
                <c:pt idx="707">
                  <c:v>75000</c:v>
                </c:pt>
                <c:pt idx="708">
                  <c:v>70000</c:v>
                </c:pt>
                <c:pt idx="709">
                  <c:v>68000</c:v>
                </c:pt>
                <c:pt idx="710">
                  <c:v>65000</c:v>
                </c:pt>
                <c:pt idx="711">
                  <c:v>62000</c:v>
                </c:pt>
                <c:pt idx="712">
                  <c:v>60000</c:v>
                </c:pt>
                <c:pt idx="713">
                  <c:v>55000</c:v>
                </c:pt>
                <c:pt idx="714">
                  <c:v>50000</c:v>
                </c:pt>
                <c:pt idx="715">
                  <c:v>50000</c:v>
                </c:pt>
                <c:pt idx="716">
                  <c:v>47000</c:v>
                </c:pt>
                <c:pt idx="717">
                  <c:v>50000</c:v>
                </c:pt>
                <c:pt idx="718">
                  <c:v>50000</c:v>
                </c:pt>
                <c:pt idx="719">
                  <c:v>40000</c:v>
                </c:pt>
                <c:pt idx="720">
                  <c:v>38000</c:v>
                </c:pt>
                <c:pt idx="721">
                  <c:v>35000</c:v>
                </c:pt>
                <c:pt idx="722">
                  <c:v>15000</c:v>
                </c:pt>
                <c:pt idx="723">
                  <c:v>10000</c:v>
                </c:pt>
                <c:pt idx="724">
                  <c:v>10000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E5-694F-9972-5AE01DF91A8B}"/>
            </c:ext>
          </c:extLst>
        </c:ser>
        <c:ser>
          <c:idx val="3"/>
          <c:order val="3"/>
          <c:tx>
            <c:strRef>
              <c:f>'Weekly prices'!$E$1</c:f>
              <c:strCache>
                <c:ptCount val="1"/>
                <c:pt idx="0">
                  <c:v>LNG 160K CBM Sabine Pass - Tianjin Single Voyage Rate $/day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'Weekly prices'!$A$2:$A$726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prices'!$E$2:$E$726</c:f>
              <c:numCache>
                <c:formatCode>#,##0</c:formatCode>
                <c:ptCount val="725"/>
                <c:pt idx="368">
                  <c:v>70943</c:v>
                </c:pt>
                <c:pt idx="369">
                  <c:v>71221.063389999996</c:v>
                </c:pt>
                <c:pt idx="370">
                  <c:v>71163.774340000004</c:v>
                </c:pt>
                <c:pt idx="371">
                  <c:v>70435.460990000007</c:v>
                </c:pt>
                <c:pt idx="372">
                  <c:v>67779.662809999994</c:v>
                </c:pt>
                <c:pt idx="373">
                  <c:v>65967.234509999995</c:v>
                </c:pt>
                <c:pt idx="374">
                  <c:v>64164.473749999997</c:v>
                </c:pt>
                <c:pt idx="375">
                  <c:v>44651.921569999999</c:v>
                </c:pt>
                <c:pt idx="376">
                  <c:v>46334.659699999997</c:v>
                </c:pt>
                <c:pt idx="377">
                  <c:v>44784.663180000003</c:v>
                </c:pt>
                <c:pt idx="378">
                  <c:v>39366.933819999998</c:v>
                </c:pt>
                <c:pt idx="379">
                  <c:v>52319.069969999997</c:v>
                </c:pt>
                <c:pt idx="380">
                  <c:v>49911.750010000003</c:v>
                </c:pt>
                <c:pt idx="381">
                  <c:v>49726.950490000003</c:v>
                </c:pt>
                <c:pt idx="382">
                  <c:v>50354.042410000002</c:v>
                </c:pt>
                <c:pt idx="383">
                  <c:v>43172.448770000003</c:v>
                </c:pt>
                <c:pt idx="384">
                  <c:v>46620.535320000003</c:v>
                </c:pt>
                <c:pt idx="385">
                  <c:v>28454.093680000002</c:v>
                </c:pt>
                <c:pt idx="386">
                  <c:v>74519.032049999994</c:v>
                </c:pt>
                <c:pt idx="387">
                  <c:v>74995.715559999997</c:v>
                </c:pt>
                <c:pt idx="388">
                  <c:v>76930.845969999995</c:v>
                </c:pt>
                <c:pt idx="389">
                  <c:v>79395.216939999998</c:v>
                </c:pt>
                <c:pt idx="390">
                  <c:v>84456.453680000006</c:v>
                </c:pt>
                <c:pt idx="391">
                  <c:v>95565.210709999999</c:v>
                </c:pt>
                <c:pt idx="392">
                  <c:v>106509.89981</c:v>
                </c:pt>
                <c:pt idx="393">
                  <c:v>105400.52214</c:v>
                </c:pt>
                <c:pt idx="394">
                  <c:v>98001.153709999999</c:v>
                </c:pt>
                <c:pt idx="395">
                  <c:v>95720.032860000007</c:v>
                </c:pt>
                <c:pt idx="396">
                  <c:v>85949.914019999997</c:v>
                </c:pt>
                <c:pt idx="397">
                  <c:v>86732.205260000002</c:v>
                </c:pt>
                <c:pt idx="398">
                  <c:v>86402.776740000001</c:v>
                </c:pt>
                <c:pt idx="399">
                  <c:v>96542.248470000006</c:v>
                </c:pt>
                <c:pt idx="400">
                  <c:v>96801.680569999997</c:v>
                </c:pt>
                <c:pt idx="401">
                  <c:v>97600.696280000004</c:v>
                </c:pt>
                <c:pt idx="402">
                  <c:v>93328.848840000006</c:v>
                </c:pt>
                <c:pt idx="403">
                  <c:v>95770.907609999995</c:v>
                </c:pt>
                <c:pt idx="404">
                  <c:v>109777.70827</c:v>
                </c:pt>
                <c:pt idx="405">
                  <c:v>113077.93902999999</c:v>
                </c:pt>
                <c:pt idx="406">
                  <c:v>116597.05826000001</c:v>
                </c:pt>
                <c:pt idx="407">
                  <c:v>136479.11596</c:v>
                </c:pt>
                <c:pt idx="408">
                  <c:v>171326.36220999999</c:v>
                </c:pt>
                <c:pt idx="409">
                  <c:v>159439.79512</c:v>
                </c:pt>
                <c:pt idx="410">
                  <c:v>162726.22623999999</c:v>
                </c:pt>
                <c:pt idx="411">
                  <c:v>183288.47477999999</c:v>
                </c:pt>
                <c:pt idx="412">
                  <c:v>203362.35626</c:v>
                </c:pt>
                <c:pt idx="413">
                  <c:v>202942.26522999999</c:v>
                </c:pt>
                <c:pt idx="414">
                  <c:v>202853.83230000001</c:v>
                </c:pt>
                <c:pt idx="415">
                  <c:v>202212.55807</c:v>
                </c:pt>
                <c:pt idx="416">
                  <c:v>166637.61947999999</c:v>
                </c:pt>
                <c:pt idx="417">
                  <c:v>121893.88583</c:v>
                </c:pt>
                <c:pt idx="418">
                  <c:v>99095.403359999997</c:v>
                </c:pt>
                <c:pt idx="419">
                  <c:v>99302.14791</c:v>
                </c:pt>
                <c:pt idx="420">
                  <c:v>110430.67103</c:v>
                </c:pt>
                <c:pt idx="421">
                  <c:v>72556.873980000004</c:v>
                </c:pt>
                <c:pt idx="422">
                  <c:v>65715.733659999998</c:v>
                </c:pt>
                <c:pt idx="423">
                  <c:v>64182.378700000001</c:v>
                </c:pt>
                <c:pt idx="424">
                  <c:v>58269.318010000003</c:v>
                </c:pt>
                <c:pt idx="425">
                  <c:v>52648.883139999998</c:v>
                </c:pt>
                <c:pt idx="426">
                  <c:v>41746.855020000003</c:v>
                </c:pt>
                <c:pt idx="427">
                  <c:v>37951.686379999999</c:v>
                </c:pt>
                <c:pt idx="428">
                  <c:v>25302.461599999999</c:v>
                </c:pt>
                <c:pt idx="429">
                  <c:v>23025.360420000001</c:v>
                </c:pt>
                <c:pt idx="430">
                  <c:v>23784</c:v>
                </c:pt>
                <c:pt idx="431">
                  <c:v>23784</c:v>
                </c:pt>
                <c:pt idx="432">
                  <c:v>13267</c:v>
                </c:pt>
                <c:pt idx="433">
                  <c:v>10626</c:v>
                </c:pt>
                <c:pt idx="434">
                  <c:v>8433</c:v>
                </c:pt>
                <c:pt idx="435">
                  <c:v>8433</c:v>
                </c:pt>
                <c:pt idx="436">
                  <c:v>8433</c:v>
                </c:pt>
                <c:pt idx="437">
                  <c:v>14387</c:v>
                </c:pt>
                <c:pt idx="438">
                  <c:v>44941</c:v>
                </c:pt>
                <c:pt idx="439">
                  <c:v>48748</c:v>
                </c:pt>
                <c:pt idx="440">
                  <c:v>55242</c:v>
                </c:pt>
                <c:pt idx="441">
                  <c:v>56941</c:v>
                </c:pt>
                <c:pt idx="442">
                  <c:v>59012</c:v>
                </c:pt>
                <c:pt idx="443">
                  <c:v>56157</c:v>
                </c:pt>
                <c:pt idx="444">
                  <c:v>59012</c:v>
                </c:pt>
                <c:pt idx="445">
                  <c:v>50446</c:v>
                </c:pt>
                <c:pt idx="446">
                  <c:v>50446</c:v>
                </c:pt>
                <c:pt idx="447">
                  <c:v>50446</c:v>
                </c:pt>
                <c:pt idx="448">
                  <c:v>57108</c:v>
                </c:pt>
                <c:pt idx="449">
                  <c:v>57108</c:v>
                </c:pt>
                <c:pt idx="450">
                  <c:v>57108</c:v>
                </c:pt>
                <c:pt idx="451">
                  <c:v>61867</c:v>
                </c:pt>
                <c:pt idx="452">
                  <c:v>61867</c:v>
                </c:pt>
                <c:pt idx="453">
                  <c:v>68313</c:v>
                </c:pt>
                <c:pt idx="454">
                  <c:v>68313</c:v>
                </c:pt>
                <c:pt idx="455">
                  <c:v>63434</c:v>
                </c:pt>
                <c:pt idx="456">
                  <c:v>58554</c:v>
                </c:pt>
                <c:pt idx="457">
                  <c:v>66361</c:v>
                </c:pt>
                <c:pt idx="458">
                  <c:v>74964</c:v>
                </c:pt>
                <c:pt idx="459">
                  <c:v>84959</c:v>
                </c:pt>
                <c:pt idx="460">
                  <c:v>89957</c:v>
                </c:pt>
                <c:pt idx="461">
                  <c:v>109947</c:v>
                </c:pt>
                <c:pt idx="462">
                  <c:v>119942</c:v>
                </c:pt>
                <c:pt idx="463">
                  <c:v>119942</c:v>
                </c:pt>
                <c:pt idx="464">
                  <c:v>99952</c:v>
                </c:pt>
                <c:pt idx="465">
                  <c:v>97953</c:v>
                </c:pt>
                <c:pt idx="466">
                  <c:v>97953</c:v>
                </c:pt>
                <c:pt idx="467">
                  <c:v>97953</c:v>
                </c:pt>
                <c:pt idx="468">
                  <c:v>93955</c:v>
                </c:pt>
                <c:pt idx="469">
                  <c:v>90956</c:v>
                </c:pt>
                <c:pt idx="470">
                  <c:v>90956</c:v>
                </c:pt>
                <c:pt idx="471">
                  <c:v>90956</c:v>
                </c:pt>
                <c:pt idx="472">
                  <c:v>89957</c:v>
                </c:pt>
                <c:pt idx="473">
                  <c:v>89728</c:v>
                </c:pt>
                <c:pt idx="474">
                  <c:v>82485</c:v>
                </c:pt>
                <c:pt idx="475">
                  <c:v>74347</c:v>
                </c:pt>
                <c:pt idx="476">
                  <c:v>62718</c:v>
                </c:pt>
                <c:pt idx="477">
                  <c:v>49256</c:v>
                </c:pt>
                <c:pt idx="478">
                  <c:v>34368</c:v>
                </c:pt>
                <c:pt idx="479">
                  <c:v>30875</c:v>
                </c:pt>
                <c:pt idx="480">
                  <c:v>17186</c:v>
                </c:pt>
                <c:pt idx="481">
                  <c:v>10541</c:v>
                </c:pt>
                <c:pt idx="482">
                  <c:v>17042</c:v>
                </c:pt>
                <c:pt idx="483">
                  <c:v>31365</c:v>
                </c:pt>
                <c:pt idx="484">
                  <c:v>31332</c:v>
                </c:pt>
                <c:pt idx="485">
                  <c:v>31819</c:v>
                </c:pt>
                <c:pt idx="486">
                  <c:v>43446</c:v>
                </c:pt>
                <c:pt idx="487">
                  <c:v>29931</c:v>
                </c:pt>
                <c:pt idx="488">
                  <c:v>25352</c:v>
                </c:pt>
                <c:pt idx="489">
                  <c:v>22735</c:v>
                </c:pt>
                <c:pt idx="490">
                  <c:v>19990</c:v>
                </c:pt>
                <c:pt idx="491">
                  <c:v>17930</c:v>
                </c:pt>
                <c:pt idx="492">
                  <c:v>15839</c:v>
                </c:pt>
                <c:pt idx="493">
                  <c:v>12726</c:v>
                </c:pt>
                <c:pt idx="494">
                  <c:v>12570</c:v>
                </c:pt>
                <c:pt idx="495">
                  <c:v>10322</c:v>
                </c:pt>
                <c:pt idx="496">
                  <c:v>12945</c:v>
                </c:pt>
                <c:pt idx="497">
                  <c:v>16512</c:v>
                </c:pt>
                <c:pt idx="498">
                  <c:v>13581</c:v>
                </c:pt>
                <c:pt idx="499">
                  <c:v>14736</c:v>
                </c:pt>
                <c:pt idx="500">
                  <c:v>13230</c:v>
                </c:pt>
                <c:pt idx="501">
                  <c:v>20019</c:v>
                </c:pt>
                <c:pt idx="502">
                  <c:v>22325</c:v>
                </c:pt>
                <c:pt idx="503">
                  <c:v>22263</c:v>
                </c:pt>
                <c:pt idx="504">
                  <c:v>29504</c:v>
                </c:pt>
                <c:pt idx="505">
                  <c:v>42752</c:v>
                </c:pt>
                <c:pt idx="506">
                  <c:v>57016</c:v>
                </c:pt>
                <c:pt idx="507">
                  <c:v>59785</c:v>
                </c:pt>
                <c:pt idx="508">
                  <c:v>43842</c:v>
                </c:pt>
                <c:pt idx="509">
                  <c:v>43844</c:v>
                </c:pt>
                <c:pt idx="510">
                  <c:v>52075</c:v>
                </c:pt>
                <c:pt idx="511">
                  <c:v>57080</c:v>
                </c:pt>
                <c:pt idx="512">
                  <c:v>65089</c:v>
                </c:pt>
                <c:pt idx="513">
                  <c:v>76103</c:v>
                </c:pt>
                <c:pt idx="514">
                  <c:v>110142</c:v>
                </c:pt>
                <c:pt idx="515">
                  <c:v>117150</c:v>
                </c:pt>
                <c:pt idx="516">
                  <c:v>110142</c:v>
                </c:pt>
                <c:pt idx="517">
                  <c:v>110142</c:v>
                </c:pt>
                <c:pt idx="518">
                  <c:v>115146</c:v>
                </c:pt>
                <c:pt idx="519">
                  <c:v>114113</c:v>
                </c:pt>
                <c:pt idx="520">
                  <c:v>105140</c:v>
                </c:pt>
                <c:pt idx="521">
                  <c:v>149385</c:v>
                </c:pt>
                <c:pt idx="522">
                  <c:v>177366</c:v>
                </c:pt>
                <c:pt idx="523">
                  <c:v>165890</c:v>
                </c:pt>
                <c:pt idx="524">
                  <c:v>165717</c:v>
                </c:pt>
                <c:pt idx="525">
                  <c:v>228928</c:v>
                </c:pt>
                <c:pt idx="526">
                  <c:v>175167</c:v>
                </c:pt>
                <c:pt idx="527">
                  <c:v>165997</c:v>
                </c:pt>
                <c:pt idx="528">
                  <c:v>140181</c:v>
                </c:pt>
                <c:pt idx="529">
                  <c:v>65103</c:v>
                </c:pt>
                <c:pt idx="530">
                  <c:v>60098</c:v>
                </c:pt>
                <c:pt idx="531">
                  <c:v>53083</c:v>
                </c:pt>
                <c:pt idx="532">
                  <c:v>20240</c:v>
                </c:pt>
                <c:pt idx="533">
                  <c:v>13610</c:v>
                </c:pt>
                <c:pt idx="534">
                  <c:v>13559</c:v>
                </c:pt>
                <c:pt idx="535">
                  <c:v>35152</c:v>
                </c:pt>
                <c:pt idx="536">
                  <c:v>42073</c:v>
                </c:pt>
                <c:pt idx="537">
                  <c:v>42074</c:v>
                </c:pt>
                <c:pt idx="538">
                  <c:v>45077</c:v>
                </c:pt>
                <c:pt idx="539">
                  <c:v>55087</c:v>
                </c:pt>
                <c:pt idx="540">
                  <c:v>65104</c:v>
                </c:pt>
                <c:pt idx="541">
                  <c:v>73112</c:v>
                </c:pt>
                <c:pt idx="542">
                  <c:v>73000</c:v>
                </c:pt>
                <c:pt idx="543">
                  <c:v>70000</c:v>
                </c:pt>
                <c:pt idx="544">
                  <c:v>60000</c:v>
                </c:pt>
                <c:pt idx="545">
                  <c:v>55000</c:v>
                </c:pt>
                <c:pt idx="546">
                  <c:v>60000</c:v>
                </c:pt>
                <c:pt idx="547">
                  <c:v>65000</c:v>
                </c:pt>
                <c:pt idx="548">
                  <c:v>77000</c:v>
                </c:pt>
                <c:pt idx="549">
                  <c:v>80000</c:v>
                </c:pt>
                <c:pt idx="550">
                  <c:v>80000</c:v>
                </c:pt>
                <c:pt idx="551">
                  <c:v>73000</c:v>
                </c:pt>
                <c:pt idx="552">
                  <c:v>62000</c:v>
                </c:pt>
                <c:pt idx="553">
                  <c:v>62000</c:v>
                </c:pt>
                <c:pt idx="554">
                  <c:v>58000</c:v>
                </c:pt>
                <c:pt idx="555">
                  <c:v>63000</c:v>
                </c:pt>
                <c:pt idx="556">
                  <c:v>70000</c:v>
                </c:pt>
                <c:pt idx="557">
                  <c:v>73000</c:v>
                </c:pt>
                <c:pt idx="558">
                  <c:v>73000</c:v>
                </c:pt>
                <c:pt idx="559">
                  <c:v>75000</c:v>
                </c:pt>
                <c:pt idx="560">
                  <c:v>75000</c:v>
                </c:pt>
                <c:pt idx="561">
                  <c:v>67000</c:v>
                </c:pt>
                <c:pt idx="562">
                  <c:v>70000</c:v>
                </c:pt>
                <c:pt idx="563">
                  <c:v>85000</c:v>
                </c:pt>
                <c:pt idx="564">
                  <c:v>92000</c:v>
                </c:pt>
                <c:pt idx="565">
                  <c:v>170000</c:v>
                </c:pt>
                <c:pt idx="566">
                  <c:v>170000</c:v>
                </c:pt>
                <c:pt idx="567">
                  <c:v>202165</c:v>
                </c:pt>
                <c:pt idx="568">
                  <c:v>205771</c:v>
                </c:pt>
                <c:pt idx="569">
                  <c:v>245204</c:v>
                </c:pt>
                <c:pt idx="570">
                  <c:v>256116</c:v>
                </c:pt>
                <c:pt idx="571">
                  <c:v>254808</c:v>
                </c:pt>
                <c:pt idx="572">
                  <c:v>253953</c:v>
                </c:pt>
                <c:pt idx="573">
                  <c:v>201914</c:v>
                </c:pt>
                <c:pt idx="574">
                  <c:v>110000</c:v>
                </c:pt>
                <c:pt idx="575">
                  <c:v>90000</c:v>
                </c:pt>
                <c:pt idx="576">
                  <c:v>78000</c:v>
                </c:pt>
                <c:pt idx="577">
                  <c:v>60000</c:v>
                </c:pt>
                <c:pt idx="578">
                  <c:v>30000</c:v>
                </c:pt>
                <c:pt idx="579">
                  <c:v>26000</c:v>
                </c:pt>
                <c:pt idx="580">
                  <c:v>17000</c:v>
                </c:pt>
                <c:pt idx="581">
                  <c:v>-14628</c:v>
                </c:pt>
                <c:pt idx="582">
                  <c:v>-15334</c:v>
                </c:pt>
                <c:pt idx="583">
                  <c:v>-3833</c:v>
                </c:pt>
                <c:pt idx="584">
                  <c:v>-15837</c:v>
                </c:pt>
                <c:pt idx="585">
                  <c:v>-13487</c:v>
                </c:pt>
                <c:pt idx="586">
                  <c:v>41000</c:v>
                </c:pt>
                <c:pt idx="587">
                  <c:v>50000</c:v>
                </c:pt>
                <c:pt idx="588">
                  <c:v>55000</c:v>
                </c:pt>
                <c:pt idx="589">
                  <c:v>42000</c:v>
                </c:pt>
                <c:pt idx="590">
                  <c:v>47000</c:v>
                </c:pt>
                <c:pt idx="591">
                  <c:v>48000</c:v>
                </c:pt>
                <c:pt idx="592">
                  <c:v>46000</c:v>
                </c:pt>
                <c:pt idx="593">
                  <c:v>47000</c:v>
                </c:pt>
                <c:pt idx="594">
                  <c:v>48000</c:v>
                </c:pt>
                <c:pt idx="595">
                  <c:v>60000</c:v>
                </c:pt>
                <c:pt idx="596">
                  <c:v>79000</c:v>
                </c:pt>
                <c:pt idx="597">
                  <c:v>81000</c:v>
                </c:pt>
                <c:pt idx="598">
                  <c:v>96000</c:v>
                </c:pt>
                <c:pt idx="599">
                  <c:v>100000</c:v>
                </c:pt>
                <c:pt idx="600">
                  <c:v>75000</c:v>
                </c:pt>
                <c:pt idx="601">
                  <c:v>60000</c:v>
                </c:pt>
                <c:pt idx="602">
                  <c:v>60000</c:v>
                </c:pt>
                <c:pt idx="603">
                  <c:v>50000</c:v>
                </c:pt>
                <c:pt idx="604">
                  <c:v>52000</c:v>
                </c:pt>
                <c:pt idx="605">
                  <c:v>45000</c:v>
                </c:pt>
                <c:pt idx="606">
                  <c:v>45000</c:v>
                </c:pt>
                <c:pt idx="607">
                  <c:v>75000</c:v>
                </c:pt>
                <c:pt idx="608">
                  <c:v>80000</c:v>
                </c:pt>
                <c:pt idx="609">
                  <c:v>140000</c:v>
                </c:pt>
                <c:pt idx="610">
                  <c:v>120000</c:v>
                </c:pt>
                <c:pt idx="611">
                  <c:v>125000</c:v>
                </c:pt>
                <c:pt idx="612">
                  <c:v>125000</c:v>
                </c:pt>
                <c:pt idx="613">
                  <c:v>165000</c:v>
                </c:pt>
                <c:pt idx="614">
                  <c:v>250000</c:v>
                </c:pt>
                <c:pt idx="615">
                  <c:v>290000</c:v>
                </c:pt>
                <c:pt idx="616">
                  <c:v>335000</c:v>
                </c:pt>
                <c:pt idx="617">
                  <c:v>440000</c:v>
                </c:pt>
                <c:pt idx="618">
                  <c:v>470000</c:v>
                </c:pt>
                <c:pt idx="619">
                  <c:v>470000</c:v>
                </c:pt>
                <c:pt idx="620">
                  <c:v>470000</c:v>
                </c:pt>
                <c:pt idx="621">
                  <c:v>470000</c:v>
                </c:pt>
                <c:pt idx="622">
                  <c:v>462000</c:v>
                </c:pt>
                <c:pt idx="623">
                  <c:v>380000</c:v>
                </c:pt>
                <c:pt idx="624">
                  <c:v>280000</c:v>
                </c:pt>
                <c:pt idx="625">
                  <c:v>205000</c:v>
                </c:pt>
                <c:pt idx="626">
                  <c:v>182000</c:v>
                </c:pt>
                <c:pt idx="627">
                  <c:v>182000</c:v>
                </c:pt>
                <c:pt idx="628">
                  <c:v>182000</c:v>
                </c:pt>
                <c:pt idx="629">
                  <c:v>135000</c:v>
                </c:pt>
                <c:pt idx="630">
                  <c:v>115000</c:v>
                </c:pt>
                <c:pt idx="631">
                  <c:v>80000</c:v>
                </c:pt>
                <c:pt idx="632">
                  <c:v>65000</c:v>
                </c:pt>
                <c:pt idx="633">
                  <c:v>65000</c:v>
                </c:pt>
                <c:pt idx="634">
                  <c:v>65000</c:v>
                </c:pt>
                <c:pt idx="635">
                  <c:v>65000</c:v>
                </c:pt>
                <c:pt idx="636">
                  <c:v>65000</c:v>
                </c:pt>
                <c:pt idx="637">
                  <c:v>65000</c:v>
                </c:pt>
                <c:pt idx="638">
                  <c:v>65000</c:v>
                </c:pt>
                <c:pt idx="639">
                  <c:v>60000</c:v>
                </c:pt>
                <c:pt idx="640">
                  <c:v>60000</c:v>
                </c:pt>
                <c:pt idx="641">
                  <c:v>55000</c:v>
                </c:pt>
                <c:pt idx="642">
                  <c:v>50000</c:v>
                </c:pt>
                <c:pt idx="643">
                  <c:v>50000</c:v>
                </c:pt>
                <c:pt idx="644">
                  <c:v>50000</c:v>
                </c:pt>
                <c:pt idx="645">
                  <c:v>50000</c:v>
                </c:pt>
                <c:pt idx="646">
                  <c:v>48000</c:v>
                </c:pt>
                <c:pt idx="647">
                  <c:v>40000</c:v>
                </c:pt>
                <c:pt idx="648">
                  <c:v>38000</c:v>
                </c:pt>
                <c:pt idx="649">
                  <c:v>35000</c:v>
                </c:pt>
                <c:pt idx="650">
                  <c:v>52000</c:v>
                </c:pt>
                <c:pt idx="651">
                  <c:v>55000</c:v>
                </c:pt>
                <c:pt idx="652">
                  <c:v>70000</c:v>
                </c:pt>
                <c:pt idx="653">
                  <c:v>70000</c:v>
                </c:pt>
                <c:pt idx="654">
                  <c:v>73000</c:v>
                </c:pt>
                <c:pt idx="655">
                  <c:v>80000</c:v>
                </c:pt>
                <c:pt idx="656">
                  <c:v>80000</c:v>
                </c:pt>
                <c:pt idx="657">
                  <c:v>80000</c:v>
                </c:pt>
                <c:pt idx="658">
                  <c:v>85000</c:v>
                </c:pt>
                <c:pt idx="659">
                  <c:v>90000</c:v>
                </c:pt>
                <c:pt idx="660">
                  <c:v>110000</c:v>
                </c:pt>
                <c:pt idx="661">
                  <c:v>125000</c:v>
                </c:pt>
                <c:pt idx="662">
                  <c:v>135000</c:v>
                </c:pt>
                <c:pt idx="663">
                  <c:v>155000</c:v>
                </c:pt>
                <c:pt idx="664">
                  <c:v>180000</c:v>
                </c:pt>
                <c:pt idx="665">
                  <c:v>180000</c:v>
                </c:pt>
                <c:pt idx="666">
                  <c:v>180000</c:v>
                </c:pt>
                <c:pt idx="667">
                  <c:v>180000</c:v>
                </c:pt>
                <c:pt idx="668">
                  <c:v>180000</c:v>
                </c:pt>
                <c:pt idx="669">
                  <c:v>180000</c:v>
                </c:pt>
                <c:pt idx="670">
                  <c:v>160000</c:v>
                </c:pt>
                <c:pt idx="671">
                  <c:v>175000</c:v>
                </c:pt>
                <c:pt idx="672">
                  <c:v>180000</c:v>
                </c:pt>
                <c:pt idx="673">
                  <c:v>180000</c:v>
                </c:pt>
                <c:pt idx="674">
                  <c:v>190000</c:v>
                </c:pt>
                <c:pt idx="675">
                  <c:v>190000</c:v>
                </c:pt>
                <c:pt idx="676">
                  <c:v>170000</c:v>
                </c:pt>
                <c:pt idx="677">
                  <c:v>150000</c:v>
                </c:pt>
                <c:pt idx="678">
                  <c:v>150000</c:v>
                </c:pt>
                <c:pt idx="679">
                  <c:v>85000</c:v>
                </c:pt>
                <c:pt idx="680">
                  <c:v>85000</c:v>
                </c:pt>
                <c:pt idx="681">
                  <c:v>85000</c:v>
                </c:pt>
                <c:pt idx="682">
                  <c:v>70000</c:v>
                </c:pt>
                <c:pt idx="683">
                  <c:v>45000</c:v>
                </c:pt>
                <c:pt idx="684">
                  <c:v>40000</c:v>
                </c:pt>
                <c:pt idx="685">
                  <c:v>37361</c:v>
                </c:pt>
                <c:pt idx="686">
                  <c:v>40000</c:v>
                </c:pt>
                <c:pt idx="687">
                  <c:v>40000</c:v>
                </c:pt>
                <c:pt idx="688">
                  <c:v>40000</c:v>
                </c:pt>
                <c:pt idx="689">
                  <c:v>45000</c:v>
                </c:pt>
                <c:pt idx="690">
                  <c:v>45000</c:v>
                </c:pt>
                <c:pt idx="691">
                  <c:v>50000</c:v>
                </c:pt>
                <c:pt idx="692">
                  <c:v>55000</c:v>
                </c:pt>
                <c:pt idx="693">
                  <c:v>50000</c:v>
                </c:pt>
                <c:pt idx="694">
                  <c:v>40000</c:v>
                </c:pt>
                <c:pt idx="695">
                  <c:v>40000</c:v>
                </c:pt>
                <c:pt idx="696">
                  <c:v>40000</c:v>
                </c:pt>
                <c:pt idx="697">
                  <c:v>45000</c:v>
                </c:pt>
                <c:pt idx="698">
                  <c:v>42000</c:v>
                </c:pt>
                <c:pt idx="699">
                  <c:v>42000</c:v>
                </c:pt>
                <c:pt idx="700">
                  <c:v>42000</c:v>
                </c:pt>
                <c:pt idx="701">
                  <c:v>50000</c:v>
                </c:pt>
                <c:pt idx="702">
                  <c:v>50000</c:v>
                </c:pt>
                <c:pt idx="703">
                  <c:v>42420</c:v>
                </c:pt>
                <c:pt idx="704">
                  <c:v>60507</c:v>
                </c:pt>
                <c:pt idx="705">
                  <c:v>70507</c:v>
                </c:pt>
                <c:pt idx="706">
                  <c:v>80507</c:v>
                </c:pt>
                <c:pt idx="707">
                  <c:v>82507</c:v>
                </c:pt>
                <c:pt idx="708">
                  <c:v>82507</c:v>
                </c:pt>
                <c:pt idx="709">
                  <c:v>78507</c:v>
                </c:pt>
                <c:pt idx="710">
                  <c:v>75507</c:v>
                </c:pt>
                <c:pt idx="711">
                  <c:v>73507</c:v>
                </c:pt>
                <c:pt idx="712">
                  <c:v>70507</c:v>
                </c:pt>
                <c:pt idx="713">
                  <c:v>65507</c:v>
                </c:pt>
                <c:pt idx="714">
                  <c:v>65507</c:v>
                </c:pt>
                <c:pt idx="715">
                  <c:v>65507</c:v>
                </c:pt>
                <c:pt idx="716">
                  <c:v>65507</c:v>
                </c:pt>
                <c:pt idx="717">
                  <c:v>65507</c:v>
                </c:pt>
                <c:pt idx="718">
                  <c:v>65507</c:v>
                </c:pt>
                <c:pt idx="719">
                  <c:v>55507</c:v>
                </c:pt>
                <c:pt idx="720">
                  <c:v>50507</c:v>
                </c:pt>
                <c:pt idx="721">
                  <c:v>50507</c:v>
                </c:pt>
                <c:pt idx="722">
                  <c:v>45507</c:v>
                </c:pt>
                <c:pt idx="723">
                  <c:v>25507</c:v>
                </c:pt>
                <c:pt idx="724">
                  <c:v>25507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E5-694F-9972-5AE01DF91A8B}"/>
            </c:ext>
          </c:extLst>
        </c:ser>
        <c:ser>
          <c:idx val="4"/>
          <c:order val="4"/>
          <c:tx>
            <c:strRef>
              <c:f>'Weekly prices'!$F$1</c:f>
              <c:strCache>
                <c:ptCount val="1"/>
                <c:pt idx="0">
                  <c:v>LNG 160K CBM Gladstone - Tokyo Single Voyage Rate $/day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'Weekly prices'!$A$2:$A$726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prices'!$F$2:$F$726</c:f>
              <c:numCache>
                <c:formatCode>#,##0</c:formatCode>
                <c:ptCount val="725"/>
                <c:pt idx="368">
                  <c:v>79355.253219999999</c:v>
                </c:pt>
                <c:pt idx="369">
                  <c:v>79363.335649999994</c:v>
                </c:pt>
                <c:pt idx="370">
                  <c:v>79353.232619999995</c:v>
                </c:pt>
                <c:pt idx="371">
                  <c:v>79363.335649999994</c:v>
                </c:pt>
                <c:pt idx="372">
                  <c:v>71150.497189999995</c:v>
                </c:pt>
                <c:pt idx="373">
                  <c:v>69246.145829999994</c:v>
                </c:pt>
                <c:pt idx="374">
                  <c:v>67337.753259999998</c:v>
                </c:pt>
                <c:pt idx="375">
                  <c:v>51238.049950000001</c:v>
                </c:pt>
                <c:pt idx="376">
                  <c:v>54592.418169999997</c:v>
                </c:pt>
                <c:pt idx="377">
                  <c:v>52756.109629999999</c:v>
                </c:pt>
                <c:pt idx="378">
                  <c:v>41272.194239999997</c:v>
                </c:pt>
                <c:pt idx="379">
                  <c:v>34813.361109999998</c:v>
                </c:pt>
                <c:pt idx="380">
                  <c:v>32679.218430000001</c:v>
                </c:pt>
                <c:pt idx="381">
                  <c:v>32675.854060000001</c:v>
                </c:pt>
                <c:pt idx="382">
                  <c:v>32739.931769999999</c:v>
                </c:pt>
                <c:pt idx="383">
                  <c:v>28488.468270000001</c:v>
                </c:pt>
                <c:pt idx="384">
                  <c:v>31376.779060000001</c:v>
                </c:pt>
                <c:pt idx="385">
                  <c:v>46412.961810000001</c:v>
                </c:pt>
                <c:pt idx="386">
                  <c:v>58769.174789999997</c:v>
                </c:pt>
                <c:pt idx="387">
                  <c:v>58890.895329999999</c:v>
                </c:pt>
                <c:pt idx="388">
                  <c:v>59789.044309999997</c:v>
                </c:pt>
                <c:pt idx="389">
                  <c:v>62138.208830000003</c:v>
                </c:pt>
                <c:pt idx="390">
                  <c:v>69976.393299999996</c:v>
                </c:pt>
                <c:pt idx="391">
                  <c:v>80176.894990000001</c:v>
                </c:pt>
                <c:pt idx="392">
                  <c:v>87347.673379999993</c:v>
                </c:pt>
                <c:pt idx="393">
                  <c:v>86321.278969999999</c:v>
                </c:pt>
                <c:pt idx="394">
                  <c:v>79858.574030000003</c:v>
                </c:pt>
                <c:pt idx="395">
                  <c:v>77976.298750000002</c:v>
                </c:pt>
                <c:pt idx="396">
                  <c:v>78245.399999999994</c:v>
                </c:pt>
                <c:pt idx="397">
                  <c:v>78306.16489</c:v>
                </c:pt>
                <c:pt idx="398">
                  <c:v>78292.655849999996</c:v>
                </c:pt>
                <c:pt idx="399">
                  <c:v>76451.330709999995</c:v>
                </c:pt>
                <c:pt idx="400">
                  <c:v>76776.254360000006</c:v>
                </c:pt>
                <c:pt idx="401">
                  <c:v>84289.33653</c:v>
                </c:pt>
                <c:pt idx="402">
                  <c:v>79180.300189999994</c:v>
                </c:pt>
                <c:pt idx="403">
                  <c:v>81311.869529999996</c:v>
                </c:pt>
                <c:pt idx="404">
                  <c:v>91602.859070000006</c:v>
                </c:pt>
                <c:pt idx="405">
                  <c:v>90252.143689999997</c:v>
                </c:pt>
                <c:pt idx="406">
                  <c:v>92847.287710000004</c:v>
                </c:pt>
                <c:pt idx="407">
                  <c:v>116281.78577</c:v>
                </c:pt>
                <c:pt idx="408">
                  <c:v>150328.72821999999</c:v>
                </c:pt>
                <c:pt idx="409">
                  <c:v>152065.61261000001</c:v>
                </c:pt>
                <c:pt idx="410">
                  <c:v>154243.20296</c:v>
                </c:pt>
                <c:pt idx="411">
                  <c:v>171854.52275999999</c:v>
                </c:pt>
                <c:pt idx="412">
                  <c:v>189045.63597</c:v>
                </c:pt>
                <c:pt idx="413">
                  <c:v>187224.80247</c:v>
                </c:pt>
                <c:pt idx="414">
                  <c:v>186442.77325999999</c:v>
                </c:pt>
                <c:pt idx="415">
                  <c:v>185076.47998</c:v>
                </c:pt>
                <c:pt idx="416">
                  <c:v>143330.44643000001</c:v>
                </c:pt>
                <c:pt idx="417">
                  <c:v>105613.57901</c:v>
                </c:pt>
                <c:pt idx="418">
                  <c:v>84630.798320000002</c:v>
                </c:pt>
                <c:pt idx="419">
                  <c:v>84765.45448</c:v>
                </c:pt>
                <c:pt idx="420">
                  <c:v>90000</c:v>
                </c:pt>
                <c:pt idx="421">
                  <c:v>76876.132490000004</c:v>
                </c:pt>
                <c:pt idx="422">
                  <c:v>70680.125169999999</c:v>
                </c:pt>
                <c:pt idx="423">
                  <c:v>68407.791450000004</c:v>
                </c:pt>
                <c:pt idx="424">
                  <c:v>57858.08008</c:v>
                </c:pt>
                <c:pt idx="425">
                  <c:v>52884.000330000003</c:v>
                </c:pt>
                <c:pt idx="426">
                  <c:v>43107.307269999998</c:v>
                </c:pt>
                <c:pt idx="427">
                  <c:v>36875.081570000002</c:v>
                </c:pt>
                <c:pt idx="428">
                  <c:v>29047.046249999999</c:v>
                </c:pt>
                <c:pt idx="429">
                  <c:v>24541.195530000001</c:v>
                </c:pt>
                <c:pt idx="430">
                  <c:v>25393</c:v>
                </c:pt>
                <c:pt idx="431">
                  <c:v>25393</c:v>
                </c:pt>
                <c:pt idx="432">
                  <c:v>18405</c:v>
                </c:pt>
                <c:pt idx="433">
                  <c:v>11250</c:v>
                </c:pt>
                <c:pt idx="434">
                  <c:v>11291</c:v>
                </c:pt>
                <c:pt idx="435">
                  <c:v>11291</c:v>
                </c:pt>
                <c:pt idx="436">
                  <c:v>11291</c:v>
                </c:pt>
                <c:pt idx="437">
                  <c:v>19351</c:v>
                </c:pt>
                <c:pt idx="438">
                  <c:v>39864</c:v>
                </c:pt>
                <c:pt idx="439">
                  <c:v>46099</c:v>
                </c:pt>
                <c:pt idx="440">
                  <c:v>52735</c:v>
                </c:pt>
                <c:pt idx="441">
                  <c:v>55367</c:v>
                </c:pt>
                <c:pt idx="442">
                  <c:v>55367</c:v>
                </c:pt>
                <c:pt idx="443">
                  <c:v>52504</c:v>
                </c:pt>
                <c:pt idx="444">
                  <c:v>50323</c:v>
                </c:pt>
                <c:pt idx="445">
                  <c:v>40583</c:v>
                </c:pt>
                <c:pt idx="446">
                  <c:v>40405</c:v>
                </c:pt>
                <c:pt idx="447">
                  <c:v>53192</c:v>
                </c:pt>
                <c:pt idx="448">
                  <c:v>61711</c:v>
                </c:pt>
                <c:pt idx="449">
                  <c:v>64852</c:v>
                </c:pt>
                <c:pt idx="450">
                  <c:v>64852</c:v>
                </c:pt>
                <c:pt idx="451">
                  <c:v>63855</c:v>
                </c:pt>
                <c:pt idx="452">
                  <c:v>63855</c:v>
                </c:pt>
                <c:pt idx="453">
                  <c:v>67846</c:v>
                </c:pt>
                <c:pt idx="454">
                  <c:v>67846</c:v>
                </c:pt>
                <c:pt idx="455">
                  <c:v>62857</c:v>
                </c:pt>
                <c:pt idx="456">
                  <c:v>59864</c:v>
                </c:pt>
                <c:pt idx="457">
                  <c:v>69032</c:v>
                </c:pt>
                <c:pt idx="458">
                  <c:v>69968</c:v>
                </c:pt>
                <c:pt idx="459">
                  <c:v>79964</c:v>
                </c:pt>
                <c:pt idx="460">
                  <c:v>109950</c:v>
                </c:pt>
                <c:pt idx="461">
                  <c:v>129941</c:v>
                </c:pt>
                <c:pt idx="462">
                  <c:v>171860</c:v>
                </c:pt>
                <c:pt idx="463">
                  <c:v>172473</c:v>
                </c:pt>
                <c:pt idx="464">
                  <c:v>125230</c:v>
                </c:pt>
                <c:pt idx="465">
                  <c:v>107951</c:v>
                </c:pt>
                <c:pt idx="466">
                  <c:v>99955</c:v>
                </c:pt>
                <c:pt idx="467">
                  <c:v>99955</c:v>
                </c:pt>
                <c:pt idx="468">
                  <c:v>96561</c:v>
                </c:pt>
                <c:pt idx="469">
                  <c:v>92579</c:v>
                </c:pt>
                <c:pt idx="470">
                  <c:v>86606</c:v>
                </c:pt>
                <c:pt idx="471">
                  <c:v>86606</c:v>
                </c:pt>
                <c:pt idx="472">
                  <c:v>82624</c:v>
                </c:pt>
                <c:pt idx="473">
                  <c:v>81629</c:v>
                </c:pt>
                <c:pt idx="474">
                  <c:v>74660</c:v>
                </c:pt>
                <c:pt idx="475">
                  <c:v>71674</c:v>
                </c:pt>
                <c:pt idx="476">
                  <c:v>60724</c:v>
                </c:pt>
                <c:pt idx="477">
                  <c:v>44796</c:v>
                </c:pt>
                <c:pt idx="478">
                  <c:v>35881</c:v>
                </c:pt>
                <c:pt idx="479">
                  <c:v>34075</c:v>
                </c:pt>
                <c:pt idx="480">
                  <c:v>24490</c:v>
                </c:pt>
                <c:pt idx="481">
                  <c:v>20690</c:v>
                </c:pt>
                <c:pt idx="482">
                  <c:v>23803</c:v>
                </c:pt>
                <c:pt idx="483">
                  <c:v>33622</c:v>
                </c:pt>
                <c:pt idx="484">
                  <c:v>35470</c:v>
                </c:pt>
                <c:pt idx="485">
                  <c:v>38131</c:v>
                </c:pt>
                <c:pt idx="486">
                  <c:v>25110</c:v>
                </c:pt>
                <c:pt idx="487">
                  <c:v>22935</c:v>
                </c:pt>
                <c:pt idx="488">
                  <c:v>21504</c:v>
                </c:pt>
                <c:pt idx="489">
                  <c:v>20244</c:v>
                </c:pt>
                <c:pt idx="490">
                  <c:v>19519</c:v>
                </c:pt>
                <c:pt idx="491">
                  <c:v>19514</c:v>
                </c:pt>
                <c:pt idx="492">
                  <c:v>16431</c:v>
                </c:pt>
                <c:pt idx="493">
                  <c:v>16648</c:v>
                </c:pt>
                <c:pt idx="494">
                  <c:v>16306</c:v>
                </c:pt>
                <c:pt idx="495">
                  <c:v>16130</c:v>
                </c:pt>
                <c:pt idx="496">
                  <c:v>16218</c:v>
                </c:pt>
                <c:pt idx="497">
                  <c:v>19223</c:v>
                </c:pt>
                <c:pt idx="498">
                  <c:v>16927</c:v>
                </c:pt>
                <c:pt idx="499">
                  <c:v>18363</c:v>
                </c:pt>
                <c:pt idx="500">
                  <c:v>19790</c:v>
                </c:pt>
                <c:pt idx="501">
                  <c:v>21059</c:v>
                </c:pt>
                <c:pt idx="502">
                  <c:v>23882</c:v>
                </c:pt>
                <c:pt idx="503">
                  <c:v>27067</c:v>
                </c:pt>
                <c:pt idx="504">
                  <c:v>32771</c:v>
                </c:pt>
                <c:pt idx="505">
                  <c:v>41803</c:v>
                </c:pt>
                <c:pt idx="506">
                  <c:v>44789</c:v>
                </c:pt>
                <c:pt idx="507">
                  <c:v>49766</c:v>
                </c:pt>
                <c:pt idx="508">
                  <c:v>44150</c:v>
                </c:pt>
                <c:pt idx="509">
                  <c:v>44150</c:v>
                </c:pt>
                <c:pt idx="510">
                  <c:v>49998</c:v>
                </c:pt>
                <c:pt idx="511">
                  <c:v>54997</c:v>
                </c:pt>
                <c:pt idx="512">
                  <c:v>58997</c:v>
                </c:pt>
                <c:pt idx="513">
                  <c:v>69997</c:v>
                </c:pt>
                <c:pt idx="514">
                  <c:v>94996</c:v>
                </c:pt>
                <c:pt idx="515">
                  <c:v>109995</c:v>
                </c:pt>
                <c:pt idx="516">
                  <c:v>99995</c:v>
                </c:pt>
                <c:pt idx="517">
                  <c:v>99995</c:v>
                </c:pt>
                <c:pt idx="518">
                  <c:v>109995</c:v>
                </c:pt>
                <c:pt idx="519">
                  <c:v>114286</c:v>
                </c:pt>
                <c:pt idx="520">
                  <c:v>115417</c:v>
                </c:pt>
                <c:pt idx="521">
                  <c:v>139993</c:v>
                </c:pt>
                <c:pt idx="522">
                  <c:v>191310</c:v>
                </c:pt>
                <c:pt idx="523">
                  <c:v>176558</c:v>
                </c:pt>
                <c:pt idx="524">
                  <c:v>175660</c:v>
                </c:pt>
                <c:pt idx="525">
                  <c:v>253392</c:v>
                </c:pt>
                <c:pt idx="526">
                  <c:v>241784</c:v>
                </c:pt>
                <c:pt idx="527">
                  <c:v>149993</c:v>
                </c:pt>
                <c:pt idx="528">
                  <c:v>110000</c:v>
                </c:pt>
                <c:pt idx="529">
                  <c:v>55000</c:v>
                </c:pt>
                <c:pt idx="530">
                  <c:v>48000</c:v>
                </c:pt>
                <c:pt idx="531">
                  <c:v>40000</c:v>
                </c:pt>
                <c:pt idx="532">
                  <c:v>24432</c:v>
                </c:pt>
                <c:pt idx="533">
                  <c:v>19851</c:v>
                </c:pt>
                <c:pt idx="534">
                  <c:v>19825</c:v>
                </c:pt>
                <c:pt idx="535">
                  <c:v>24098</c:v>
                </c:pt>
                <c:pt idx="536">
                  <c:v>28468</c:v>
                </c:pt>
                <c:pt idx="537">
                  <c:v>28398</c:v>
                </c:pt>
                <c:pt idx="538">
                  <c:v>35000</c:v>
                </c:pt>
                <c:pt idx="539">
                  <c:v>41000</c:v>
                </c:pt>
                <c:pt idx="540">
                  <c:v>52000</c:v>
                </c:pt>
                <c:pt idx="541">
                  <c:v>65000</c:v>
                </c:pt>
                <c:pt idx="542">
                  <c:v>65000</c:v>
                </c:pt>
                <c:pt idx="543">
                  <c:v>63000</c:v>
                </c:pt>
                <c:pt idx="544">
                  <c:v>58000</c:v>
                </c:pt>
                <c:pt idx="545">
                  <c:v>53000</c:v>
                </c:pt>
                <c:pt idx="546">
                  <c:v>49000</c:v>
                </c:pt>
                <c:pt idx="547">
                  <c:v>55000</c:v>
                </c:pt>
                <c:pt idx="548">
                  <c:v>65000</c:v>
                </c:pt>
                <c:pt idx="549">
                  <c:v>65000</c:v>
                </c:pt>
                <c:pt idx="550">
                  <c:v>65000</c:v>
                </c:pt>
                <c:pt idx="551">
                  <c:v>57000</c:v>
                </c:pt>
                <c:pt idx="552">
                  <c:v>55000</c:v>
                </c:pt>
                <c:pt idx="553">
                  <c:v>53000</c:v>
                </c:pt>
                <c:pt idx="554">
                  <c:v>50000</c:v>
                </c:pt>
                <c:pt idx="555">
                  <c:v>58000</c:v>
                </c:pt>
                <c:pt idx="556">
                  <c:v>62000</c:v>
                </c:pt>
                <c:pt idx="557">
                  <c:v>65000</c:v>
                </c:pt>
                <c:pt idx="558">
                  <c:v>57000</c:v>
                </c:pt>
                <c:pt idx="559">
                  <c:v>54000</c:v>
                </c:pt>
                <c:pt idx="560">
                  <c:v>50000</c:v>
                </c:pt>
                <c:pt idx="561">
                  <c:v>54000</c:v>
                </c:pt>
                <c:pt idx="562">
                  <c:v>57000</c:v>
                </c:pt>
                <c:pt idx="563">
                  <c:v>65000</c:v>
                </c:pt>
                <c:pt idx="564">
                  <c:v>85000</c:v>
                </c:pt>
                <c:pt idx="565">
                  <c:v>180000</c:v>
                </c:pt>
                <c:pt idx="566">
                  <c:v>200000</c:v>
                </c:pt>
                <c:pt idx="567">
                  <c:v>264343</c:v>
                </c:pt>
                <c:pt idx="568">
                  <c:v>262014</c:v>
                </c:pt>
                <c:pt idx="569">
                  <c:v>285844</c:v>
                </c:pt>
                <c:pt idx="570">
                  <c:v>308109</c:v>
                </c:pt>
                <c:pt idx="571">
                  <c:v>347942</c:v>
                </c:pt>
                <c:pt idx="572">
                  <c:v>380521</c:v>
                </c:pt>
                <c:pt idx="573">
                  <c:v>278617</c:v>
                </c:pt>
                <c:pt idx="574">
                  <c:v>140000</c:v>
                </c:pt>
                <c:pt idx="575">
                  <c:v>90000</c:v>
                </c:pt>
                <c:pt idx="576">
                  <c:v>85000</c:v>
                </c:pt>
                <c:pt idx="577">
                  <c:v>57000</c:v>
                </c:pt>
                <c:pt idx="578">
                  <c:v>37000</c:v>
                </c:pt>
                <c:pt idx="579">
                  <c:v>33500</c:v>
                </c:pt>
                <c:pt idx="580">
                  <c:v>31500</c:v>
                </c:pt>
                <c:pt idx="581">
                  <c:v>16292</c:v>
                </c:pt>
                <c:pt idx="582">
                  <c:v>16090</c:v>
                </c:pt>
                <c:pt idx="583">
                  <c:v>12348</c:v>
                </c:pt>
                <c:pt idx="584">
                  <c:v>8927</c:v>
                </c:pt>
                <c:pt idx="585">
                  <c:v>11429</c:v>
                </c:pt>
                <c:pt idx="586">
                  <c:v>14644</c:v>
                </c:pt>
                <c:pt idx="587">
                  <c:v>35000</c:v>
                </c:pt>
                <c:pt idx="588">
                  <c:v>38000</c:v>
                </c:pt>
                <c:pt idx="589">
                  <c:v>38000</c:v>
                </c:pt>
                <c:pt idx="590">
                  <c:v>45000</c:v>
                </c:pt>
                <c:pt idx="591">
                  <c:v>42000</c:v>
                </c:pt>
                <c:pt idx="592">
                  <c:v>45000</c:v>
                </c:pt>
                <c:pt idx="593">
                  <c:v>45000</c:v>
                </c:pt>
                <c:pt idx="594">
                  <c:v>49000</c:v>
                </c:pt>
                <c:pt idx="595">
                  <c:v>58000</c:v>
                </c:pt>
                <c:pt idx="596">
                  <c:v>71000</c:v>
                </c:pt>
                <c:pt idx="597">
                  <c:v>73000</c:v>
                </c:pt>
                <c:pt idx="598">
                  <c:v>81000</c:v>
                </c:pt>
                <c:pt idx="599">
                  <c:v>95000</c:v>
                </c:pt>
                <c:pt idx="600">
                  <c:v>82000</c:v>
                </c:pt>
                <c:pt idx="601">
                  <c:v>62000</c:v>
                </c:pt>
                <c:pt idx="602">
                  <c:v>62000</c:v>
                </c:pt>
                <c:pt idx="603">
                  <c:v>54000</c:v>
                </c:pt>
                <c:pt idx="604">
                  <c:v>50000</c:v>
                </c:pt>
                <c:pt idx="605">
                  <c:v>45000</c:v>
                </c:pt>
                <c:pt idx="606">
                  <c:v>45000</c:v>
                </c:pt>
                <c:pt idx="607">
                  <c:v>48000</c:v>
                </c:pt>
                <c:pt idx="608">
                  <c:v>50000</c:v>
                </c:pt>
                <c:pt idx="609">
                  <c:v>58000</c:v>
                </c:pt>
                <c:pt idx="610">
                  <c:v>62000</c:v>
                </c:pt>
                <c:pt idx="611">
                  <c:v>78000</c:v>
                </c:pt>
                <c:pt idx="612">
                  <c:v>90000</c:v>
                </c:pt>
                <c:pt idx="613">
                  <c:v>130000</c:v>
                </c:pt>
                <c:pt idx="614">
                  <c:v>200000</c:v>
                </c:pt>
                <c:pt idx="615">
                  <c:v>250000</c:v>
                </c:pt>
                <c:pt idx="616">
                  <c:v>310000</c:v>
                </c:pt>
                <c:pt idx="617">
                  <c:v>375000</c:v>
                </c:pt>
                <c:pt idx="618">
                  <c:v>415000</c:v>
                </c:pt>
                <c:pt idx="619">
                  <c:v>425000</c:v>
                </c:pt>
                <c:pt idx="620">
                  <c:v>425000</c:v>
                </c:pt>
                <c:pt idx="621">
                  <c:v>425000</c:v>
                </c:pt>
                <c:pt idx="622">
                  <c:v>438000</c:v>
                </c:pt>
                <c:pt idx="623">
                  <c:v>350000</c:v>
                </c:pt>
                <c:pt idx="624">
                  <c:v>270000</c:v>
                </c:pt>
                <c:pt idx="625">
                  <c:v>200000</c:v>
                </c:pt>
                <c:pt idx="626">
                  <c:v>165000</c:v>
                </c:pt>
                <c:pt idx="627">
                  <c:v>165000</c:v>
                </c:pt>
                <c:pt idx="628">
                  <c:v>165000</c:v>
                </c:pt>
                <c:pt idx="629">
                  <c:v>115000</c:v>
                </c:pt>
                <c:pt idx="630">
                  <c:v>90000</c:v>
                </c:pt>
                <c:pt idx="631">
                  <c:v>65000</c:v>
                </c:pt>
                <c:pt idx="632">
                  <c:v>65000</c:v>
                </c:pt>
                <c:pt idx="633">
                  <c:v>65000</c:v>
                </c:pt>
                <c:pt idx="634">
                  <c:v>65000</c:v>
                </c:pt>
                <c:pt idx="635">
                  <c:v>70000</c:v>
                </c:pt>
                <c:pt idx="636">
                  <c:v>75000</c:v>
                </c:pt>
                <c:pt idx="637">
                  <c:v>80000</c:v>
                </c:pt>
                <c:pt idx="638">
                  <c:v>80000</c:v>
                </c:pt>
                <c:pt idx="639">
                  <c:v>75000</c:v>
                </c:pt>
                <c:pt idx="640">
                  <c:v>71000</c:v>
                </c:pt>
                <c:pt idx="641">
                  <c:v>67000</c:v>
                </c:pt>
                <c:pt idx="642">
                  <c:v>60000</c:v>
                </c:pt>
                <c:pt idx="643">
                  <c:v>60000</c:v>
                </c:pt>
                <c:pt idx="644">
                  <c:v>55000</c:v>
                </c:pt>
                <c:pt idx="645">
                  <c:v>55000</c:v>
                </c:pt>
                <c:pt idx="646">
                  <c:v>50000</c:v>
                </c:pt>
                <c:pt idx="647">
                  <c:v>48000</c:v>
                </c:pt>
                <c:pt idx="648">
                  <c:v>42000</c:v>
                </c:pt>
                <c:pt idx="649">
                  <c:v>36000</c:v>
                </c:pt>
                <c:pt idx="650">
                  <c:v>40000</c:v>
                </c:pt>
                <c:pt idx="651">
                  <c:v>50000</c:v>
                </c:pt>
                <c:pt idx="652">
                  <c:v>55000</c:v>
                </c:pt>
                <c:pt idx="653">
                  <c:v>65000</c:v>
                </c:pt>
                <c:pt idx="654">
                  <c:v>68000</c:v>
                </c:pt>
                <c:pt idx="655">
                  <c:v>70000</c:v>
                </c:pt>
                <c:pt idx="656">
                  <c:v>70000</c:v>
                </c:pt>
                <c:pt idx="657">
                  <c:v>70000</c:v>
                </c:pt>
                <c:pt idx="658">
                  <c:v>70000</c:v>
                </c:pt>
                <c:pt idx="659">
                  <c:v>75000</c:v>
                </c:pt>
                <c:pt idx="660">
                  <c:v>90000</c:v>
                </c:pt>
                <c:pt idx="661">
                  <c:v>115000</c:v>
                </c:pt>
                <c:pt idx="662">
                  <c:v>115000</c:v>
                </c:pt>
                <c:pt idx="663">
                  <c:v>140000</c:v>
                </c:pt>
                <c:pt idx="664">
                  <c:v>180000</c:v>
                </c:pt>
                <c:pt idx="665">
                  <c:v>200000</c:v>
                </c:pt>
                <c:pt idx="666">
                  <c:v>200000</c:v>
                </c:pt>
                <c:pt idx="667">
                  <c:v>185000</c:v>
                </c:pt>
                <c:pt idx="668">
                  <c:v>165000</c:v>
                </c:pt>
                <c:pt idx="669">
                  <c:v>130000</c:v>
                </c:pt>
                <c:pt idx="670">
                  <c:v>130000</c:v>
                </c:pt>
                <c:pt idx="671">
                  <c:v>150000</c:v>
                </c:pt>
                <c:pt idx="672">
                  <c:v>150000</c:v>
                </c:pt>
                <c:pt idx="673">
                  <c:v>150000</c:v>
                </c:pt>
                <c:pt idx="674">
                  <c:v>155000</c:v>
                </c:pt>
                <c:pt idx="675">
                  <c:v>155000</c:v>
                </c:pt>
                <c:pt idx="676">
                  <c:v>145000</c:v>
                </c:pt>
                <c:pt idx="677">
                  <c:v>115000</c:v>
                </c:pt>
                <c:pt idx="678">
                  <c:v>100000</c:v>
                </c:pt>
                <c:pt idx="679">
                  <c:v>70000</c:v>
                </c:pt>
                <c:pt idx="680">
                  <c:v>70000</c:v>
                </c:pt>
                <c:pt idx="681">
                  <c:v>70000</c:v>
                </c:pt>
                <c:pt idx="682">
                  <c:v>40032</c:v>
                </c:pt>
                <c:pt idx="683">
                  <c:v>36277</c:v>
                </c:pt>
                <c:pt idx="684">
                  <c:v>36352</c:v>
                </c:pt>
                <c:pt idx="685">
                  <c:v>33644</c:v>
                </c:pt>
                <c:pt idx="686">
                  <c:v>31828</c:v>
                </c:pt>
                <c:pt idx="687">
                  <c:v>31863</c:v>
                </c:pt>
                <c:pt idx="688">
                  <c:v>32394</c:v>
                </c:pt>
                <c:pt idx="689">
                  <c:v>32302</c:v>
                </c:pt>
                <c:pt idx="690">
                  <c:v>32289</c:v>
                </c:pt>
                <c:pt idx="691">
                  <c:v>32249</c:v>
                </c:pt>
                <c:pt idx="692">
                  <c:v>27401</c:v>
                </c:pt>
                <c:pt idx="693">
                  <c:v>27352</c:v>
                </c:pt>
                <c:pt idx="694">
                  <c:v>25509</c:v>
                </c:pt>
                <c:pt idx="695">
                  <c:v>25461</c:v>
                </c:pt>
                <c:pt idx="696">
                  <c:v>29401</c:v>
                </c:pt>
                <c:pt idx="697">
                  <c:v>31397</c:v>
                </c:pt>
                <c:pt idx="698">
                  <c:v>29607</c:v>
                </c:pt>
                <c:pt idx="699">
                  <c:v>29607</c:v>
                </c:pt>
                <c:pt idx="700">
                  <c:v>29326</c:v>
                </c:pt>
                <c:pt idx="701">
                  <c:v>28917</c:v>
                </c:pt>
                <c:pt idx="702">
                  <c:v>28794</c:v>
                </c:pt>
                <c:pt idx="703">
                  <c:v>30712</c:v>
                </c:pt>
                <c:pt idx="704">
                  <c:v>30664</c:v>
                </c:pt>
                <c:pt idx="705">
                  <c:v>32243</c:v>
                </c:pt>
                <c:pt idx="706">
                  <c:v>34016</c:v>
                </c:pt>
                <c:pt idx="707">
                  <c:v>46000</c:v>
                </c:pt>
                <c:pt idx="708">
                  <c:v>46000</c:v>
                </c:pt>
                <c:pt idx="709">
                  <c:v>49000</c:v>
                </c:pt>
                <c:pt idx="710">
                  <c:v>68000</c:v>
                </c:pt>
                <c:pt idx="711">
                  <c:v>68000</c:v>
                </c:pt>
                <c:pt idx="712">
                  <c:v>70000</c:v>
                </c:pt>
                <c:pt idx="713">
                  <c:v>70000</c:v>
                </c:pt>
                <c:pt idx="714">
                  <c:v>68000</c:v>
                </c:pt>
                <c:pt idx="715">
                  <c:v>62000</c:v>
                </c:pt>
                <c:pt idx="716">
                  <c:v>54000</c:v>
                </c:pt>
                <c:pt idx="717">
                  <c:v>54000</c:v>
                </c:pt>
                <c:pt idx="718">
                  <c:v>54000</c:v>
                </c:pt>
                <c:pt idx="719">
                  <c:v>45000</c:v>
                </c:pt>
                <c:pt idx="720">
                  <c:v>39000</c:v>
                </c:pt>
                <c:pt idx="721">
                  <c:v>35000</c:v>
                </c:pt>
                <c:pt idx="722">
                  <c:v>25000</c:v>
                </c:pt>
                <c:pt idx="723">
                  <c:v>23000</c:v>
                </c:pt>
                <c:pt idx="724">
                  <c:v>16724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CE5-694F-9972-5AE01DF91A8B}"/>
            </c:ext>
          </c:extLst>
        </c:ser>
        <c:ser>
          <c:idx val="5"/>
          <c:order val="5"/>
          <c:tx>
            <c:strRef>
              <c:f>'Weekly prices'!$G$1</c:f>
              <c:strCache>
                <c:ptCount val="1"/>
                <c:pt idx="0">
                  <c:v>LNG 174K CBM Spot Rate $/day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'Weekly prices'!$A$2:$A$726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prices'!$G$2:$G$726</c:f>
              <c:numCache>
                <c:formatCode>#,##0</c:formatCode>
                <c:ptCount val="725"/>
                <c:pt idx="420">
                  <c:v>114705.5</c:v>
                </c:pt>
                <c:pt idx="421">
                  <c:v>89423</c:v>
                </c:pt>
                <c:pt idx="422">
                  <c:v>85000</c:v>
                </c:pt>
                <c:pt idx="423">
                  <c:v>76304</c:v>
                </c:pt>
                <c:pt idx="424">
                  <c:v>73143</c:v>
                </c:pt>
                <c:pt idx="425">
                  <c:v>67667</c:v>
                </c:pt>
                <c:pt idx="426">
                  <c:v>70000</c:v>
                </c:pt>
                <c:pt idx="427">
                  <c:v>64077</c:v>
                </c:pt>
                <c:pt idx="428">
                  <c:v>51000</c:v>
                </c:pt>
                <c:pt idx="429">
                  <c:v>45769.5</c:v>
                </c:pt>
                <c:pt idx="430">
                  <c:v>48240</c:v>
                </c:pt>
                <c:pt idx="431">
                  <c:v>48240</c:v>
                </c:pt>
                <c:pt idx="432">
                  <c:v>48500</c:v>
                </c:pt>
                <c:pt idx="433">
                  <c:v>48500</c:v>
                </c:pt>
                <c:pt idx="434">
                  <c:v>48500</c:v>
                </c:pt>
                <c:pt idx="435">
                  <c:v>48500</c:v>
                </c:pt>
                <c:pt idx="436">
                  <c:v>48500</c:v>
                </c:pt>
                <c:pt idx="437">
                  <c:v>50500</c:v>
                </c:pt>
                <c:pt idx="438">
                  <c:v>59000</c:v>
                </c:pt>
                <c:pt idx="439">
                  <c:v>66500</c:v>
                </c:pt>
                <c:pt idx="440">
                  <c:v>73500</c:v>
                </c:pt>
                <c:pt idx="441">
                  <c:v>73500</c:v>
                </c:pt>
                <c:pt idx="442">
                  <c:v>73500</c:v>
                </c:pt>
                <c:pt idx="443">
                  <c:v>71500</c:v>
                </c:pt>
                <c:pt idx="444">
                  <c:v>71500</c:v>
                </c:pt>
                <c:pt idx="445">
                  <c:v>62000</c:v>
                </c:pt>
                <c:pt idx="446">
                  <c:v>62500</c:v>
                </c:pt>
                <c:pt idx="447">
                  <c:v>65000</c:v>
                </c:pt>
                <c:pt idx="448">
                  <c:v>68000</c:v>
                </c:pt>
                <c:pt idx="449">
                  <c:v>69500</c:v>
                </c:pt>
                <c:pt idx="450">
                  <c:v>69500</c:v>
                </c:pt>
                <c:pt idx="451">
                  <c:v>75000</c:v>
                </c:pt>
                <c:pt idx="452">
                  <c:v>75000</c:v>
                </c:pt>
                <c:pt idx="453">
                  <c:v>79000</c:v>
                </c:pt>
                <c:pt idx="454">
                  <c:v>79000</c:v>
                </c:pt>
                <c:pt idx="455">
                  <c:v>79000</c:v>
                </c:pt>
                <c:pt idx="456">
                  <c:v>76500</c:v>
                </c:pt>
                <c:pt idx="457">
                  <c:v>86500</c:v>
                </c:pt>
                <c:pt idx="458">
                  <c:v>88000</c:v>
                </c:pt>
                <c:pt idx="459">
                  <c:v>100000</c:v>
                </c:pt>
                <c:pt idx="460">
                  <c:v>115000</c:v>
                </c:pt>
                <c:pt idx="461">
                  <c:v>145000</c:v>
                </c:pt>
                <c:pt idx="462">
                  <c:v>150000</c:v>
                </c:pt>
                <c:pt idx="463">
                  <c:v>150000</c:v>
                </c:pt>
                <c:pt idx="464">
                  <c:v>130000</c:v>
                </c:pt>
                <c:pt idx="465">
                  <c:v>129000</c:v>
                </c:pt>
                <c:pt idx="466">
                  <c:v>126500</c:v>
                </c:pt>
                <c:pt idx="467">
                  <c:v>126500</c:v>
                </c:pt>
                <c:pt idx="468">
                  <c:v>115000</c:v>
                </c:pt>
                <c:pt idx="469">
                  <c:v>112500</c:v>
                </c:pt>
                <c:pt idx="470">
                  <c:v>105000</c:v>
                </c:pt>
                <c:pt idx="471">
                  <c:v>105000</c:v>
                </c:pt>
                <c:pt idx="472">
                  <c:v>102500</c:v>
                </c:pt>
                <c:pt idx="473">
                  <c:v>96000</c:v>
                </c:pt>
                <c:pt idx="474">
                  <c:v>93500</c:v>
                </c:pt>
                <c:pt idx="475">
                  <c:v>89500</c:v>
                </c:pt>
                <c:pt idx="476">
                  <c:v>80500</c:v>
                </c:pt>
                <c:pt idx="477">
                  <c:v>67000</c:v>
                </c:pt>
                <c:pt idx="478">
                  <c:v>65000</c:v>
                </c:pt>
                <c:pt idx="479">
                  <c:v>63500</c:v>
                </c:pt>
                <c:pt idx="480">
                  <c:v>53500</c:v>
                </c:pt>
                <c:pt idx="481">
                  <c:v>47500</c:v>
                </c:pt>
                <c:pt idx="482">
                  <c:v>49000</c:v>
                </c:pt>
                <c:pt idx="483">
                  <c:v>51500</c:v>
                </c:pt>
                <c:pt idx="484">
                  <c:v>53500</c:v>
                </c:pt>
                <c:pt idx="485">
                  <c:v>55000</c:v>
                </c:pt>
                <c:pt idx="486">
                  <c:v>52500</c:v>
                </c:pt>
                <c:pt idx="487">
                  <c:v>50000</c:v>
                </c:pt>
                <c:pt idx="488">
                  <c:v>44000</c:v>
                </c:pt>
                <c:pt idx="489">
                  <c:v>41000</c:v>
                </c:pt>
                <c:pt idx="490">
                  <c:v>40000</c:v>
                </c:pt>
                <c:pt idx="491">
                  <c:v>40000</c:v>
                </c:pt>
                <c:pt idx="492">
                  <c:v>40000</c:v>
                </c:pt>
                <c:pt idx="493">
                  <c:v>40000</c:v>
                </c:pt>
                <c:pt idx="494">
                  <c:v>40000</c:v>
                </c:pt>
                <c:pt idx="495">
                  <c:v>39000</c:v>
                </c:pt>
                <c:pt idx="496">
                  <c:v>39500</c:v>
                </c:pt>
                <c:pt idx="497">
                  <c:v>44500</c:v>
                </c:pt>
                <c:pt idx="498">
                  <c:v>34000</c:v>
                </c:pt>
                <c:pt idx="499">
                  <c:v>37000</c:v>
                </c:pt>
                <c:pt idx="500">
                  <c:v>42500</c:v>
                </c:pt>
                <c:pt idx="501">
                  <c:v>42500</c:v>
                </c:pt>
                <c:pt idx="502">
                  <c:v>45000</c:v>
                </c:pt>
                <c:pt idx="503">
                  <c:v>45000</c:v>
                </c:pt>
                <c:pt idx="504">
                  <c:v>50000</c:v>
                </c:pt>
                <c:pt idx="505">
                  <c:v>57500</c:v>
                </c:pt>
                <c:pt idx="506">
                  <c:v>67500</c:v>
                </c:pt>
                <c:pt idx="507">
                  <c:v>69500</c:v>
                </c:pt>
                <c:pt idx="508">
                  <c:v>64000</c:v>
                </c:pt>
                <c:pt idx="509">
                  <c:v>64000</c:v>
                </c:pt>
                <c:pt idx="510">
                  <c:v>64000</c:v>
                </c:pt>
                <c:pt idx="511">
                  <c:v>66000</c:v>
                </c:pt>
                <c:pt idx="512">
                  <c:v>71500</c:v>
                </c:pt>
                <c:pt idx="513">
                  <c:v>80500</c:v>
                </c:pt>
                <c:pt idx="514">
                  <c:v>112500</c:v>
                </c:pt>
                <c:pt idx="515">
                  <c:v>125000</c:v>
                </c:pt>
                <c:pt idx="516">
                  <c:v>125000</c:v>
                </c:pt>
                <c:pt idx="517">
                  <c:v>125000</c:v>
                </c:pt>
                <c:pt idx="518">
                  <c:v>122500</c:v>
                </c:pt>
                <c:pt idx="519">
                  <c:v>122500</c:v>
                </c:pt>
                <c:pt idx="520">
                  <c:v>125000</c:v>
                </c:pt>
                <c:pt idx="521">
                  <c:v>147500</c:v>
                </c:pt>
                <c:pt idx="522">
                  <c:v>157500</c:v>
                </c:pt>
                <c:pt idx="523">
                  <c:v>160000</c:v>
                </c:pt>
                <c:pt idx="524">
                  <c:v>160000</c:v>
                </c:pt>
                <c:pt idx="525">
                  <c:v>215000</c:v>
                </c:pt>
                <c:pt idx="526">
                  <c:v>190000</c:v>
                </c:pt>
                <c:pt idx="527">
                  <c:v>175000</c:v>
                </c:pt>
                <c:pt idx="528">
                  <c:v>140000</c:v>
                </c:pt>
                <c:pt idx="529">
                  <c:v>86500</c:v>
                </c:pt>
                <c:pt idx="530">
                  <c:v>72500</c:v>
                </c:pt>
                <c:pt idx="531">
                  <c:v>61500</c:v>
                </c:pt>
                <c:pt idx="532">
                  <c:v>44000</c:v>
                </c:pt>
                <c:pt idx="533">
                  <c:v>42500</c:v>
                </c:pt>
                <c:pt idx="534">
                  <c:v>41000</c:v>
                </c:pt>
                <c:pt idx="535">
                  <c:v>44000</c:v>
                </c:pt>
                <c:pt idx="536">
                  <c:v>47500</c:v>
                </c:pt>
                <c:pt idx="537">
                  <c:v>47500</c:v>
                </c:pt>
                <c:pt idx="538">
                  <c:v>52500</c:v>
                </c:pt>
                <c:pt idx="539">
                  <c:v>62500</c:v>
                </c:pt>
                <c:pt idx="540">
                  <c:v>81250</c:v>
                </c:pt>
                <c:pt idx="541">
                  <c:v>88500</c:v>
                </c:pt>
                <c:pt idx="542">
                  <c:v>88500</c:v>
                </c:pt>
                <c:pt idx="543">
                  <c:v>82500</c:v>
                </c:pt>
                <c:pt idx="544">
                  <c:v>70000</c:v>
                </c:pt>
                <c:pt idx="545">
                  <c:v>71000</c:v>
                </c:pt>
                <c:pt idx="546">
                  <c:v>71000</c:v>
                </c:pt>
                <c:pt idx="547">
                  <c:v>73500</c:v>
                </c:pt>
                <c:pt idx="548">
                  <c:v>86500</c:v>
                </c:pt>
                <c:pt idx="549">
                  <c:v>91000</c:v>
                </c:pt>
                <c:pt idx="550">
                  <c:v>89000</c:v>
                </c:pt>
                <c:pt idx="551">
                  <c:v>86500</c:v>
                </c:pt>
                <c:pt idx="552">
                  <c:v>81500</c:v>
                </c:pt>
                <c:pt idx="553">
                  <c:v>79000</c:v>
                </c:pt>
                <c:pt idx="554">
                  <c:v>77500</c:v>
                </c:pt>
                <c:pt idx="555">
                  <c:v>81500</c:v>
                </c:pt>
                <c:pt idx="556">
                  <c:v>83500</c:v>
                </c:pt>
                <c:pt idx="557">
                  <c:v>86000</c:v>
                </c:pt>
                <c:pt idx="558">
                  <c:v>72000</c:v>
                </c:pt>
                <c:pt idx="559">
                  <c:v>67000</c:v>
                </c:pt>
                <c:pt idx="560">
                  <c:v>66000</c:v>
                </c:pt>
                <c:pt idx="561">
                  <c:v>70500</c:v>
                </c:pt>
                <c:pt idx="562">
                  <c:v>73250</c:v>
                </c:pt>
                <c:pt idx="563">
                  <c:v>90250</c:v>
                </c:pt>
                <c:pt idx="564">
                  <c:v>109250</c:v>
                </c:pt>
                <c:pt idx="565">
                  <c:v>180000</c:v>
                </c:pt>
                <c:pt idx="566">
                  <c:v>195000</c:v>
                </c:pt>
                <c:pt idx="567">
                  <c:v>217500</c:v>
                </c:pt>
                <c:pt idx="568">
                  <c:v>230000</c:v>
                </c:pt>
                <c:pt idx="569">
                  <c:v>245000</c:v>
                </c:pt>
                <c:pt idx="570">
                  <c:v>255000</c:v>
                </c:pt>
                <c:pt idx="571">
                  <c:v>261250</c:v>
                </c:pt>
                <c:pt idx="572">
                  <c:v>261250</c:v>
                </c:pt>
                <c:pt idx="573">
                  <c:v>237500</c:v>
                </c:pt>
                <c:pt idx="574">
                  <c:v>145000</c:v>
                </c:pt>
                <c:pt idx="575">
                  <c:v>117500</c:v>
                </c:pt>
                <c:pt idx="576">
                  <c:v>107500</c:v>
                </c:pt>
                <c:pt idx="577">
                  <c:v>80750</c:v>
                </c:pt>
                <c:pt idx="578">
                  <c:v>52250</c:v>
                </c:pt>
                <c:pt idx="579">
                  <c:v>49750</c:v>
                </c:pt>
                <c:pt idx="580">
                  <c:v>45000</c:v>
                </c:pt>
                <c:pt idx="581">
                  <c:v>45500</c:v>
                </c:pt>
                <c:pt idx="582">
                  <c:v>45500</c:v>
                </c:pt>
                <c:pt idx="583">
                  <c:v>38750</c:v>
                </c:pt>
                <c:pt idx="584">
                  <c:v>38750</c:v>
                </c:pt>
                <c:pt idx="585">
                  <c:v>45750</c:v>
                </c:pt>
                <c:pt idx="586">
                  <c:v>79250</c:v>
                </c:pt>
                <c:pt idx="587">
                  <c:v>79250</c:v>
                </c:pt>
                <c:pt idx="588">
                  <c:v>79250</c:v>
                </c:pt>
                <c:pt idx="589">
                  <c:v>77000</c:v>
                </c:pt>
                <c:pt idx="590">
                  <c:v>63250</c:v>
                </c:pt>
                <c:pt idx="591">
                  <c:v>65500</c:v>
                </c:pt>
                <c:pt idx="592">
                  <c:v>70500</c:v>
                </c:pt>
                <c:pt idx="593">
                  <c:v>76750</c:v>
                </c:pt>
                <c:pt idx="594">
                  <c:v>76750</c:v>
                </c:pt>
                <c:pt idx="595">
                  <c:v>86000</c:v>
                </c:pt>
                <c:pt idx="596">
                  <c:v>98000</c:v>
                </c:pt>
                <c:pt idx="597">
                  <c:v>99500</c:v>
                </c:pt>
                <c:pt idx="598">
                  <c:v>111500</c:v>
                </c:pt>
                <c:pt idx="599">
                  <c:v>120000</c:v>
                </c:pt>
                <c:pt idx="600">
                  <c:v>101500</c:v>
                </c:pt>
                <c:pt idx="601">
                  <c:v>76000</c:v>
                </c:pt>
                <c:pt idx="602">
                  <c:v>70000</c:v>
                </c:pt>
                <c:pt idx="603">
                  <c:v>72500</c:v>
                </c:pt>
                <c:pt idx="604">
                  <c:v>77750</c:v>
                </c:pt>
                <c:pt idx="605">
                  <c:v>78500</c:v>
                </c:pt>
                <c:pt idx="606">
                  <c:v>77000</c:v>
                </c:pt>
                <c:pt idx="607">
                  <c:v>93500</c:v>
                </c:pt>
                <c:pt idx="608">
                  <c:v>97500</c:v>
                </c:pt>
                <c:pt idx="609">
                  <c:v>125000</c:v>
                </c:pt>
                <c:pt idx="610">
                  <c:v>110000</c:v>
                </c:pt>
                <c:pt idx="611">
                  <c:v>122500</c:v>
                </c:pt>
                <c:pt idx="612">
                  <c:v>158750</c:v>
                </c:pt>
                <c:pt idx="613">
                  <c:v>218750</c:v>
                </c:pt>
                <c:pt idx="614">
                  <c:v>297500</c:v>
                </c:pt>
                <c:pt idx="615">
                  <c:v>310000</c:v>
                </c:pt>
                <c:pt idx="616">
                  <c:v>417500</c:v>
                </c:pt>
                <c:pt idx="617">
                  <c:v>485000</c:v>
                </c:pt>
                <c:pt idx="618">
                  <c:v>485000</c:v>
                </c:pt>
                <c:pt idx="619">
                  <c:v>485000</c:v>
                </c:pt>
                <c:pt idx="620">
                  <c:v>485000</c:v>
                </c:pt>
                <c:pt idx="621">
                  <c:v>497500</c:v>
                </c:pt>
                <c:pt idx="622">
                  <c:v>480000</c:v>
                </c:pt>
                <c:pt idx="623">
                  <c:v>368750</c:v>
                </c:pt>
                <c:pt idx="624">
                  <c:v>315000</c:v>
                </c:pt>
                <c:pt idx="625">
                  <c:v>280000</c:v>
                </c:pt>
                <c:pt idx="626">
                  <c:v>250000</c:v>
                </c:pt>
                <c:pt idx="627">
                  <c:v>230000</c:v>
                </c:pt>
                <c:pt idx="628">
                  <c:v>222500</c:v>
                </c:pt>
                <c:pt idx="629">
                  <c:v>157500</c:v>
                </c:pt>
                <c:pt idx="630">
                  <c:v>127500</c:v>
                </c:pt>
                <c:pt idx="631">
                  <c:v>100000</c:v>
                </c:pt>
                <c:pt idx="632">
                  <c:v>94750</c:v>
                </c:pt>
                <c:pt idx="633">
                  <c:v>90000</c:v>
                </c:pt>
                <c:pt idx="634">
                  <c:v>90000</c:v>
                </c:pt>
                <c:pt idx="635">
                  <c:v>92500</c:v>
                </c:pt>
                <c:pt idx="636">
                  <c:v>87500</c:v>
                </c:pt>
                <c:pt idx="637">
                  <c:v>87500</c:v>
                </c:pt>
                <c:pt idx="638">
                  <c:v>90000</c:v>
                </c:pt>
                <c:pt idx="639">
                  <c:v>85000</c:v>
                </c:pt>
                <c:pt idx="640">
                  <c:v>77500</c:v>
                </c:pt>
                <c:pt idx="641">
                  <c:v>75000</c:v>
                </c:pt>
                <c:pt idx="642">
                  <c:v>68750</c:v>
                </c:pt>
                <c:pt idx="643">
                  <c:v>68750</c:v>
                </c:pt>
                <c:pt idx="644">
                  <c:v>68750</c:v>
                </c:pt>
                <c:pt idx="645">
                  <c:v>68750</c:v>
                </c:pt>
                <c:pt idx="646">
                  <c:v>67250</c:v>
                </c:pt>
                <c:pt idx="647">
                  <c:v>65000</c:v>
                </c:pt>
                <c:pt idx="648">
                  <c:v>60000</c:v>
                </c:pt>
                <c:pt idx="649">
                  <c:v>55000</c:v>
                </c:pt>
                <c:pt idx="650">
                  <c:v>73000</c:v>
                </c:pt>
                <c:pt idx="651">
                  <c:v>74250</c:v>
                </c:pt>
                <c:pt idx="652">
                  <c:v>80000</c:v>
                </c:pt>
                <c:pt idx="653">
                  <c:v>85000</c:v>
                </c:pt>
                <c:pt idx="654">
                  <c:v>92000</c:v>
                </c:pt>
                <c:pt idx="655">
                  <c:v>92000</c:v>
                </c:pt>
                <c:pt idx="656">
                  <c:v>92000</c:v>
                </c:pt>
                <c:pt idx="657">
                  <c:v>92500</c:v>
                </c:pt>
                <c:pt idx="658">
                  <c:v>93750</c:v>
                </c:pt>
                <c:pt idx="659">
                  <c:v>107500</c:v>
                </c:pt>
                <c:pt idx="660">
                  <c:v>127500</c:v>
                </c:pt>
                <c:pt idx="661">
                  <c:v>155000</c:v>
                </c:pt>
                <c:pt idx="662">
                  <c:v>160000</c:v>
                </c:pt>
                <c:pt idx="663">
                  <c:v>210000</c:v>
                </c:pt>
                <c:pt idx="664">
                  <c:v>220000</c:v>
                </c:pt>
                <c:pt idx="665">
                  <c:v>257500</c:v>
                </c:pt>
                <c:pt idx="666">
                  <c:v>257500</c:v>
                </c:pt>
                <c:pt idx="667">
                  <c:v>218750</c:v>
                </c:pt>
                <c:pt idx="668">
                  <c:v>202500</c:v>
                </c:pt>
                <c:pt idx="669">
                  <c:v>171250</c:v>
                </c:pt>
                <c:pt idx="670">
                  <c:v>175000</c:v>
                </c:pt>
                <c:pt idx="671">
                  <c:v>188750</c:v>
                </c:pt>
                <c:pt idx="672">
                  <c:v>193750</c:v>
                </c:pt>
                <c:pt idx="673">
                  <c:v>193750</c:v>
                </c:pt>
                <c:pt idx="674">
                  <c:v>201250</c:v>
                </c:pt>
                <c:pt idx="675">
                  <c:v>201250</c:v>
                </c:pt>
                <c:pt idx="676">
                  <c:v>178750</c:v>
                </c:pt>
                <c:pt idx="677">
                  <c:v>151250</c:v>
                </c:pt>
                <c:pt idx="678">
                  <c:v>148750</c:v>
                </c:pt>
                <c:pt idx="679">
                  <c:v>110000</c:v>
                </c:pt>
                <c:pt idx="680">
                  <c:v>110000</c:v>
                </c:pt>
                <c:pt idx="681">
                  <c:v>94000</c:v>
                </c:pt>
                <c:pt idx="682">
                  <c:v>75000</c:v>
                </c:pt>
                <c:pt idx="683">
                  <c:v>57500</c:v>
                </c:pt>
                <c:pt idx="684">
                  <c:v>52500</c:v>
                </c:pt>
                <c:pt idx="685">
                  <c:v>51000</c:v>
                </c:pt>
                <c:pt idx="686">
                  <c:v>52500</c:v>
                </c:pt>
                <c:pt idx="687">
                  <c:v>55250</c:v>
                </c:pt>
                <c:pt idx="688">
                  <c:v>50750</c:v>
                </c:pt>
                <c:pt idx="689">
                  <c:v>54250</c:v>
                </c:pt>
                <c:pt idx="690">
                  <c:v>53750</c:v>
                </c:pt>
                <c:pt idx="691">
                  <c:v>55000</c:v>
                </c:pt>
                <c:pt idx="692">
                  <c:v>55000</c:v>
                </c:pt>
                <c:pt idx="693">
                  <c:v>51750</c:v>
                </c:pt>
                <c:pt idx="694">
                  <c:v>46250</c:v>
                </c:pt>
                <c:pt idx="695">
                  <c:v>46250</c:v>
                </c:pt>
                <c:pt idx="696">
                  <c:v>47250</c:v>
                </c:pt>
                <c:pt idx="697">
                  <c:v>50500</c:v>
                </c:pt>
                <c:pt idx="698">
                  <c:v>47500</c:v>
                </c:pt>
                <c:pt idx="699">
                  <c:v>47750</c:v>
                </c:pt>
                <c:pt idx="700">
                  <c:v>49000</c:v>
                </c:pt>
                <c:pt idx="701">
                  <c:v>55000</c:v>
                </c:pt>
                <c:pt idx="702">
                  <c:v>54250</c:v>
                </c:pt>
                <c:pt idx="703">
                  <c:v>55000</c:v>
                </c:pt>
                <c:pt idx="704">
                  <c:v>59000</c:v>
                </c:pt>
                <c:pt idx="705">
                  <c:v>67250</c:v>
                </c:pt>
                <c:pt idx="706">
                  <c:v>72000</c:v>
                </c:pt>
                <c:pt idx="707">
                  <c:v>75000</c:v>
                </c:pt>
                <c:pt idx="708">
                  <c:v>73500</c:v>
                </c:pt>
                <c:pt idx="709">
                  <c:v>74750</c:v>
                </c:pt>
                <c:pt idx="710">
                  <c:v>79000</c:v>
                </c:pt>
                <c:pt idx="711">
                  <c:v>78750</c:v>
                </c:pt>
                <c:pt idx="712">
                  <c:v>80000</c:v>
                </c:pt>
                <c:pt idx="713">
                  <c:v>77750</c:v>
                </c:pt>
                <c:pt idx="714">
                  <c:v>75000</c:v>
                </c:pt>
                <c:pt idx="715">
                  <c:v>72500</c:v>
                </c:pt>
                <c:pt idx="716">
                  <c:v>69250</c:v>
                </c:pt>
                <c:pt idx="717">
                  <c:v>68250</c:v>
                </c:pt>
                <c:pt idx="718">
                  <c:v>70000</c:v>
                </c:pt>
                <c:pt idx="719">
                  <c:v>60500</c:v>
                </c:pt>
                <c:pt idx="720">
                  <c:v>52500</c:v>
                </c:pt>
                <c:pt idx="721">
                  <c:v>52500</c:v>
                </c:pt>
                <c:pt idx="722">
                  <c:v>41500</c:v>
                </c:pt>
                <c:pt idx="723">
                  <c:v>34750</c:v>
                </c:pt>
                <c:pt idx="724">
                  <c:v>30500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CE5-694F-9972-5AE01DF91A8B}"/>
            </c:ext>
          </c:extLst>
        </c:ser>
        <c:ser>
          <c:idx val="6"/>
          <c:order val="6"/>
          <c:tx>
            <c:strRef>
              <c:f>'Weekly prices'!$H$1</c:f>
              <c:strCache>
                <c:ptCount val="1"/>
                <c:pt idx="0">
                  <c:v>LNG 174K CBM Multi-Month Rate (3-6 Months) $/day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'Weekly prices'!$A$2:$A$726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prices'!$H$2:$H$726</c:f>
              <c:numCache>
                <c:formatCode>#,##0</c:formatCode>
                <c:ptCount val="725"/>
                <c:pt idx="420">
                  <c:v>100000</c:v>
                </c:pt>
                <c:pt idx="421">
                  <c:v>90000</c:v>
                </c:pt>
                <c:pt idx="422">
                  <c:v>85000</c:v>
                </c:pt>
                <c:pt idx="423">
                  <c:v>78000</c:v>
                </c:pt>
                <c:pt idx="424">
                  <c:v>72000</c:v>
                </c:pt>
                <c:pt idx="425">
                  <c:v>70000</c:v>
                </c:pt>
                <c:pt idx="426">
                  <c:v>70000</c:v>
                </c:pt>
                <c:pt idx="427">
                  <c:v>68000</c:v>
                </c:pt>
                <c:pt idx="428">
                  <c:v>68000</c:v>
                </c:pt>
                <c:pt idx="429">
                  <c:v>68000</c:v>
                </c:pt>
                <c:pt idx="430">
                  <c:v>67000</c:v>
                </c:pt>
                <c:pt idx="431">
                  <c:v>67000</c:v>
                </c:pt>
                <c:pt idx="432">
                  <c:v>70000</c:v>
                </c:pt>
                <c:pt idx="433">
                  <c:v>72000</c:v>
                </c:pt>
                <c:pt idx="434">
                  <c:v>80000</c:v>
                </c:pt>
                <c:pt idx="435">
                  <c:v>80000</c:v>
                </c:pt>
                <c:pt idx="436">
                  <c:v>80000</c:v>
                </c:pt>
                <c:pt idx="437">
                  <c:v>88000</c:v>
                </c:pt>
                <c:pt idx="438">
                  <c:v>95000</c:v>
                </c:pt>
                <c:pt idx="439">
                  <c:v>95000</c:v>
                </c:pt>
                <c:pt idx="440">
                  <c:v>95000</c:v>
                </c:pt>
                <c:pt idx="441">
                  <c:v>95000</c:v>
                </c:pt>
                <c:pt idx="442">
                  <c:v>95000</c:v>
                </c:pt>
                <c:pt idx="443">
                  <c:v>95000</c:v>
                </c:pt>
                <c:pt idx="444">
                  <c:v>95000</c:v>
                </c:pt>
                <c:pt idx="445">
                  <c:v>95000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110000</c:v>
                </c:pt>
                <c:pt idx="460">
                  <c:v>120000</c:v>
                </c:pt>
                <c:pt idx="461">
                  <c:v>120000</c:v>
                </c:pt>
                <c:pt idx="462">
                  <c:v>120000</c:v>
                </c:pt>
                <c:pt idx="463">
                  <c:v>120000</c:v>
                </c:pt>
                <c:pt idx="464">
                  <c:v>120000</c:v>
                </c:pt>
                <c:pt idx="465">
                  <c:v>120000</c:v>
                </c:pt>
                <c:pt idx="466">
                  <c:v>120000</c:v>
                </c:pt>
                <c:pt idx="467">
                  <c:v>120000</c:v>
                </c:pt>
                <c:pt idx="468">
                  <c:v>120000</c:v>
                </c:pt>
                <c:pt idx="469">
                  <c:v>110000</c:v>
                </c:pt>
                <c:pt idx="470">
                  <c:v>105000</c:v>
                </c:pt>
                <c:pt idx="471">
                  <c:v>105000</c:v>
                </c:pt>
                <c:pt idx="472">
                  <c:v>93000</c:v>
                </c:pt>
                <c:pt idx="473">
                  <c:v>90000</c:v>
                </c:pt>
                <c:pt idx="474">
                  <c:v>89000</c:v>
                </c:pt>
                <c:pt idx="475">
                  <c:v>89000</c:v>
                </c:pt>
                <c:pt idx="476">
                  <c:v>82000</c:v>
                </c:pt>
                <c:pt idx="477">
                  <c:v>80000</c:v>
                </c:pt>
                <c:pt idx="478">
                  <c:v>73000</c:v>
                </c:pt>
                <c:pt idx="479">
                  <c:v>68000</c:v>
                </c:pt>
                <c:pt idx="480">
                  <c:v>62000</c:v>
                </c:pt>
                <c:pt idx="481">
                  <c:v>55000</c:v>
                </c:pt>
                <c:pt idx="482">
                  <c:v>60000</c:v>
                </c:pt>
                <c:pt idx="483">
                  <c:v>62000</c:v>
                </c:pt>
                <c:pt idx="484">
                  <c:v>63000</c:v>
                </c:pt>
                <c:pt idx="485">
                  <c:v>65000</c:v>
                </c:pt>
                <c:pt idx="486">
                  <c:v>65000</c:v>
                </c:pt>
                <c:pt idx="487">
                  <c:v>63000</c:v>
                </c:pt>
                <c:pt idx="488">
                  <c:v>61000</c:v>
                </c:pt>
                <c:pt idx="489">
                  <c:v>61000</c:v>
                </c:pt>
                <c:pt idx="490">
                  <c:v>61000</c:v>
                </c:pt>
                <c:pt idx="491">
                  <c:v>55000</c:v>
                </c:pt>
                <c:pt idx="492">
                  <c:v>55000</c:v>
                </c:pt>
                <c:pt idx="493">
                  <c:v>55000</c:v>
                </c:pt>
                <c:pt idx="494">
                  <c:v>55000</c:v>
                </c:pt>
                <c:pt idx="495">
                  <c:v>57000</c:v>
                </c:pt>
                <c:pt idx="496">
                  <c:v>57000</c:v>
                </c:pt>
                <c:pt idx="497">
                  <c:v>63000</c:v>
                </c:pt>
                <c:pt idx="498">
                  <c:v>63000</c:v>
                </c:pt>
                <c:pt idx="499">
                  <c:v>63000</c:v>
                </c:pt>
                <c:pt idx="500">
                  <c:v>70000</c:v>
                </c:pt>
                <c:pt idx="501">
                  <c:v>70000</c:v>
                </c:pt>
                <c:pt idx="502">
                  <c:v>70000</c:v>
                </c:pt>
                <c:pt idx="503">
                  <c:v>70000</c:v>
                </c:pt>
                <c:pt idx="504">
                  <c:v>72000</c:v>
                </c:pt>
                <c:pt idx="505">
                  <c:v>75000</c:v>
                </c:pt>
                <c:pt idx="506">
                  <c:v>75000</c:v>
                </c:pt>
                <c:pt idx="507">
                  <c:v>75000</c:v>
                </c:pt>
                <c:pt idx="508">
                  <c:v>70000</c:v>
                </c:pt>
                <c:pt idx="509">
                  <c:v>70000</c:v>
                </c:pt>
                <c:pt idx="510">
                  <c:v>70000</c:v>
                </c:pt>
                <c:pt idx="511">
                  <c:v>70000</c:v>
                </c:pt>
                <c:pt idx="512">
                  <c:v>70000</c:v>
                </c:pt>
                <c:pt idx="513">
                  <c:v>70000</c:v>
                </c:pt>
                <c:pt idx="514">
                  <c:v>70000</c:v>
                </c:pt>
                <c:pt idx="515">
                  <c:v>68000</c:v>
                </c:pt>
                <c:pt idx="516">
                  <c:v>65000</c:v>
                </c:pt>
                <c:pt idx="517">
                  <c:v>65000</c:v>
                </c:pt>
                <c:pt idx="518">
                  <c:v>65000</c:v>
                </c:pt>
                <c:pt idx="519">
                  <c:v>65000</c:v>
                </c:pt>
                <c:pt idx="520">
                  <c:v>65000</c:v>
                </c:pt>
                <c:pt idx="521">
                  <c:v>65000</c:v>
                </c:pt>
                <c:pt idx="522">
                  <c:v>65000</c:v>
                </c:pt>
                <c:pt idx="523">
                  <c:v>65000</c:v>
                </c:pt>
                <c:pt idx="524">
                  <c:v>65000</c:v>
                </c:pt>
                <c:pt idx="525">
                  <c:v>60000</c:v>
                </c:pt>
                <c:pt idx="526">
                  <c:v>60000</c:v>
                </c:pt>
                <c:pt idx="527">
                  <c:v>53000</c:v>
                </c:pt>
                <c:pt idx="528">
                  <c:v>51000</c:v>
                </c:pt>
                <c:pt idx="529">
                  <c:v>51000</c:v>
                </c:pt>
                <c:pt idx="530">
                  <c:v>50000</c:v>
                </c:pt>
                <c:pt idx="531">
                  <c:v>50000</c:v>
                </c:pt>
                <c:pt idx="532">
                  <c:v>50000</c:v>
                </c:pt>
                <c:pt idx="533">
                  <c:v>50000</c:v>
                </c:pt>
                <c:pt idx="534">
                  <c:v>50000</c:v>
                </c:pt>
                <c:pt idx="535">
                  <c:v>52000</c:v>
                </c:pt>
                <c:pt idx="536">
                  <c:v>55000</c:v>
                </c:pt>
                <c:pt idx="537">
                  <c:v>55000</c:v>
                </c:pt>
                <c:pt idx="538">
                  <c:v>55000</c:v>
                </c:pt>
                <c:pt idx="539">
                  <c:v>60000</c:v>
                </c:pt>
                <c:pt idx="540">
                  <c:v>65000</c:v>
                </c:pt>
                <c:pt idx="541">
                  <c:v>95000</c:v>
                </c:pt>
                <c:pt idx="542">
                  <c:v>95000</c:v>
                </c:pt>
                <c:pt idx="543">
                  <c:v>95000</c:v>
                </c:pt>
                <c:pt idx="544">
                  <c:v>98000</c:v>
                </c:pt>
                <c:pt idx="545">
                  <c:v>98000</c:v>
                </c:pt>
                <c:pt idx="546">
                  <c:v>98000</c:v>
                </c:pt>
                <c:pt idx="547">
                  <c:v>100000</c:v>
                </c:pt>
                <c:pt idx="548">
                  <c:v>120000</c:v>
                </c:pt>
                <c:pt idx="549">
                  <c:v>120000</c:v>
                </c:pt>
                <c:pt idx="550">
                  <c:v>145000</c:v>
                </c:pt>
                <c:pt idx="551">
                  <c:v>145000</c:v>
                </c:pt>
                <c:pt idx="552">
                  <c:v>150000</c:v>
                </c:pt>
                <c:pt idx="553">
                  <c:v>150000</c:v>
                </c:pt>
                <c:pt idx="554">
                  <c:v>135000</c:v>
                </c:pt>
                <c:pt idx="555">
                  <c:v>135000</c:v>
                </c:pt>
                <c:pt idx="556">
                  <c:v>135000</c:v>
                </c:pt>
                <c:pt idx="557">
                  <c:v>135000</c:v>
                </c:pt>
                <c:pt idx="558">
                  <c:v>135000</c:v>
                </c:pt>
                <c:pt idx="559">
                  <c:v>115000</c:v>
                </c:pt>
                <c:pt idx="560">
                  <c:v>115000</c:v>
                </c:pt>
                <c:pt idx="561">
                  <c:v>115000</c:v>
                </c:pt>
                <c:pt idx="562">
                  <c:v>115000</c:v>
                </c:pt>
                <c:pt idx="563">
                  <c:v>118000</c:v>
                </c:pt>
                <c:pt idx="564">
                  <c:v>122000</c:v>
                </c:pt>
                <c:pt idx="565">
                  <c:v>180000</c:v>
                </c:pt>
                <c:pt idx="566">
                  <c:v>180000</c:v>
                </c:pt>
                <c:pt idx="567">
                  <c:v>180000</c:v>
                </c:pt>
                <c:pt idx="568">
                  <c:v>220000</c:v>
                </c:pt>
                <c:pt idx="569">
                  <c:v>240000</c:v>
                </c:pt>
                <c:pt idx="570">
                  <c:v>170000</c:v>
                </c:pt>
                <c:pt idx="571">
                  <c:v>170000</c:v>
                </c:pt>
                <c:pt idx="572">
                  <c:v>160000</c:v>
                </c:pt>
                <c:pt idx="573">
                  <c:v>130000</c:v>
                </c:pt>
                <c:pt idx="574">
                  <c:v>120000</c:v>
                </c:pt>
                <c:pt idx="575">
                  <c:v>90000</c:v>
                </c:pt>
                <c:pt idx="576">
                  <c:v>80000</c:v>
                </c:pt>
                <c:pt idx="577">
                  <c:v>67000</c:v>
                </c:pt>
                <c:pt idx="578">
                  <c:v>50000</c:v>
                </c:pt>
                <c:pt idx="579">
                  <c:v>54000</c:v>
                </c:pt>
                <c:pt idx="580">
                  <c:v>54000</c:v>
                </c:pt>
                <c:pt idx="581">
                  <c:v>54000</c:v>
                </c:pt>
                <c:pt idx="582">
                  <c:v>52000</c:v>
                </c:pt>
                <c:pt idx="583">
                  <c:v>52000</c:v>
                </c:pt>
                <c:pt idx="584">
                  <c:v>52000</c:v>
                </c:pt>
                <c:pt idx="585">
                  <c:v>52000</c:v>
                </c:pt>
                <c:pt idx="586">
                  <c:v>90000</c:v>
                </c:pt>
                <c:pt idx="587">
                  <c:v>90000</c:v>
                </c:pt>
                <c:pt idx="588">
                  <c:v>90000</c:v>
                </c:pt>
                <c:pt idx="589">
                  <c:v>90000</c:v>
                </c:pt>
                <c:pt idx="590">
                  <c:v>90000</c:v>
                </c:pt>
                <c:pt idx="591">
                  <c:v>95000</c:v>
                </c:pt>
                <c:pt idx="592">
                  <c:v>95000</c:v>
                </c:pt>
                <c:pt idx="593">
                  <c:v>100000</c:v>
                </c:pt>
                <c:pt idx="594">
                  <c:v>100000</c:v>
                </c:pt>
                <c:pt idx="595">
                  <c:v>130000</c:v>
                </c:pt>
                <c:pt idx="596">
                  <c:v>180000</c:v>
                </c:pt>
                <c:pt idx="597">
                  <c:v>180000</c:v>
                </c:pt>
                <c:pt idx="598">
                  <c:v>180000</c:v>
                </c:pt>
                <c:pt idx="599">
                  <c:v>180000</c:v>
                </c:pt>
                <c:pt idx="600">
                  <c:v>140000</c:v>
                </c:pt>
                <c:pt idx="601">
                  <c:v>175000</c:v>
                </c:pt>
                <c:pt idx="602">
                  <c:v>155000</c:v>
                </c:pt>
                <c:pt idx="603">
                  <c:v>150000</c:v>
                </c:pt>
                <c:pt idx="604">
                  <c:v>170000</c:v>
                </c:pt>
                <c:pt idx="605">
                  <c:v>200000</c:v>
                </c:pt>
                <c:pt idx="606">
                  <c:v>200000</c:v>
                </c:pt>
                <c:pt idx="607">
                  <c:v>205000</c:v>
                </c:pt>
                <c:pt idx="608">
                  <c:v>220000</c:v>
                </c:pt>
                <c:pt idx="609">
                  <c:v>220000</c:v>
                </c:pt>
                <c:pt idx="610">
                  <c:v>220000</c:v>
                </c:pt>
                <c:pt idx="611">
                  <c:v>220000</c:v>
                </c:pt>
                <c:pt idx="612">
                  <c:v>250000</c:v>
                </c:pt>
                <c:pt idx="613">
                  <c:v>265000</c:v>
                </c:pt>
                <c:pt idx="614">
                  <c:v>300000</c:v>
                </c:pt>
                <c:pt idx="615">
                  <c:v>300000</c:v>
                </c:pt>
                <c:pt idx="616">
                  <c:v>330000</c:v>
                </c:pt>
                <c:pt idx="617">
                  <c:v>330000</c:v>
                </c:pt>
                <c:pt idx="618">
                  <c:v>330000</c:v>
                </c:pt>
                <c:pt idx="619">
                  <c:v>330000</c:v>
                </c:pt>
                <c:pt idx="620">
                  <c:v>330000</c:v>
                </c:pt>
                <c:pt idx="621">
                  <c:v>300000</c:v>
                </c:pt>
                <c:pt idx="622">
                  <c:v>240000</c:v>
                </c:pt>
                <c:pt idx="623">
                  <c:v>240000</c:v>
                </c:pt>
                <c:pt idx="624">
                  <c:v>230000</c:v>
                </c:pt>
                <c:pt idx="625">
                  <c:v>165000</c:v>
                </c:pt>
                <c:pt idx="626">
                  <c:v>170000</c:v>
                </c:pt>
                <c:pt idx="627">
                  <c:v>150000</c:v>
                </c:pt>
                <c:pt idx="628">
                  <c:v>150000</c:v>
                </c:pt>
                <c:pt idx="629">
                  <c:v>145000</c:v>
                </c:pt>
                <c:pt idx="630">
                  <c:v>145000</c:v>
                </c:pt>
                <c:pt idx="631">
                  <c:v>90000</c:v>
                </c:pt>
                <c:pt idx="632">
                  <c:v>120000</c:v>
                </c:pt>
                <c:pt idx="633">
                  <c:v>120000</c:v>
                </c:pt>
                <c:pt idx="634">
                  <c:v>120000</c:v>
                </c:pt>
                <c:pt idx="635">
                  <c:v>120000</c:v>
                </c:pt>
                <c:pt idx="636">
                  <c:v>120000</c:v>
                </c:pt>
                <c:pt idx="637">
                  <c:v>120000</c:v>
                </c:pt>
                <c:pt idx="638">
                  <c:v>110000</c:v>
                </c:pt>
                <c:pt idx="639">
                  <c:v>110000</c:v>
                </c:pt>
                <c:pt idx="640">
                  <c:v>95000</c:v>
                </c:pt>
                <c:pt idx="641">
                  <c:v>85000</c:v>
                </c:pt>
                <c:pt idx="642">
                  <c:v>85000</c:v>
                </c:pt>
                <c:pt idx="643">
                  <c:v>85000</c:v>
                </c:pt>
                <c:pt idx="644">
                  <c:v>90000</c:v>
                </c:pt>
                <c:pt idx="645">
                  <c:v>100000</c:v>
                </c:pt>
                <c:pt idx="646">
                  <c:v>120000</c:v>
                </c:pt>
                <c:pt idx="647">
                  <c:v>150000</c:v>
                </c:pt>
                <c:pt idx="648">
                  <c:v>150000</c:v>
                </c:pt>
                <c:pt idx="649">
                  <c:v>165000</c:v>
                </c:pt>
                <c:pt idx="650">
                  <c:v>180000</c:v>
                </c:pt>
                <c:pt idx="651">
                  <c:v>200000</c:v>
                </c:pt>
                <c:pt idx="652">
                  <c:v>200000</c:v>
                </c:pt>
                <c:pt idx="653">
                  <c:v>200000</c:v>
                </c:pt>
                <c:pt idx="654">
                  <c:v>190000</c:v>
                </c:pt>
                <c:pt idx="655">
                  <c:v>145000</c:v>
                </c:pt>
                <c:pt idx="656">
                  <c:v>180000</c:v>
                </c:pt>
                <c:pt idx="657">
                  <c:v>190000</c:v>
                </c:pt>
                <c:pt idx="658">
                  <c:v>190000</c:v>
                </c:pt>
                <c:pt idx="659">
                  <c:v>190000</c:v>
                </c:pt>
                <c:pt idx="660">
                  <c:v>190000</c:v>
                </c:pt>
                <c:pt idx="661">
                  <c:v>185000</c:v>
                </c:pt>
                <c:pt idx="662">
                  <c:v>185000</c:v>
                </c:pt>
                <c:pt idx="663">
                  <c:v>185000</c:v>
                </c:pt>
                <c:pt idx="664">
                  <c:v>180000</c:v>
                </c:pt>
                <c:pt idx="665">
                  <c:v>175000</c:v>
                </c:pt>
                <c:pt idx="666">
                  <c:v>170000</c:v>
                </c:pt>
                <c:pt idx="667">
                  <c:v>160000</c:v>
                </c:pt>
                <c:pt idx="668">
                  <c:v>155000</c:v>
                </c:pt>
                <c:pt idx="669">
                  <c:v>150000</c:v>
                </c:pt>
                <c:pt idx="670">
                  <c:v>135000</c:v>
                </c:pt>
                <c:pt idx="671">
                  <c:v>145000</c:v>
                </c:pt>
                <c:pt idx="672">
                  <c:v>135000</c:v>
                </c:pt>
                <c:pt idx="673">
                  <c:v>130000</c:v>
                </c:pt>
                <c:pt idx="674">
                  <c:v>95000</c:v>
                </c:pt>
                <c:pt idx="675">
                  <c:v>88000</c:v>
                </c:pt>
                <c:pt idx="676">
                  <c:v>82000</c:v>
                </c:pt>
                <c:pt idx="677">
                  <c:v>80000</c:v>
                </c:pt>
                <c:pt idx="678">
                  <c:v>80000</c:v>
                </c:pt>
                <c:pt idx="679">
                  <c:v>75000</c:v>
                </c:pt>
                <c:pt idx="680">
                  <c:v>75000</c:v>
                </c:pt>
                <c:pt idx="681">
                  <c:v>75000</c:v>
                </c:pt>
                <c:pt idx="682">
                  <c:v>60000</c:v>
                </c:pt>
                <c:pt idx="683">
                  <c:v>55000</c:v>
                </c:pt>
                <c:pt idx="684">
                  <c:v>50000</c:v>
                </c:pt>
                <c:pt idx="685">
                  <c:v>50000</c:v>
                </c:pt>
                <c:pt idx="686">
                  <c:v>52000</c:v>
                </c:pt>
                <c:pt idx="687">
                  <c:v>52000</c:v>
                </c:pt>
                <c:pt idx="688">
                  <c:v>55000</c:v>
                </c:pt>
                <c:pt idx="689">
                  <c:v>55000</c:v>
                </c:pt>
                <c:pt idx="690">
                  <c:v>62000</c:v>
                </c:pt>
                <c:pt idx="691">
                  <c:v>62000</c:v>
                </c:pt>
                <c:pt idx="692">
                  <c:v>62000</c:v>
                </c:pt>
                <c:pt idx="693">
                  <c:v>62000</c:v>
                </c:pt>
                <c:pt idx="694">
                  <c:v>65000</c:v>
                </c:pt>
                <c:pt idx="695">
                  <c:v>67000</c:v>
                </c:pt>
                <c:pt idx="696">
                  <c:v>70000</c:v>
                </c:pt>
                <c:pt idx="697">
                  <c:v>70000</c:v>
                </c:pt>
                <c:pt idx="698">
                  <c:v>75000</c:v>
                </c:pt>
                <c:pt idx="699">
                  <c:v>75000</c:v>
                </c:pt>
                <c:pt idx="700">
                  <c:v>80000</c:v>
                </c:pt>
                <c:pt idx="701">
                  <c:v>88000</c:v>
                </c:pt>
                <c:pt idx="702">
                  <c:v>88000</c:v>
                </c:pt>
                <c:pt idx="703">
                  <c:v>92000</c:v>
                </c:pt>
                <c:pt idx="704">
                  <c:v>98000</c:v>
                </c:pt>
                <c:pt idx="705">
                  <c:v>105000</c:v>
                </c:pt>
                <c:pt idx="706">
                  <c:v>105000</c:v>
                </c:pt>
                <c:pt idx="707">
                  <c:v>105000</c:v>
                </c:pt>
                <c:pt idx="708">
                  <c:v>105000</c:v>
                </c:pt>
                <c:pt idx="709">
                  <c:v>105000</c:v>
                </c:pt>
                <c:pt idx="710">
                  <c:v>100000</c:v>
                </c:pt>
                <c:pt idx="711">
                  <c:v>100000</c:v>
                </c:pt>
                <c:pt idx="712">
                  <c:v>100000</c:v>
                </c:pt>
                <c:pt idx="713">
                  <c:v>95000</c:v>
                </c:pt>
                <c:pt idx="714">
                  <c:v>95000</c:v>
                </c:pt>
                <c:pt idx="715">
                  <c:v>90000</c:v>
                </c:pt>
                <c:pt idx="716">
                  <c:v>75000</c:v>
                </c:pt>
                <c:pt idx="717">
                  <c:v>70000</c:v>
                </c:pt>
                <c:pt idx="718">
                  <c:v>70000</c:v>
                </c:pt>
                <c:pt idx="719">
                  <c:v>65000</c:v>
                </c:pt>
                <c:pt idx="720">
                  <c:v>50000</c:v>
                </c:pt>
                <c:pt idx="721">
                  <c:v>50000</c:v>
                </c:pt>
                <c:pt idx="722">
                  <c:v>45000</c:v>
                </c:pt>
                <c:pt idx="723">
                  <c:v>30000</c:v>
                </c:pt>
                <c:pt idx="724">
                  <c:v>25000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CE5-694F-9972-5AE01DF91A8B}"/>
            </c:ext>
          </c:extLst>
        </c:ser>
        <c:ser>
          <c:idx val="7"/>
          <c:order val="7"/>
          <c:tx>
            <c:strRef>
              <c:f>'Weekly prices'!$I$1</c:f>
              <c:strCache>
                <c:ptCount val="1"/>
                <c:pt idx="0">
                  <c:v>LNG 160K CBM Multi-Month Rate (3-6 Months) $/day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'Weekly prices'!$A$2:$A$726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prices'!$I$2:$I$726</c:f>
              <c:numCache>
                <c:formatCode>#,##0</c:formatCode>
                <c:ptCount val="725"/>
                <c:pt idx="420">
                  <c:v>85000</c:v>
                </c:pt>
                <c:pt idx="421">
                  <c:v>78000</c:v>
                </c:pt>
                <c:pt idx="422">
                  <c:v>75000</c:v>
                </c:pt>
                <c:pt idx="423">
                  <c:v>69000</c:v>
                </c:pt>
                <c:pt idx="424">
                  <c:v>63000</c:v>
                </c:pt>
                <c:pt idx="425">
                  <c:v>60000</c:v>
                </c:pt>
                <c:pt idx="426">
                  <c:v>55000</c:v>
                </c:pt>
                <c:pt idx="427">
                  <c:v>52000</c:v>
                </c:pt>
                <c:pt idx="428">
                  <c:v>52000</c:v>
                </c:pt>
                <c:pt idx="429">
                  <c:v>52000</c:v>
                </c:pt>
                <c:pt idx="430">
                  <c:v>50000</c:v>
                </c:pt>
                <c:pt idx="431">
                  <c:v>50000</c:v>
                </c:pt>
                <c:pt idx="432">
                  <c:v>55000</c:v>
                </c:pt>
                <c:pt idx="433">
                  <c:v>57000</c:v>
                </c:pt>
                <c:pt idx="434">
                  <c:v>65000</c:v>
                </c:pt>
                <c:pt idx="435">
                  <c:v>65000</c:v>
                </c:pt>
                <c:pt idx="436">
                  <c:v>65000</c:v>
                </c:pt>
                <c:pt idx="437">
                  <c:v>72000</c:v>
                </c:pt>
                <c:pt idx="438">
                  <c:v>80000</c:v>
                </c:pt>
                <c:pt idx="439">
                  <c:v>85000</c:v>
                </c:pt>
                <c:pt idx="440">
                  <c:v>85000</c:v>
                </c:pt>
                <c:pt idx="441">
                  <c:v>85000</c:v>
                </c:pt>
                <c:pt idx="442">
                  <c:v>85000</c:v>
                </c:pt>
                <c:pt idx="443">
                  <c:v>85000</c:v>
                </c:pt>
                <c:pt idx="444">
                  <c:v>85000</c:v>
                </c:pt>
                <c:pt idx="445">
                  <c:v>85000</c:v>
                </c:pt>
                <c:pt idx="446">
                  <c:v>85000</c:v>
                </c:pt>
                <c:pt idx="447">
                  <c:v>88000</c:v>
                </c:pt>
                <c:pt idx="448">
                  <c:v>88000</c:v>
                </c:pt>
                <c:pt idx="449">
                  <c:v>86000</c:v>
                </c:pt>
                <c:pt idx="450">
                  <c:v>86000</c:v>
                </c:pt>
                <c:pt idx="451">
                  <c:v>85000</c:v>
                </c:pt>
                <c:pt idx="452">
                  <c:v>85000</c:v>
                </c:pt>
                <c:pt idx="453">
                  <c:v>85000</c:v>
                </c:pt>
                <c:pt idx="454">
                  <c:v>85000</c:v>
                </c:pt>
                <c:pt idx="455">
                  <c:v>85000</c:v>
                </c:pt>
                <c:pt idx="456">
                  <c:v>85000</c:v>
                </c:pt>
                <c:pt idx="457">
                  <c:v>85000</c:v>
                </c:pt>
                <c:pt idx="458">
                  <c:v>86000</c:v>
                </c:pt>
                <c:pt idx="459">
                  <c:v>90000</c:v>
                </c:pt>
                <c:pt idx="460">
                  <c:v>90000</c:v>
                </c:pt>
                <c:pt idx="461">
                  <c:v>90000</c:v>
                </c:pt>
                <c:pt idx="462">
                  <c:v>90000</c:v>
                </c:pt>
                <c:pt idx="463">
                  <c:v>90000</c:v>
                </c:pt>
                <c:pt idx="464">
                  <c:v>90000</c:v>
                </c:pt>
                <c:pt idx="465">
                  <c:v>90000</c:v>
                </c:pt>
                <c:pt idx="466">
                  <c:v>90000</c:v>
                </c:pt>
                <c:pt idx="467">
                  <c:v>85000</c:v>
                </c:pt>
                <c:pt idx="468">
                  <c:v>85000</c:v>
                </c:pt>
                <c:pt idx="469">
                  <c:v>80000</c:v>
                </c:pt>
                <c:pt idx="470">
                  <c:v>78000</c:v>
                </c:pt>
                <c:pt idx="471">
                  <c:v>78000</c:v>
                </c:pt>
                <c:pt idx="472">
                  <c:v>75000</c:v>
                </c:pt>
                <c:pt idx="473">
                  <c:v>73000</c:v>
                </c:pt>
                <c:pt idx="474">
                  <c:v>72000</c:v>
                </c:pt>
                <c:pt idx="475">
                  <c:v>72000</c:v>
                </c:pt>
                <c:pt idx="476">
                  <c:v>68000</c:v>
                </c:pt>
                <c:pt idx="477">
                  <c:v>65000</c:v>
                </c:pt>
                <c:pt idx="478">
                  <c:v>63000</c:v>
                </c:pt>
                <c:pt idx="479">
                  <c:v>50000</c:v>
                </c:pt>
                <c:pt idx="480">
                  <c:v>45000</c:v>
                </c:pt>
                <c:pt idx="481">
                  <c:v>40000</c:v>
                </c:pt>
                <c:pt idx="482">
                  <c:v>45000</c:v>
                </c:pt>
                <c:pt idx="483">
                  <c:v>47000</c:v>
                </c:pt>
                <c:pt idx="484">
                  <c:v>47000</c:v>
                </c:pt>
                <c:pt idx="485">
                  <c:v>55000</c:v>
                </c:pt>
                <c:pt idx="486">
                  <c:v>55000</c:v>
                </c:pt>
                <c:pt idx="487">
                  <c:v>48000</c:v>
                </c:pt>
                <c:pt idx="488">
                  <c:v>45000</c:v>
                </c:pt>
                <c:pt idx="489">
                  <c:v>45000</c:v>
                </c:pt>
                <c:pt idx="490">
                  <c:v>38000</c:v>
                </c:pt>
                <c:pt idx="491">
                  <c:v>38000</c:v>
                </c:pt>
                <c:pt idx="492">
                  <c:v>38000</c:v>
                </c:pt>
                <c:pt idx="493">
                  <c:v>38000</c:v>
                </c:pt>
                <c:pt idx="494">
                  <c:v>38000</c:v>
                </c:pt>
                <c:pt idx="495">
                  <c:v>43000</c:v>
                </c:pt>
                <c:pt idx="496">
                  <c:v>48000</c:v>
                </c:pt>
                <c:pt idx="497">
                  <c:v>53000</c:v>
                </c:pt>
                <c:pt idx="498">
                  <c:v>48000</c:v>
                </c:pt>
                <c:pt idx="499">
                  <c:v>52000</c:v>
                </c:pt>
                <c:pt idx="500">
                  <c:v>55000</c:v>
                </c:pt>
                <c:pt idx="501">
                  <c:v>55000</c:v>
                </c:pt>
                <c:pt idx="502">
                  <c:v>55000</c:v>
                </c:pt>
                <c:pt idx="503">
                  <c:v>55000</c:v>
                </c:pt>
                <c:pt idx="504">
                  <c:v>57000</c:v>
                </c:pt>
                <c:pt idx="505">
                  <c:v>60000</c:v>
                </c:pt>
                <c:pt idx="506">
                  <c:v>70000</c:v>
                </c:pt>
                <c:pt idx="507">
                  <c:v>70000</c:v>
                </c:pt>
                <c:pt idx="508">
                  <c:v>55000</c:v>
                </c:pt>
                <c:pt idx="509">
                  <c:v>55000</c:v>
                </c:pt>
                <c:pt idx="510">
                  <c:v>55000</c:v>
                </c:pt>
                <c:pt idx="511">
                  <c:v>55000</c:v>
                </c:pt>
                <c:pt idx="512">
                  <c:v>55000</c:v>
                </c:pt>
                <c:pt idx="513">
                  <c:v>55000</c:v>
                </c:pt>
                <c:pt idx="514">
                  <c:v>55000</c:v>
                </c:pt>
                <c:pt idx="515">
                  <c:v>53000</c:v>
                </c:pt>
                <c:pt idx="516">
                  <c:v>51000</c:v>
                </c:pt>
                <c:pt idx="517">
                  <c:v>51000</c:v>
                </c:pt>
                <c:pt idx="518">
                  <c:v>51000</c:v>
                </c:pt>
                <c:pt idx="519">
                  <c:v>51000</c:v>
                </c:pt>
                <c:pt idx="520">
                  <c:v>51000</c:v>
                </c:pt>
                <c:pt idx="521">
                  <c:v>51000</c:v>
                </c:pt>
                <c:pt idx="522">
                  <c:v>51000</c:v>
                </c:pt>
                <c:pt idx="523">
                  <c:v>51000</c:v>
                </c:pt>
                <c:pt idx="524">
                  <c:v>51000</c:v>
                </c:pt>
                <c:pt idx="525">
                  <c:v>55000</c:v>
                </c:pt>
                <c:pt idx="526">
                  <c:v>55000</c:v>
                </c:pt>
                <c:pt idx="527">
                  <c:v>45000</c:v>
                </c:pt>
                <c:pt idx="528">
                  <c:v>45000</c:v>
                </c:pt>
                <c:pt idx="529">
                  <c:v>45000</c:v>
                </c:pt>
                <c:pt idx="530">
                  <c:v>40000</c:v>
                </c:pt>
                <c:pt idx="531">
                  <c:v>40000</c:v>
                </c:pt>
                <c:pt idx="532">
                  <c:v>40000</c:v>
                </c:pt>
                <c:pt idx="533">
                  <c:v>40000</c:v>
                </c:pt>
                <c:pt idx="534">
                  <c:v>40000</c:v>
                </c:pt>
                <c:pt idx="535">
                  <c:v>42000</c:v>
                </c:pt>
                <c:pt idx="536">
                  <c:v>45000</c:v>
                </c:pt>
                <c:pt idx="537">
                  <c:v>45000</c:v>
                </c:pt>
                <c:pt idx="538">
                  <c:v>45000</c:v>
                </c:pt>
                <c:pt idx="539">
                  <c:v>50000</c:v>
                </c:pt>
                <c:pt idx="540">
                  <c:v>55000</c:v>
                </c:pt>
                <c:pt idx="541">
                  <c:v>80000</c:v>
                </c:pt>
                <c:pt idx="542">
                  <c:v>80000</c:v>
                </c:pt>
                <c:pt idx="543">
                  <c:v>80000</c:v>
                </c:pt>
                <c:pt idx="544">
                  <c:v>83000</c:v>
                </c:pt>
                <c:pt idx="545">
                  <c:v>83000</c:v>
                </c:pt>
                <c:pt idx="546">
                  <c:v>83000</c:v>
                </c:pt>
                <c:pt idx="547">
                  <c:v>87000</c:v>
                </c:pt>
                <c:pt idx="548">
                  <c:v>100000</c:v>
                </c:pt>
                <c:pt idx="549">
                  <c:v>100000</c:v>
                </c:pt>
                <c:pt idx="550">
                  <c:v>120000</c:v>
                </c:pt>
                <c:pt idx="551">
                  <c:v>120000</c:v>
                </c:pt>
                <c:pt idx="552">
                  <c:v>130000</c:v>
                </c:pt>
                <c:pt idx="553">
                  <c:v>130000</c:v>
                </c:pt>
                <c:pt idx="554">
                  <c:v>105000</c:v>
                </c:pt>
                <c:pt idx="555">
                  <c:v>105000</c:v>
                </c:pt>
                <c:pt idx="556">
                  <c:v>105000</c:v>
                </c:pt>
                <c:pt idx="557">
                  <c:v>115000</c:v>
                </c:pt>
                <c:pt idx="558">
                  <c:v>115000</c:v>
                </c:pt>
                <c:pt idx="559">
                  <c:v>98000</c:v>
                </c:pt>
                <c:pt idx="560">
                  <c:v>98000</c:v>
                </c:pt>
                <c:pt idx="561">
                  <c:v>98000</c:v>
                </c:pt>
                <c:pt idx="562">
                  <c:v>98000</c:v>
                </c:pt>
                <c:pt idx="563">
                  <c:v>98000</c:v>
                </c:pt>
                <c:pt idx="564">
                  <c:v>98000</c:v>
                </c:pt>
                <c:pt idx="565">
                  <c:v>130000</c:v>
                </c:pt>
                <c:pt idx="566">
                  <c:v>130000</c:v>
                </c:pt>
                <c:pt idx="567">
                  <c:v>130000</c:v>
                </c:pt>
                <c:pt idx="568">
                  <c:v>190000</c:v>
                </c:pt>
                <c:pt idx="569">
                  <c:v>200000</c:v>
                </c:pt>
                <c:pt idx="570">
                  <c:v>145000</c:v>
                </c:pt>
                <c:pt idx="571">
                  <c:v>130000</c:v>
                </c:pt>
                <c:pt idx="572">
                  <c:v>110000</c:v>
                </c:pt>
                <c:pt idx="573">
                  <c:v>100000</c:v>
                </c:pt>
                <c:pt idx="574">
                  <c:v>90000</c:v>
                </c:pt>
                <c:pt idx="575">
                  <c:v>80000</c:v>
                </c:pt>
                <c:pt idx="576">
                  <c:v>75000</c:v>
                </c:pt>
                <c:pt idx="577">
                  <c:v>55000</c:v>
                </c:pt>
                <c:pt idx="578">
                  <c:v>40000</c:v>
                </c:pt>
                <c:pt idx="579">
                  <c:v>40000</c:v>
                </c:pt>
                <c:pt idx="580">
                  <c:v>38000</c:v>
                </c:pt>
                <c:pt idx="581">
                  <c:v>40000</c:v>
                </c:pt>
                <c:pt idx="582">
                  <c:v>42000</c:v>
                </c:pt>
                <c:pt idx="583">
                  <c:v>42000</c:v>
                </c:pt>
                <c:pt idx="584">
                  <c:v>42000</c:v>
                </c:pt>
                <c:pt idx="585">
                  <c:v>42000</c:v>
                </c:pt>
                <c:pt idx="586">
                  <c:v>70000</c:v>
                </c:pt>
                <c:pt idx="587">
                  <c:v>70000</c:v>
                </c:pt>
                <c:pt idx="588">
                  <c:v>70000</c:v>
                </c:pt>
                <c:pt idx="589">
                  <c:v>70000</c:v>
                </c:pt>
                <c:pt idx="590">
                  <c:v>70000</c:v>
                </c:pt>
                <c:pt idx="591">
                  <c:v>75000</c:v>
                </c:pt>
                <c:pt idx="592">
                  <c:v>75000</c:v>
                </c:pt>
                <c:pt idx="593">
                  <c:v>80000</c:v>
                </c:pt>
                <c:pt idx="594">
                  <c:v>80000</c:v>
                </c:pt>
                <c:pt idx="595">
                  <c:v>90000</c:v>
                </c:pt>
                <c:pt idx="596">
                  <c:v>130000</c:v>
                </c:pt>
                <c:pt idx="597">
                  <c:v>130000</c:v>
                </c:pt>
                <c:pt idx="598">
                  <c:v>130000</c:v>
                </c:pt>
                <c:pt idx="599">
                  <c:v>130000</c:v>
                </c:pt>
                <c:pt idx="600">
                  <c:v>110000</c:v>
                </c:pt>
                <c:pt idx="601">
                  <c:v>130000</c:v>
                </c:pt>
                <c:pt idx="602">
                  <c:v>115000</c:v>
                </c:pt>
                <c:pt idx="603">
                  <c:v>110000</c:v>
                </c:pt>
                <c:pt idx="604">
                  <c:v>140000</c:v>
                </c:pt>
                <c:pt idx="605">
                  <c:v>140000</c:v>
                </c:pt>
                <c:pt idx="606">
                  <c:v>140000</c:v>
                </c:pt>
                <c:pt idx="607">
                  <c:v>150000</c:v>
                </c:pt>
                <c:pt idx="608">
                  <c:v>160000</c:v>
                </c:pt>
                <c:pt idx="609">
                  <c:v>160000</c:v>
                </c:pt>
                <c:pt idx="610">
                  <c:v>160000</c:v>
                </c:pt>
                <c:pt idx="611">
                  <c:v>160000</c:v>
                </c:pt>
                <c:pt idx="612">
                  <c:v>190000</c:v>
                </c:pt>
                <c:pt idx="613">
                  <c:v>190000</c:v>
                </c:pt>
                <c:pt idx="614">
                  <c:v>250000</c:v>
                </c:pt>
                <c:pt idx="615">
                  <c:v>250000</c:v>
                </c:pt>
                <c:pt idx="616">
                  <c:v>270000</c:v>
                </c:pt>
                <c:pt idx="617">
                  <c:v>275000</c:v>
                </c:pt>
                <c:pt idx="618">
                  <c:v>275000</c:v>
                </c:pt>
                <c:pt idx="619">
                  <c:v>275000</c:v>
                </c:pt>
                <c:pt idx="620">
                  <c:v>275000</c:v>
                </c:pt>
                <c:pt idx="621">
                  <c:v>250000</c:v>
                </c:pt>
                <c:pt idx="622">
                  <c:v>200000</c:v>
                </c:pt>
                <c:pt idx="623">
                  <c:v>190000</c:v>
                </c:pt>
                <c:pt idx="624">
                  <c:v>180000</c:v>
                </c:pt>
                <c:pt idx="625">
                  <c:v>135000</c:v>
                </c:pt>
                <c:pt idx="626">
                  <c:v>135000</c:v>
                </c:pt>
                <c:pt idx="627">
                  <c:v>130000</c:v>
                </c:pt>
                <c:pt idx="628">
                  <c:v>130000</c:v>
                </c:pt>
                <c:pt idx="629">
                  <c:v>105000</c:v>
                </c:pt>
                <c:pt idx="630">
                  <c:v>105000</c:v>
                </c:pt>
                <c:pt idx="631">
                  <c:v>80000</c:v>
                </c:pt>
                <c:pt idx="632">
                  <c:v>80000</c:v>
                </c:pt>
                <c:pt idx="633">
                  <c:v>80000</c:v>
                </c:pt>
                <c:pt idx="634">
                  <c:v>80000</c:v>
                </c:pt>
                <c:pt idx="635">
                  <c:v>80000</c:v>
                </c:pt>
                <c:pt idx="636">
                  <c:v>80000</c:v>
                </c:pt>
                <c:pt idx="637">
                  <c:v>75000</c:v>
                </c:pt>
                <c:pt idx="638">
                  <c:v>70000</c:v>
                </c:pt>
                <c:pt idx="639">
                  <c:v>70000</c:v>
                </c:pt>
                <c:pt idx="640">
                  <c:v>65000</c:v>
                </c:pt>
                <c:pt idx="641">
                  <c:v>60000</c:v>
                </c:pt>
                <c:pt idx="642">
                  <c:v>60000</c:v>
                </c:pt>
                <c:pt idx="643">
                  <c:v>60000</c:v>
                </c:pt>
                <c:pt idx="644">
                  <c:v>65000</c:v>
                </c:pt>
                <c:pt idx="645">
                  <c:v>70000</c:v>
                </c:pt>
                <c:pt idx="646">
                  <c:v>80000</c:v>
                </c:pt>
                <c:pt idx="647">
                  <c:v>110000</c:v>
                </c:pt>
                <c:pt idx="648">
                  <c:v>110000</c:v>
                </c:pt>
                <c:pt idx="649">
                  <c:v>130000</c:v>
                </c:pt>
                <c:pt idx="650">
                  <c:v>150000</c:v>
                </c:pt>
                <c:pt idx="651">
                  <c:v>160000</c:v>
                </c:pt>
                <c:pt idx="652">
                  <c:v>160000</c:v>
                </c:pt>
                <c:pt idx="653">
                  <c:v>160000</c:v>
                </c:pt>
                <c:pt idx="654">
                  <c:v>150000</c:v>
                </c:pt>
                <c:pt idx="655">
                  <c:v>130000</c:v>
                </c:pt>
                <c:pt idx="656">
                  <c:v>140000</c:v>
                </c:pt>
                <c:pt idx="657">
                  <c:v>140000</c:v>
                </c:pt>
                <c:pt idx="658">
                  <c:v>140000</c:v>
                </c:pt>
                <c:pt idx="659">
                  <c:v>140000</c:v>
                </c:pt>
                <c:pt idx="660">
                  <c:v>140000</c:v>
                </c:pt>
                <c:pt idx="661">
                  <c:v>130000</c:v>
                </c:pt>
                <c:pt idx="662">
                  <c:v>140000</c:v>
                </c:pt>
                <c:pt idx="663">
                  <c:v>150000</c:v>
                </c:pt>
                <c:pt idx="664">
                  <c:v>145000</c:v>
                </c:pt>
                <c:pt idx="665">
                  <c:v>145000</c:v>
                </c:pt>
                <c:pt idx="666">
                  <c:v>140000</c:v>
                </c:pt>
                <c:pt idx="667">
                  <c:v>130000</c:v>
                </c:pt>
                <c:pt idx="668">
                  <c:v>125000</c:v>
                </c:pt>
                <c:pt idx="669">
                  <c:v>120000</c:v>
                </c:pt>
                <c:pt idx="670">
                  <c:v>110000</c:v>
                </c:pt>
                <c:pt idx="671">
                  <c:v>115000</c:v>
                </c:pt>
                <c:pt idx="672">
                  <c:v>110000</c:v>
                </c:pt>
                <c:pt idx="673">
                  <c:v>105000</c:v>
                </c:pt>
                <c:pt idx="674">
                  <c:v>85000</c:v>
                </c:pt>
                <c:pt idx="675">
                  <c:v>80000</c:v>
                </c:pt>
                <c:pt idx="676">
                  <c:v>68000</c:v>
                </c:pt>
                <c:pt idx="677">
                  <c:v>65000</c:v>
                </c:pt>
                <c:pt idx="678">
                  <c:v>60000</c:v>
                </c:pt>
                <c:pt idx="679">
                  <c:v>60000</c:v>
                </c:pt>
                <c:pt idx="680">
                  <c:v>60000</c:v>
                </c:pt>
                <c:pt idx="681">
                  <c:v>60000</c:v>
                </c:pt>
                <c:pt idx="682">
                  <c:v>50000</c:v>
                </c:pt>
                <c:pt idx="683">
                  <c:v>45000</c:v>
                </c:pt>
                <c:pt idx="684">
                  <c:v>35000</c:v>
                </c:pt>
                <c:pt idx="685">
                  <c:v>38000</c:v>
                </c:pt>
                <c:pt idx="686">
                  <c:v>38000</c:v>
                </c:pt>
                <c:pt idx="687">
                  <c:v>38000</c:v>
                </c:pt>
                <c:pt idx="688">
                  <c:v>40000</c:v>
                </c:pt>
                <c:pt idx="689">
                  <c:v>40000</c:v>
                </c:pt>
                <c:pt idx="690">
                  <c:v>45000</c:v>
                </c:pt>
                <c:pt idx="691">
                  <c:v>45000</c:v>
                </c:pt>
                <c:pt idx="692">
                  <c:v>45000</c:v>
                </c:pt>
                <c:pt idx="693">
                  <c:v>45000</c:v>
                </c:pt>
                <c:pt idx="694">
                  <c:v>45000</c:v>
                </c:pt>
                <c:pt idx="695">
                  <c:v>47000</c:v>
                </c:pt>
                <c:pt idx="696">
                  <c:v>52000</c:v>
                </c:pt>
                <c:pt idx="697">
                  <c:v>55000</c:v>
                </c:pt>
                <c:pt idx="698">
                  <c:v>60000</c:v>
                </c:pt>
                <c:pt idx="699">
                  <c:v>60000</c:v>
                </c:pt>
                <c:pt idx="700">
                  <c:v>70000</c:v>
                </c:pt>
                <c:pt idx="701">
                  <c:v>75000</c:v>
                </c:pt>
                <c:pt idx="702">
                  <c:v>75000</c:v>
                </c:pt>
                <c:pt idx="703">
                  <c:v>77000</c:v>
                </c:pt>
                <c:pt idx="704">
                  <c:v>79000</c:v>
                </c:pt>
                <c:pt idx="705">
                  <c:v>85000</c:v>
                </c:pt>
                <c:pt idx="706">
                  <c:v>85000</c:v>
                </c:pt>
                <c:pt idx="707">
                  <c:v>85000</c:v>
                </c:pt>
                <c:pt idx="708">
                  <c:v>85000</c:v>
                </c:pt>
                <c:pt idx="709">
                  <c:v>85000</c:v>
                </c:pt>
                <c:pt idx="710">
                  <c:v>80000</c:v>
                </c:pt>
                <c:pt idx="711">
                  <c:v>80000</c:v>
                </c:pt>
                <c:pt idx="712">
                  <c:v>80000</c:v>
                </c:pt>
                <c:pt idx="713">
                  <c:v>80000</c:v>
                </c:pt>
                <c:pt idx="714">
                  <c:v>80000</c:v>
                </c:pt>
                <c:pt idx="715">
                  <c:v>70000</c:v>
                </c:pt>
                <c:pt idx="716">
                  <c:v>60000</c:v>
                </c:pt>
                <c:pt idx="717">
                  <c:v>55000</c:v>
                </c:pt>
                <c:pt idx="718">
                  <c:v>55000</c:v>
                </c:pt>
                <c:pt idx="719">
                  <c:v>55000</c:v>
                </c:pt>
                <c:pt idx="720">
                  <c:v>40000</c:v>
                </c:pt>
                <c:pt idx="721">
                  <c:v>40000</c:v>
                </c:pt>
                <c:pt idx="722">
                  <c:v>30000</c:v>
                </c:pt>
                <c:pt idx="723">
                  <c:v>20000</c:v>
                </c:pt>
                <c:pt idx="724">
                  <c:v>18000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CE5-694F-9972-5AE01DF91A8B}"/>
            </c:ext>
          </c:extLst>
        </c:ser>
        <c:ser>
          <c:idx val="8"/>
          <c:order val="8"/>
          <c:tx>
            <c:strRef>
              <c:f>'Weekly prices'!$J$1</c:f>
              <c:strCache>
                <c:ptCount val="1"/>
                <c:pt idx="0">
                  <c:v>LNG 145K CBM Multi-Month Rate (3-6 Months) $/day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'Weekly prices'!$A$2:$A$726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prices'!$J$2:$J$726</c:f>
              <c:numCache>
                <c:formatCode>#,##0</c:formatCode>
                <c:ptCount val="725"/>
                <c:pt idx="420">
                  <c:v>60000</c:v>
                </c:pt>
                <c:pt idx="421">
                  <c:v>58000</c:v>
                </c:pt>
                <c:pt idx="422">
                  <c:v>55000</c:v>
                </c:pt>
                <c:pt idx="423">
                  <c:v>48000</c:v>
                </c:pt>
                <c:pt idx="424">
                  <c:v>44000</c:v>
                </c:pt>
                <c:pt idx="425">
                  <c:v>40000</c:v>
                </c:pt>
                <c:pt idx="426">
                  <c:v>35000</c:v>
                </c:pt>
                <c:pt idx="427">
                  <c:v>32000</c:v>
                </c:pt>
                <c:pt idx="428">
                  <c:v>32000</c:v>
                </c:pt>
                <c:pt idx="429">
                  <c:v>32000</c:v>
                </c:pt>
                <c:pt idx="430">
                  <c:v>30000</c:v>
                </c:pt>
                <c:pt idx="431">
                  <c:v>30000</c:v>
                </c:pt>
                <c:pt idx="432">
                  <c:v>35000</c:v>
                </c:pt>
                <c:pt idx="433">
                  <c:v>37000</c:v>
                </c:pt>
                <c:pt idx="434">
                  <c:v>45000</c:v>
                </c:pt>
                <c:pt idx="435">
                  <c:v>45000</c:v>
                </c:pt>
                <c:pt idx="436">
                  <c:v>45000</c:v>
                </c:pt>
                <c:pt idx="437">
                  <c:v>50000</c:v>
                </c:pt>
                <c:pt idx="438">
                  <c:v>50000</c:v>
                </c:pt>
                <c:pt idx="439">
                  <c:v>55000</c:v>
                </c:pt>
                <c:pt idx="440">
                  <c:v>55000</c:v>
                </c:pt>
                <c:pt idx="441">
                  <c:v>55000</c:v>
                </c:pt>
                <c:pt idx="442">
                  <c:v>55000</c:v>
                </c:pt>
                <c:pt idx="443">
                  <c:v>55000</c:v>
                </c:pt>
                <c:pt idx="444">
                  <c:v>55000</c:v>
                </c:pt>
                <c:pt idx="445">
                  <c:v>50000</c:v>
                </c:pt>
                <c:pt idx="446">
                  <c:v>50000</c:v>
                </c:pt>
                <c:pt idx="447">
                  <c:v>55000</c:v>
                </c:pt>
                <c:pt idx="448">
                  <c:v>58000</c:v>
                </c:pt>
                <c:pt idx="449">
                  <c:v>60000</c:v>
                </c:pt>
                <c:pt idx="450">
                  <c:v>58000</c:v>
                </c:pt>
                <c:pt idx="451">
                  <c:v>50000</c:v>
                </c:pt>
                <c:pt idx="452">
                  <c:v>50000</c:v>
                </c:pt>
                <c:pt idx="453">
                  <c:v>50000</c:v>
                </c:pt>
                <c:pt idx="454">
                  <c:v>50000</c:v>
                </c:pt>
                <c:pt idx="455">
                  <c:v>50000</c:v>
                </c:pt>
                <c:pt idx="456">
                  <c:v>50000</c:v>
                </c:pt>
                <c:pt idx="457">
                  <c:v>50000</c:v>
                </c:pt>
                <c:pt idx="458">
                  <c:v>50000</c:v>
                </c:pt>
                <c:pt idx="459">
                  <c:v>55000</c:v>
                </c:pt>
                <c:pt idx="460">
                  <c:v>70000</c:v>
                </c:pt>
                <c:pt idx="461">
                  <c:v>70000</c:v>
                </c:pt>
                <c:pt idx="462">
                  <c:v>70000</c:v>
                </c:pt>
                <c:pt idx="463">
                  <c:v>70000</c:v>
                </c:pt>
                <c:pt idx="464">
                  <c:v>70000</c:v>
                </c:pt>
                <c:pt idx="465">
                  <c:v>70000</c:v>
                </c:pt>
                <c:pt idx="466">
                  <c:v>70000</c:v>
                </c:pt>
                <c:pt idx="467">
                  <c:v>65000</c:v>
                </c:pt>
                <c:pt idx="468">
                  <c:v>65000</c:v>
                </c:pt>
                <c:pt idx="469">
                  <c:v>60000</c:v>
                </c:pt>
                <c:pt idx="470">
                  <c:v>58000</c:v>
                </c:pt>
                <c:pt idx="471">
                  <c:v>58000</c:v>
                </c:pt>
                <c:pt idx="472">
                  <c:v>53000</c:v>
                </c:pt>
                <c:pt idx="473">
                  <c:v>50000</c:v>
                </c:pt>
                <c:pt idx="474">
                  <c:v>48000</c:v>
                </c:pt>
                <c:pt idx="475">
                  <c:v>47000</c:v>
                </c:pt>
                <c:pt idx="476">
                  <c:v>45000</c:v>
                </c:pt>
                <c:pt idx="477">
                  <c:v>43000</c:v>
                </c:pt>
                <c:pt idx="478">
                  <c:v>42000</c:v>
                </c:pt>
                <c:pt idx="479">
                  <c:v>30000</c:v>
                </c:pt>
                <c:pt idx="480">
                  <c:v>30000</c:v>
                </c:pt>
                <c:pt idx="481">
                  <c:v>25000</c:v>
                </c:pt>
                <c:pt idx="482">
                  <c:v>30000</c:v>
                </c:pt>
                <c:pt idx="483">
                  <c:v>30000</c:v>
                </c:pt>
                <c:pt idx="484">
                  <c:v>35000</c:v>
                </c:pt>
                <c:pt idx="485">
                  <c:v>35000</c:v>
                </c:pt>
                <c:pt idx="486">
                  <c:v>35000</c:v>
                </c:pt>
                <c:pt idx="487">
                  <c:v>29000</c:v>
                </c:pt>
                <c:pt idx="488">
                  <c:v>25000</c:v>
                </c:pt>
                <c:pt idx="489">
                  <c:v>25000</c:v>
                </c:pt>
                <c:pt idx="490">
                  <c:v>22000</c:v>
                </c:pt>
                <c:pt idx="491">
                  <c:v>22000</c:v>
                </c:pt>
                <c:pt idx="492">
                  <c:v>22000</c:v>
                </c:pt>
                <c:pt idx="493">
                  <c:v>22000</c:v>
                </c:pt>
                <c:pt idx="494">
                  <c:v>22000</c:v>
                </c:pt>
                <c:pt idx="495">
                  <c:v>20000</c:v>
                </c:pt>
                <c:pt idx="496">
                  <c:v>21000</c:v>
                </c:pt>
                <c:pt idx="497">
                  <c:v>25000</c:v>
                </c:pt>
                <c:pt idx="498">
                  <c:v>25000</c:v>
                </c:pt>
                <c:pt idx="499">
                  <c:v>25000</c:v>
                </c:pt>
                <c:pt idx="500">
                  <c:v>30000</c:v>
                </c:pt>
                <c:pt idx="501">
                  <c:v>30000</c:v>
                </c:pt>
                <c:pt idx="502">
                  <c:v>30000</c:v>
                </c:pt>
                <c:pt idx="503">
                  <c:v>30000</c:v>
                </c:pt>
                <c:pt idx="504">
                  <c:v>32000</c:v>
                </c:pt>
                <c:pt idx="505">
                  <c:v>35000</c:v>
                </c:pt>
                <c:pt idx="506">
                  <c:v>40000</c:v>
                </c:pt>
                <c:pt idx="507">
                  <c:v>40000</c:v>
                </c:pt>
                <c:pt idx="508">
                  <c:v>35000</c:v>
                </c:pt>
                <c:pt idx="509">
                  <c:v>35000</c:v>
                </c:pt>
                <c:pt idx="510">
                  <c:v>40000</c:v>
                </c:pt>
                <c:pt idx="511">
                  <c:v>40000</c:v>
                </c:pt>
                <c:pt idx="512">
                  <c:v>40000</c:v>
                </c:pt>
                <c:pt idx="513">
                  <c:v>40000</c:v>
                </c:pt>
                <c:pt idx="514">
                  <c:v>40000</c:v>
                </c:pt>
                <c:pt idx="515">
                  <c:v>38000</c:v>
                </c:pt>
                <c:pt idx="516">
                  <c:v>36000</c:v>
                </c:pt>
                <c:pt idx="517">
                  <c:v>36000</c:v>
                </c:pt>
                <c:pt idx="518">
                  <c:v>36000</c:v>
                </c:pt>
                <c:pt idx="519">
                  <c:v>36000</c:v>
                </c:pt>
                <c:pt idx="520">
                  <c:v>36000</c:v>
                </c:pt>
                <c:pt idx="521">
                  <c:v>36000</c:v>
                </c:pt>
                <c:pt idx="522">
                  <c:v>36000</c:v>
                </c:pt>
                <c:pt idx="523">
                  <c:v>36000</c:v>
                </c:pt>
                <c:pt idx="524">
                  <c:v>36000</c:v>
                </c:pt>
                <c:pt idx="525">
                  <c:v>40000</c:v>
                </c:pt>
                <c:pt idx="526">
                  <c:v>40000</c:v>
                </c:pt>
                <c:pt idx="527">
                  <c:v>35000</c:v>
                </c:pt>
                <c:pt idx="528">
                  <c:v>35000</c:v>
                </c:pt>
                <c:pt idx="529">
                  <c:v>30000</c:v>
                </c:pt>
                <c:pt idx="530">
                  <c:v>30000</c:v>
                </c:pt>
                <c:pt idx="531">
                  <c:v>30000</c:v>
                </c:pt>
                <c:pt idx="532">
                  <c:v>25000</c:v>
                </c:pt>
                <c:pt idx="533">
                  <c:v>25000</c:v>
                </c:pt>
                <c:pt idx="534">
                  <c:v>25000</c:v>
                </c:pt>
                <c:pt idx="535">
                  <c:v>25000</c:v>
                </c:pt>
                <c:pt idx="536">
                  <c:v>35000</c:v>
                </c:pt>
                <c:pt idx="537">
                  <c:v>35000</c:v>
                </c:pt>
                <c:pt idx="538">
                  <c:v>35000</c:v>
                </c:pt>
                <c:pt idx="539">
                  <c:v>35000</c:v>
                </c:pt>
                <c:pt idx="540">
                  <c:v>40000</c:v>
                </c:pt>
                <c:pt idx="541">
                  <c:v>60000</c:v>
                </c:pt>
                <c:pt idx="542">
                  <c:v>60000</c:v>
                </c:pt>
                <c:pt idx="543">
                  <c:v>60000</c:v>
                </c:pt>
                <c:pt idx="544">
                  <c:v>60000</c:v>
                </c:pt>
                <c:pt idx="545">
                  <c:v>60000</c:v>
                </c:pt>
                <c:pt idx="546">
                  <c:v>60000</c:v>
                </c:pt>
                <c:pt idx="547">
                  <c:v>65000</c:v>
                </c:pt>
                <c:pt idx="548">
                  <c:v>70000</c:v>
                </c:pt>
                <c:pt idx="549">
                  <c:v>70000</c:v>
                </c:pt>
                <c:pt idx="550">
                  <c:v>75000</c:v>
                </c:pt>
                <c:pt idx="551">
                  <c:v>72000</c:v>
                </c:pt>
                <c:pt idx="552">
                  <c:v>80000</c:v>
                </c:pt>
                <c:pt idx="553">
                  <c:v>80000</c:v>
                </c:pt>
                <c:pt idx="554">
                  <c:v>75000</c:v>
                </c:pt>
                <c:pt idx="555">
                  <c:v>75000</c:v>
                </c:pt>
                <c:pt idx="556">
                  <c:v>75000</c:v>
                </c:pt>
                <c:pt idx="557">
                  <c:v>70000</c:v>
                </c:pt>
                <c:pt idx="558">
                  <c:v>70000</c:v>
                </c:pt>
                <c:pt idx="559">
                  <c:v>65000</c:v>
                </c:pt>
                <c:pt idx="560">
                  <c:v>75000</c:v>
                </c:pt>
                <c:pt idx="561">
                  <c:v>78000</c:v>
                </c:pt>
                <c:pt idx="562">
                  <c:v>78000</c:v>
                </c:pt>
                <c:pt idx="563">
                  <c:v>86000</c:v>
                </c:pt>
                <c:pt idx="564">
                  <c:v>86000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150000</c:v>
                </c:pt>
                <c:pt idx="569">
                  <c:v>170000</c:v>
                </c:pt>
                <c:pt idx="570">
                  <c:v>100000</c:v>
                </c:pt>
                <c:pt idx="571">
                  <c:v>79000</c:v>
                </c:pt>
                <c:pt idx="572">
                  <c:v>55000</c:v>
                </c:pt>
                <c:pt idx="573">
                  <c:v>52500</c:v>
                </c:pt>
                <c:pt idx="574">
                  <c:v>50000</c:v>
                </c:pt>
                <c:pt idx="575">
                  <c:v>50000</c:v>
                </c:pt>
                <c:pt idx="576">
                  <c:v>42000</c:v>
                </c:pt>
                <c:pt idx="577">
                  <c:v>40000</c:v>
                </c:pt>
                <c:pt idx="578">
                  <c:v>20000</c:v>
                </c:pt>
                <c:pt idx="579">
                  <c:v>20000</c:v>
                </c:pt>
                <c:pt idx="580">
                  <c:v>15000</c:v>
                </c:pt>
                <c:pt idx="581">
                  <c:v>15000</c:v>
                </c:pt>
                <c:pt idx="582">
                  <c:v>15000</c:v>
                </c:pt>
                <c:pt idx="583">
                  <c:v>15000</c:v>
                </c:pt>
                <c:pt idx="584">
                  <c:v>15000</c:v>
                </c:pt>
                <c:pt idx="585">
                  <c:v>15000</c:v>
                </c:pt>
                <c:pt idx="586">
                  <c:v>50000</c:v>
                </c:pt>
                <c:pt idx="587">
                  <c:v>50000</c:v>
                </c:pt>
                <c:pt idx="588">
                  <c:v>50000</c:v>
                </c:pt>
                <c:pt idx="589">
                  <c:v>50000</c:v>
                </c:pt>
                <c:pt idx="590">
                  <c:v>50000</c:v>
                </c:pt>
                <c:pt idx="591">
                  <c:v>50000</c:v>
                </c:pt>
                <c:pt idx="592">
                  <c:v>50000</c:v>
                </c:pt>
                <c:pt idx="593">
                  <c:v>45000</c:v>
                </c:pt>
                <c:pt idx="594">
                  <c:v>45000</c:v>
                </c:pt>
                <c:pt idx="595">
                  <c:v>55000</c:v>
                </c:pt>
                <c:pt idx="596">
                  <c:v>70000</c:v>
                </c:pt>
                <c:pt idx="597">
                  <c:v>70000</c:v>
                </c:pt>
                <c:pt idx="598">
                  <c:v>70000</c:v>
                </c:pt>
                <c:pt idx="599">
                  <c:v>70000</c:v>
                </c:pt>
                <c:pt idx="600">
                  <c:v>70000</c:v>
                </c:pt>
                <c:pt idx="601">
                  <c:v>70000</c:v>
                </c:pt>
                <c:pt idx="602">
                  <c:v>55000</c:v>
                </c:pt>
                <c:pt idx="603">
                  <c:v>50000</c:v>
                </c:pt>
                <c:pt idx="604">
                  <c:v>55000</c:v>
                </c:pt>
                <c:pt idx="605">
                  <c:v>55000</c:v>
                </c:pt>
                <c:pt idx="606">
                  <c:v>59000</c:v>
                </c:pt>
                <c:pt idx="607">
                  <c:v>59000</c:v>
                </c:pt>
                <c:pt idx="608">
                  <c:v>65000</c:v>
                </c:pt>
                <c:pt idx="609">
                  <c:v>65000</c:v>
                </c:pt>
                <c:pt idx="610">
                  <c:v>65000</c:v>
                </c:pt>
                <c:pt idx="611">
                  <c:v>70000</c:v>
                </c:pt>
                <c:pt idx="612">
                  <c:v>80000</c:v>
                </c:pt>
                <c:pt idx="613">
                  <c:v>85000</c:v>
                </c:pt>
                <c:pt idx="614">
                  <c:v>100000</c:v>
                </c:pt>
                <c:pt idx="615">
                  <c:v>150000</c:v>
                </c:pt>
                <c:pt idx="616">
                  <c:v>170000</c:v>
                </c:pt>
                <c:pt idx="617">
                  <c:v>170000</c:v>
                </c:pt>
                <c:pt idx="618">
                  <c:v>170000</c:v>
                </c:pt>
                <c:pt idx="619">
                  <c:v>170000</c:v>
                </c:pt>
                <c:pt idx="620">
                  <c:v>170000</c:v>
                </c:pt>
                <c:pt idx="621">
                  <c:v>150000</c:v>
                </c:pt>
                <c:pt idx="622">
                  <c:v>130000</c:v>
                </c:pt>
                <c:pt idx="623">
                  <c:v>100000</c:v>
                </c:pt>
                <c:pt idx="624">
                  <c:v>85000</c:v>
                </c:pt>
                <c:pt idx="625">
                  <c:v>80000</c:v>
                </c:pt>
                <c:pt idx="626">
                  <c:v>80000</c:v>
                </c:pt>
                <c:pt idx="627">
                  <c:v>75000</c:v>
                </c:pt>
                <c:pt idx="628">
                  <c:v>75000</c:v>
                </c:pt>
                <c:pt idx="629">
                  <c:v>70000</c:v>
                </c:pt>
                <c:pt idx="630">
                  <c:v>60000</c:v>
                </c:pt>
                <c:pt idx="631">
                  <c:v>60000</c:v>
                </c:pt>
                <c:pt idx="632">
                  <c:v>55000</c:v>
                </c:pt>
                <c:pt idx="633">
                  <c:v>50000</c:v>
                </c:pt>
                <c:pt idx="634">
                  <c:v>50000</c:v>
                </c:pt>
                <c:pt idx="635">
                  <c:v>50000</c:v>
                </c:pt>
                <c:pt idx="636">
                  <c:v>50000</c:v>
                </c:pt>
                <c:pt idx="637">
                  <c:v>50000</c:v>
                </c:pt>
                <c:pt idx="638">
                  <c:v>45000</c:v>
                </c:pt>
                <c:pt idx="639">
                  <c:v>45000</c:v>
                </c:pt>
                <c:pt idx="640">
                  <c:v>45000</c:v>
                </c:pt>
                <c:pt idx="641">
                  <c:v>40000</c:v>
                </c:pt>
                <c:pt idx="642">
                  <c:v>40000</c:v>
                </c:pt>
                <c:pt idx="643">
                  <c:v>40000</c:v>
                </c:pt>
                <c:pt idx="644">
                  <c:v>45000</c:v>
                </c:pt>
                <c:pt idx="645">
                  <c:v>50000</c:v>
                </c:pt>
                <c:pt idx="646">
                  <c:v>50000</c:v>
                </c:pt>
                <c:pt idx="647">
                  <c:v>70000</c:v>
                </c:pt>
                <c:pt idx="648">
                  <c:v>70000</c:v>
                </c:pt>
                <c:pt idx="649">
                  <c:v>75000</c:v>
                </c:pt>
                <c:pt idx="650">
                  <c:v>80000</c:v>
                </c:pt>
                <c:pt idx="651">
                  <c:v>80000</c:v>
                </c:pt>
                <c:pt idx="652">
                  <c:v>80000</c:v>
                </c:pt>
                <c:pt idx="653">
                  <c:v>78000</c:v>
                </c:pt>
                <c:pt idx="654">
                  <c:v>75000</c:v>
                </c:pt>
                <c:pt idx="655">
                  <c:v>70000</c:v>
                </c:pt>
                <c:pt idx="656">
                  <c:v>70000</c:v>
                </c:pt>
                <c:pt idx="657">
                  <c:v>70000</c:v>
                </c:pt>
                <c:pt idx="658">
                  <c:v>70000</c:v>
                </c:pt>
                <c:pt idx="659">
                  <c:v>70000</c:v>
                </c:pt>
                <c:pt idx="660">
                  <c:v>70000</c:v>
                </c:pt>
                <c:pt idx="661">
                  <c:v>70000</c:v>
                </c:pt>
                <c:pt idx="662">
                  <c:v>75000</c:v>
                </c:pt>
                <c:pt idx="663">
                  <c:v>75000</c:v>
                </c:pt>
                <c:pt idx="664">
                  <c:v>70000</c:v>
                </c:pt>
                <c:pt idx="665">
                  <c:v>70000</c:v>
                </c:pt>
                <c:pt idx="666">
                  <c:v>70000</c:v>
                </c:pt>
                <c:pt idx="667">
                  <c:v>70000</c:v>
                </c:pt>
                <c:pt idx="668">
                  <c:v>60000</c:v>
                </c:pt>
                <c:pt idx="669">
                  <c:v>60000</c:v>
                </c:pt>
                <c:pt idx="670">
                  <c:v>60000</c:v>
                </c:pt>
                <c:pt idx="671">
                  <c:v>65000</c:v>
                </c:pt>
                <c:pt idx="672">
                  <c:v>70000</c:v>
                </c:pt>
                <c:pt idx="673">
                  <c:v>65000</c:v>
                </c:pt>
                <c:pt idx="674">
                  <c:v>65000</c:v>
                </c:pt>
                <c:pt idx="675">
                  <c:v>65000</c:v>
                </c:pt>
                <c:pt idx="676">
                  <c:v>60000</c:v>
                </c:pt>
                <c:pt idx="677">
                  <c:v>50000</c:v>
                </c:pt>
                <c:pt idx="678">
                  <c:v>50000</c:v>
                </c:pt>
                <c:pt idx="679">
                  <c:v>45000</c:v>
                </c:pt>
                <c:pt idx="680">
                  <c:v>45000</c:v>
                </c:pt>
                <c:pt idx="681">
                  <c:v>45000</c:v>
                </c:pt>
                <c:pt idx="682">
                  <c:v>40000</c:v>
                </c:pt>
                <c:pt idx="683">
                  <c:v>35000</c:v>
                </c:pt>
                <c:pt idx="684">
                  <c:v>30000</c:v>
                </c:pt>
                <c:pt idx="685">
                  <c:v>32000</c:v>
                </c:pt>
                <c:pt idx="686">
                  <c:v>32000</c:v>
                </c:pt>
                <c:pt idx="687">
                  <c:v>32000</c:v>
                </c:pt>
                <c:pt idx="688">
                  <c:v>33000</c:v>
                </c:pt>
                <c:pt idx="689">
                  <c:v>33000</c:v>
                </c:pt>
                <c:pt idx="690">
                  <c:v>35000</c:v>
                </c:pt>
                <c:pt idx="691">
                  <c:v>35000</c:v>
                </c:pt>
                <c:pt idx="692">
                  <c:v>35000</c:v>
                </c:pt>
                <c:pt idx="693">
                  <c:v>35000</c:v>
                </c:pt>
                <c:pt idx="694">
                  <c:v>35000</c:v>
                </c:pt>
                <c:pt idx="695">
                  <c:v>35000</c:v>
                </c:pt>
                <c:pt idx="696">
                  <c:v>37000</c:v>
                </c:pt>
                <c:pt idx="697">
                  <c:v>37000</c:v>
                </c:pt>
                <c:pt idx="698">
                  <c:v>37000</c:v>
                </c:pt>
                <c:pt idx="699">
                  <c:v>37000</c:v>
                </c:pt>
                <c:pt idx="700">
                  <c:v>45000</c:v>
                </c:pt>
                <c:pt idx="701">
                  <c:v>50000</c:v>
                </c:pt>
                <c:pt idx="702">
                  <c:v>50000</c:v>
                </c:pt>
                <c:pt idx="703">
                  <c:v>52000</c:v>
                </c:pt>
                <c:pt idx="704">
                  <c:v>54000</c:v>
                </c:pt>
                <c:pt idx="705">
                  <c:v>60000</c:v>
                </c:pt>
                <c:pt idx="706">
                  <c:v>55000</c:v>
                </c:pt>
                <c:pt idx="707">
                  <c:v>55000</c:v>
                </c:pt>
                <c:pt idx="708">
                  <c:v>55000</c:v>
                </c:pt>
                <c:pt idx="709">
                  <c:v>55000</c:v>
                </c:pt>
                <c:pt idx="710">
                  <c:v>50000</c:v>
                </c:pt>
                <c:pt idx="711">
                  <c:v>53000</c:v>
                </c:pt>
                <c:pt idx="712">
                  <c:v>53000</c:v>
                </c:pt>
                <c:pt idx="713">
                  <c:v>48000</c:v>
                </c:pt>
                <c:pt idx="714">
                  <c:v>48000</c:v>
                </c:pt>
                <c:pt idx="715">
                  <c:v>42000</c:v>
                </c:pt>
                <c:pt idx="716">
                  <c:v>40000</c:v>
                </c:pt>
                <c:pt idx="717">
                  <c:v>40000</c:v>
                </c:pt>
                <c:pt idx="718">
                  <c:v>40000</c:v>
                </c:pt>
                <c:pt idx="719">
                  <c:v>35000</c:v>
                </c:pt>
                <c:pt idx="720">
                  <c:v>30000</c:v>
                </c:pt>
                <c:pt idx="721">
                  <c:v>25000</c:v>
                </c:pt>
                <c:pt idx="722">
                  <c:v>20000</c:v>
                </c:pt>
                <c:pt idx="723">
                  <c:v>18000</c:v>
                </c:pt>
                <c:pt idx="724">
                  <c:v>15000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CE5-694F-9972-5AE01DF91A8B}"/>
            </c:ext>
          </c:extLst>
        </c:ser>
        <c:ser>
          <c:idx val="9"/>
          <c:order val="9"/>
          <c:tx>
            <c:strRef>
              <c:f>'Weekly prices'!$K$1</c:f>
              <c:strCache>
                <c:ptCount val="1"/>
                <c:pt idx="0">
                  <c:v>LNG 160K CBM Sabine Pass - Tokyo Single Voyage Rate $/day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'Weekly prices'!$A$2:$A$726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prices'!$K$2:$K$726</c:f>
              <c:numCache>
                <c:formatCode>#,##0</c:formatCode>
                <c:ptCount val="725"/>
                <c:pt idx="472">
                  <c:v>89636</c:v>
                </c:pt>
                <c:pt idx="473">
                  <c:v>89642</c:v>
                </c:pt>
                <c:pt idx="474">
                  <c:v>82404</c:v>
                </c:pt>
                <c:pt idx="475">
                  <c:v>74286</c:v>
                </c:pt>
                <c:pt idx="476">
                  <c:v>62970</c:v>
                </c:pt>
                <c:pt idx="477">
                  <c:v>49471</c:v>
                </c:pt>
                <c:pt idx="478">
                  <c:v>38874</c:v>
                </c:pt>
                <c:pt idx="479">
                  <c:v>35016</c:v>
                </c:pt>
                <c:pt idx="480">
                  <c:v>19479</c:v>
                </c:pt>
                <c:pt idx="481">
                  <c:v>12558</c:v>
                </c:pt>
                <c:pt idx="482">
                  <c:v>18935</c:v>
                </c:pt>
                <c:pt idx="483">
                  <c:v>33982</c:v>
                </c:pt>
                <c:pt idx="484">
                  <c:v>33957</c:v>
                </c:pt>
                <c:pt idx="485">
                  <c:v>34309</c:v>
                </c:pt>
                <c:pt idx="486">
                  <c:v>43559</c:v>
                </c:pt>
                <c:pt idx="487">
                  <c:v>30081</c:v>
                </c:pt>
                <c:pt idx="488">
                  <c:v>27622</c:v>
                </c:pt>
                <c:pt idx="489">
                  <c:v>25062</c:v>
                </c:pt>
                <c:pt idx="490">
                  <c:v>21979</c:v>
                </c:pt>
                <c:pt idx="491">
                  <c:v>19669</c:v>
                </c:pt>
                <c:pt idx="492">
                  <c:v>17581</c:v>
                </c:pt>
                <c:pt idx="493">
                  <c:v>14085</c:v>
                </c:pt>
                <c:pt idx="494">
                  <c:v>13988</c:v>
                </c:pt>
                <c:pt idx="495">
                  <c:v>11670</c:v>
                </c:pt>
                <c:pt idx="496">
                  <c:v>14478</c:v>
                </c:pt>
                <c:pt idx="497">
                  <c:v>18121</c:v>
                </c:pt>
                <c:pt idx="498">
                  <c:v>14231</c:v>
                </c:pt>
                <c:pt idx="499">
                  <c:v>15412</c:v>
                </c:pt>
                <c:pt idx="500">
                  <c:v>13747</c:v>
                </c:pt>
                <c:pt idx="501">
                  <c:v>21382</c:v>
                </c:pt>
                <c:pt idx="502">
                  <c:v>23833</c:v>
                </c:pt>
                <c:pt idx="503">
                  <c:v>23783</c:v>
                </c:pt>
                <c:pt idx="504">
                  <c:v>28917</c:v>
                </c:pt>
                <c:pt idx="505">
                  <c:v>42950</c:v>
                </c:pt>
                <c:pt idx="506">
                  <c:v>57268</c:v>
                </c:pt>
                <c:pt idx="507">
                  <c:v>59795</c:v>
                </c:pt>
                <c:pt idx="508">
                  <c:v>43872</c:v>
                </c:pt>
                <c:pt idx="509">
                  <c:v>43874</c:v>
                </c:pt>
                <c:pt idx="510">
                  <c:v>52083</c:v>
                </c:pt>
                <c:pt idx="511">
                  <c:v>57089</c:v>
                </c:pt>
                <c:pt idx="512">
                  <c:v>65098</c:v>
                </c:pt>
                <c:pt idx="513">
                  <c:v>76114</c:v>
                </c:pt>
                <c:pt idx="514">
                  <c:v>110157</c:v>
                </c:pt>
                <c:pt idx="515">
                  <c:v>117166</c:v>
                </c:pt>
                <c:pt idx="516">
                  <c:v>110157</c:v>
                </c:pt>
                <c:pt idx="517">
                  <c:v>110158</c:v>
                </c:pt>
                <c:pt idx="518">
                  <c:v>115161</c:v>
                </c:pt>
                <c:pt idx="519">
                  <c:v>114548</c:v>
                </c:pt>
                <c:pt idx="520">
                  <c:v>105155</c:v>
                </c:pt>
                <c:pt idx="521">
                  <c:v>161520</c:v>
                </c:pt>
                <c:pt idx="522">
                  <c:v>192015</c:v>
                </c:pt>
                <c:pt idx="523">
                  <c:v>178840</c:v>
                </c:pt>
                <c:pt idx="524">
                  <c:v>178522</c:v>
                </c:pt>
                <c:pt idx="525">
                  <c:v>248835</c:v>
                </c:pt>
                <c:pt idx="526">
                  <c:v>191901</c:v>
                </c:pt>
                <c:pt idx="527">
                  <c:v>179212</c:v>
                </c:pt>
                <c:pt idx="528">
                  <c:v>140200</c:v>
                </c:pt>
                <c:pt idx="529">
                  <c:v>65114</c:v>
                </c:pt>
                <c:pt idx="530">
                  <c:v>60108</c:v>
                </c:pt>
                <c:pt idx="531">
                  <c:v>53092</c:v>
                </c:pt>
                <c:pt idx="532">
                  <c:v>20300</c:v>
                </c:pt>
                <c:pt idx="533">
                  <c:v>15399</c:v>
                </c:pt>
                <c:pt idx="534">
                  <c:v>15358</c:v>
                </c:pt>
                <c:pt idx="535">
                  <c:v>35460</c:v>
                </c:pt>
                <c:pt idx="536">
                  <c:v>42081</c:v>
                </c:pt>
                <c:pt idx="537">
                  <c:v>42082</c:v>
                </c:pt>
                <c:pt idx="538">
                  <c:v>45085</c:v>
                </c:pt>
                <c:pt idx="539">
                  <c:v>55096</c:v>
                </c:pt>
                <c:pt idx="540">
                  <c:v>65115</c:v>
                </c:pt>
                <c:pt idx="541">
                  <c:v>73124</c:v>
                </c:pt>
                <c:pt idx="542">
                  <c:v>73000</c:v>
                </c:pt>
                <c:pt idx="543">
                  <c:v>70000</c:v>
                </c:pt>
                <c:pt idx="544">
                  <c:v>60000</c:v>
                </c:pt>
                <c:pt idx="545">
                  <c:v>55000</c:v>
                </c:pt>
                <c:pt idx="546">
                  <c:v>60000</c:v>
                </c:pt>
                <c:pt idx="547">
                  <c:v>65000</c:v>
                </c:pt>
                <c:pt idx="548">
                  <c:v>77000</c:v>
                </c:pt>
                <c:pt idx="549">
                  <c:v>80000</c:v>
                </c:pt>
                <c:pt idx="550">
                  <c:v>80000</c:v>
                </c:pt>
                <c:pt idx="551">
                  <c:v>73000</c:v>
                </c:pt>
                <c:pt idx="552">
                  <c:v>62000</c:v>
                </c:pt>
                <c:pt idx="553">
                  <c:v>62000</c:v>
                </c:pt>
                <c:pt idx="554">
                  <c:v>58000</c:v>
                </c:pt>
                <c:pt idx="555">
                  <c:v>63000</c:v>
                </c:pt>
                <c:pt idx="556">
                  <c:v>70000</c:v>
                </c:pt>
                <c:pt idx="557">
                  <c:v>73000</c:v>
                </c:pt>
                <c:pt idx="558">
                  <c:v>73000</c:v>
                </c:pt>
                <c:pt idx="559">
                  <c:v>75000</c:v>
                </c:pt>
                <c:pt idx="560">
                  <c:v>75000</c:v>
                </c:pt>
                <c:pt idx="561">
                  <c:v>67000</c:v>
                </c:pt>
                <c:pt idx="562">
                  <c:v>70000</c:v>
                </c:pt>
                <c:pt idx="563">
                  <c:v>85000</c:v>
                </c:pt>
                <c:pt idx="564">
                  <c:v>92000</c:v>
                </c:pt>
                <c:pt idx="565">
                  <c:v>170000</c:v>
                </c:pt>
                <c:pt idx="566">
                  <c:v>170000</c:v>
                </c:pt>
                <c:pt idx="567">
                  <c:v>205558</c:v>
                </c:pt>
                <c:pt idx="568">
                  <c:v>209017</c:v>
                </c:pt>
                <c:pt idx="569">
                  <c:v>248390</c:v>
                </c:pt>
                <c:pt idx="570">
                  <c:v>259926</c:v>
                </c:pt>
                <c:pt idx="571">
                  <c:v>258480</c:v>
                </c:pt>
                <c:pt idx="572">
                  <c:v>257534</c:v>
                </c:pt>
                <c:pt idx="573">
                  <c:v>203698</c:v>
                </c:pt>
                <c:pt idx="574">
                  <c:v>110000</c:v>
                </c:pt>
                <c:pt idx="575">
                  <c:v>95000</c:v>
                </c:pt>
                <c:pt idx="576">
                  <c:v>78000</c:v>
                </c:pt>
                <c:pt idx="577">
                  <c:v>57000</c:v>
                </c:pt>
                <c:pt idx="578">
                  <c:v>30000</c:v>
                </c:pt>
                <c:pt idx="579">
                  <c:v>26000</c:v>
                </c:pt>
                <c:pt idx="580">
                  <c:v>17000</c:v>
                </c:pt>
                <c:pt idx="581">
                  <c:v>-11014</c:v>
                </c:pt>
                <c:pt idx="582">
                  <c:v>-11668</c:v>
                </c:pt>
                <c:pt idx="583">
                  <c:v>1207</c:v>
                </c:pt>
                <c:pt idx="584">
                  <c:v>-8259</c:v>
                </c:pt>
                <c:pt idx="585">
                  <c:v>-4292</c:v>
                </c:pt>
                <c:pt idx="586">
                  <c:v>41000</c:v>
                </c:pt>
                <c:pt idx="587">
                  <c:v>50000</c:v>
                </c:pt>
                <c:pt idx="588">
                  <c:v>55000</c:v>
                </c:pt>
                <c:pt idx="589">
                  <c:v>42000</c:v>
                </c:pt>
                <c:pt idx="590">
                  <c:v>47000</c:v>
                </c:pt>
                <c:pt idx="591">
                  <c:v>48000</c:v>
                </c:pt>
                <c:pt idx="592">
                  <c:v>46000</c:v>
                </c:pt>
                <c:pt idx="593">
                  <c:v>47000</c:v>
                </c:pt>
                <c:pt idx="594">
                  <c:v>48000</c:v>
                </c:pt>
                <c:pt idx="595">
                  <c:v>60000</c:v>
                </c:pt>
                <c:pt idx="596">
                  <c:v>79000</c:v>
                </c:pt>
                <c:pt idx="597">
                  <c:v>81000</c:v>
                </c:pt>
                <c:pt idx="598">
                  <c:v>96000</c:v>
                </c:pt>
                <c:pt idx="599">
                  <c:v>100000</c:v>
                </c:pt>
                <c:pt idx="600">
                  <c:v>75000</c:v>
                </c:pt>
                <c:pt idx="601">
                  <c:v>60000</c:v>
                </c:pt>
                <c:pt idx="602">
                  <c:v>60000</c:v>
                </c:pt>
                <c:pt idx="603">
                  <c:v>50000</c:v>
                </c:pt>
                <c:pt idx="604">
                  <c:v>52000</c:v>
                </c:pt>
                <c:pt idx="605">
                  <c:v>45000</c:v>
                </c:pt>
                <c:pt idx="606">
                  <c:v>45000</c:v>
                </c:pt>
                <c:pt idx="607">
                  <c:v>75000</c:v>
                </c:pt>
                <c:pt idx="608">
                  <c:v>80000</c:v>
                </c:pt>
                <c:pt idx="609">
                  <c:v>140000</c:v>
                </c:pt>
                <c:pt idx="610">
                  <c:v>120000</c:v>
                </c:pt>
                <c:pt idx="611">
                  <c:v>125000</c:v>
                </c:pt>
                <c:pt idx="612">
                  <c:v>125000</c:v>
                </c:pt>
                <c:pt idx="613">
                  <c:v>165000</c:v>
                </c:pt>
                <c:pt idx="614">
                  <c:v>240000</c:v>
                </c:pt>
                <c:pt idx="615">
                  <c:v>290000</c:v>
                </c:pt>
                <c:pt idx="616">
                  <c:v>335000</c:v>
                </c:pt>
                <c:pt idx="617">
                  <c:v>440000</c:v>
                </c:pt>
                <c:pt idx="618">
                  <c:v>470000</c:v>
                </c:pt>
                <c:pt idx="619">
                  <c:v>470000</c:v>
                </c:pt>
                <c:pt idx="620">
                  <c:v>470000</c:v>
                </c:pt>
                <c:pt idx="621">
                  <c:v>470000</c:v>
                </c:pt>
                <c:pt idx="622">
                  <c:v>462000</c:v>
                </c:pt>
                <c:pt idx="623">
                  <c:v>380000</c:v>
                </c:pt>
                <c:pt idx="624">
                  <c:v>280000</c:v>
                </c:pt>
                <c:pt idx="625">
                  <c:v>205000</c:v>
                </c:pt>
                <c:pt idx="626">
                  <c:v>182000</c:v>
                </c:pt>
                <c:pt idx="627">
                  <c:v>182000</c:v>
                </c:pt>
                <c:pt idx="628">
                  <c:v>182000</c:v>
                </c:pt>
                <c:pt idx="629">
                  <c:v>135000</c:v>
                </c:pt>
                <c:pt idx="630">
                  <c:v>115000</c:v>
                </c:pt>
                <c:pt idx="631">
                  <c:v>80000</c:v>
                </c:pt>
                <c:pt idx="632">
                  <c:v>65000</c:v>
                </c:pt>
                <c:pt idx="633">
                  <c:v>65000</c:v>
                </c:pt>
                <c:pt idx="634">
                  <c:v>65000</c:v>
                </c:pt>
                <c:pt idx="635">
                  <c:v>65000</c:v>
                </c:pt>
                <c:pt idx="636">
                  <c:v>65000</c:v>
                </c:pt>
                <c:pt idx="637">
                  <c:v>65000</c:v>
                </c:pt>
                <c:pt idx="638">
                  <c:v>65000</c:v>
                </c:pt>
                <c:pt idx="639">
                  <c:v>60000</c:v>
                </c:pt>
                <c:pt idx="640">
                  <c:v>60000</c:v>
                </c:pt>
                <c:pt idx="641">
                  <c:v>55000</c:v>
                </c:pt>
                <c:pt idx="642">
                  <c:v>50000</c:v>
                </c:pt>
                <c:pt idx="643">
                  <c:v>50000</c:v>
                </c:pt>
                <c:pt idx="644">
                  <c:v>50000</c:v>
                </c:pt>
                <c:pt idx="645">
                  <c:v>50000</c:v>
                </c:pt>
                <c:pt idx="646">
                  <c:v>48000</c:v>
                </c:pt>
                <c:pt idx="647">
                  <c:v>40000</c:v>
                </c:pt>
                <c:pt idx="648">
                  <c:v>38000</c:v>
                </c:pt>
                <c:pt idx="649">
                  <c:v>35000</c:v>
                </c:pt>
                <c:pt idx="650">
                  <c:v>52000</c:v>
                </c:pt>
                <c:pt idx="651">
                  <c:v>55000</c:v>
                </c:pt>
                <c:pt idx="652">
                  <c:v>70000</c:v>
                </c:pt>
                <c:pt idx="653">
                  <c:v>70000</c:v>
                </c:pt>
                <c:pt idx="654">
                  <c:v>73000</c:v>
                </c:pt>
                <c:pt idx="655">
                  <c:v>80000</c:v>
                </c:pt>
                <c:pt idx="656">
                  <c:v>80000</c:v>
                </c:pt>
                <c:pt idx="657">
                  <c:v>80000</c:v>
                </c:pt>
                <c:pt idx="658">
                  <c:v>80000</c:v>
                </c:pt>
                <c:pt idx="659">
                  <c:v>90000</c:v>
                </c:pt>
                <c:pt idx="660">
                  <c:v>110000</c:v>
                </c:pt>
                <c:pt idx="661">
                  <c:v>110000</c:v>
                </c:pt>
                <c:pt idx="662">
                  <c:v>135000</c:v>
                </c:pt>
                <c:pt idx="663">
                  <c:v>155000</c:v>
                </c:pt>
                <c:pt idx="664">
                  <c:v>180000</c:v>
                </c:pt>
                <c:pt idx="665">
                  <c:v>220000</c:v>
                </c:pt>
                <c:pt idx="666">
                  <c:v>220000</c:v>
                </c:pt>
                <c:pt idx="667">
                  <c:v>200000</c:v>
                </c:pt>
                <c:pt idx="668">
                  <c:v>165000</c:v>
                </c:pt>
                <c:pt idx="669">
                  <c:v>155000</c:v>
                </c:pt>
                <c:pt idx="670">
                  <c:v>160000</c:v>
                </c:pt>
                <c:pt idx="671">
                  <c:v>175000</c:v>
                </c:pt>
                <c:pt idx="672">
                  <c:v>180000</c:v>
                </c:pt>
                <c:pt idx="673">
                  <c:v>180000</c:v>
                </c:pt>
                <c:pt idx="674">
                  <c:v>190000</c:v>
                </c:pt>
                <c:pt idx="675">
                  <c:v>190000</c:v>
                </c:pt>
                <c:pt idx="676">
                  <c:v>170000</c:v>
                </c:pt>
                <c:pt idx="677">
                  <c:v>150000</c:v>
                </c:pt>
                <c:pt idx="678">
                  <c:v>150000</c:v>
                </c:pt>
                <c:pt idx="679">
                  <c:v>85000</c:v>
                </c:pt>
                <c:pt idx="680">
                  <c:v>85000</c:v>
                </c:pt>
                <c:pt idx="681">
                  <c:v>85000</c:v>
                </c:pt>
                <c:pt idx="682">
                  <c:v>70000</c:v>
                </c:pt>
                <c:pt idx="683">
                  <c:v>45000</c:v>
                </c:pt>
                <c:pt idx="684">
                  <c:v>40000</c:v>
                </c:pt>
                <c:pt idx="685">
                  <c:v>40000</c:v>
                </c:pt>
                <c:pt idx="686">
                  <c:v>40000</c:v>
                </c:pt>
                <c:pt idx="687">
                  <c:v>40000</c:v>
                </c:pt>
                <c:pt idx="688">
                  <c:v>40000</c:v>
                </c:pt>
                <c:pt idx="689">
                  <c:v>45000</c:v>
                </c:pt>
                <c:pt idx="690">
                  <c:v>45000</c:v>
                </c:pt>
                <c:pt idx="691">
                  <c:v>50000</c:v>
                </c:pt>
                <c:pt idx="692">
                  <c:v>55000</c:v>
                </c:pt>
                <c:pt idx="693">
                  <c:v>50000</c:v>
                </c:pt>
                <c:pt idx="694">
                  <c:v>40000</c:v>
                </c:pt>
                <c:pt idx="695">
                  <c:v>40000</c:v>
                </c:pt>
                <c:pt idx="696">
                  <c:v>40000</c:v>
                </c:pt>
                <c:pt idx="697">
                  <c:v>45000</c:v>
                </c:pt>
                <c:pt idx="698">
                  <c:v>42000</c:v>
                </c:pt>
                <c:pt idx="699">
                  <c:v>42000</c:v>
                </c:pt>
                <c:pt idx="700">
                  <c:v>42000</c:v>
                </c:pt>
                <c:pt idx="701">
                  <c:v>50000</c:v>
                </c:pt>
                <c:pt idx="702">
                  <c:v>50000</c:v>
                </c:pt>
                <c:pt idx="703">
                  <c:v>55000</c:v>
                </c:pt>
                <c:pt idx="704">
                  <c:v>60000</c:v>
                </c:pt>
                <c:pt idx="705">
                  <c:v>70000</c:v>
                </c:pt>
                <c:pt idx="706">
                  <c:v>80000</c:v>
                </c:pt>
                <c:pt idx="707">
                  <c:v>82000</c:v>
                </c:pt>
                <c:pt idx="708">
                  <c:v>82000</c:v>
                </c:pt>
                <c:pt idx="709">
                  <c:v>78000</c:v>
                </c:pt>
                <c:pt idx="710">
                  <c:v>75000</c:v>
                </c:pt>
                <c:pt idx="711">
                  <c:v>73000</c:v>
                </c:pt>
                <c:pt idx="712">
                  <c:v>70000</c:v>
                </c:pt>
                <c:pt idx="713">
                  <c:v>65000</c:v>
                </c:pt>
                <c:pt idx="714">
                  <c:v>65000</c:v>
                </c:pt>
                <c:pt idx="715">
                  <c:v>65000</c:v>
                </c:pt>
                <c:pt idx="716">
                  <c:v>65000</c:v>
                </c:pt>
                <c:pt idx="717">
                  <c:v>65000</c:v>
                </c:pt>
                <c:pt idx="718">
                  <c:v>65000</c:v>
                </c:pt>
                <c:pt idx="719">
                  <c:v>55000</c:v>
                </c:pt>
                <c:pt idx="720">
                  <c:v>50000</c:v>
                </c:pt>
                <c:pt idx="721">
                  <c:v>50000</c:v>
                </c:pt>
                <c:pt idx="722">
                  <c:v>45000</c:v>
                </c:pt>
                <c:pt idx="723">
                  <c:v>25000</c:v>
                </c:pt>
                <c:pt idx="724">
                  <c:v>25000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CE5-694F-9972-5AE01DF91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323616"/>
        <c:axId val="1908701711"/>
      </c:scatterChart>
      <c:valAx>
        <c:axId val="96032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-mmm\-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701711"/>
        <c:crosses val="autoZero"/>
        <c:crossBetween val="midCat"/>
      </c:valAx>
      <c:valAx>
        <c:axId val="190870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323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'Weekly TC rates'!$B$1</c:f>
              <c:strCache>
                <c:ptCount val="1"/>
                <c:pt idx="0">
                  <c:v>LNG 160K CBM 1 Year Timecharter Rate $/day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'Weekly TC rates'!$A$2:$A$726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TC rates'!$B$2:$B$726</c:f>
              <c:numCache>
                <c:formatCode>#,##0</c:formatCode>
                <c:ptCount val="725"/>
                <c:pt idx="0">
                  <c:v>77500</c:v>
                </c:pt>
                <c:pt idx="1">
                  <c:v>77500</c:v>
                </c:pt>
                <c:pt idx="2">
                  <c:v>77500</c:v>
                </c:pt>
                <c:pt idx="3">
                  <c:v>77500</c:v>
                </c:pt>
                <c:pt idx="4">
                  <c:v>67500</c:v>
                </c:pt>
                <c:pt idx="5">
                  <c:v>67500</c:v>
                </c:pt>
                <c:pt idx="6">
                  <c:v>67500</c:v>
                </c:pt>
                <c:pt idx="7">
                  <c:v>67500</c:v>
                </c:pt>
                <c:pt idx="8">
                  <c:v>67500</c:v>
                </c:pt>
                <c:pt idx="9">
                  <c:v>67500</c:v>
                </c:pt>
                <c:pt idx="10">
                  <c:v>67500</c:v>
                </c:pt>
                <c:pt idx="11">
                  <c:v>67500</c:v>
                </c:pt>
                <c:pt idx="12">
                  <c:v>67500</c:v>
                </c:pt>
                <c:pt idx="13">
                  <c:v>85000</c:v>
                </c:pt>
                <c:pt idx="14">
                  <c:v>95000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105000</c:v>
                </c:pt>
                <c:pt idx="39">
                  <c:v>110000</c:v>
                </c:pt>
                <c:pt idx="40">
                  <c:v>115000</c:v>
                </c:pt>
                <c:pt idx="41">
                  <c:v>115000</c:v>
                </c:pt>
                <c:pt idx="42">
                  <c:v>120000</c:v>
                </c:pt>
                <c:pt idx="43">
                  <c:v>130000</c:v>
                </c:pt>
                <c:pt idx="44">
                  <c:v>130000</c:v>
                </c:pt>
                <c:pt idx="45">
                  <c:v>130000</c:v>
                </c:pt>
                <c:pt idx="46">
                  <c:v>130000</c:v>
                </c:pt>
                <c:pt idx="47">
                  <c:v>130000</c:v>
                </c:pt>
                <c:pt idx="48">
                  <c:v>130000</c:v>
                </c:pt>
                <c:pt idx="49">
                  <c:v>130000</c:v>
                </c:pt>
                <c:pt idx="50">
                  <c:v>130000</c:v>
                </c:pt>
                <c:pt idx="51">
                  <c:v>130000</c:v>
                </c:pt>
                <c:pt idx="52">
                  <c:v>145000</c:v>
                </c:pt>
                <c:pt idx="53">
                  <c:v>135000</c:v>
                </c:pt>
                <c:pt idx="54">
                  <c:v>135000</c:v>
                </c:pt>
                <c:pt idx="55">
                  <c:v>140000</c:v>
                </c:pt>
                <c:pt idx="56">
                  <c:v>140000</c:v>
                </c:pt>
                <c:pt idx="57">
                  <c:v>140000</c:v>
                </c:pt>
                <c:pt idx="58">
                  <c:v>140000</c:v>
                </c:pt>
                <c:pt idx="59">
                  <c:v>145000</c:v>
                </c:pt>
                <c:pt idx="60">
                  <c:v>145000</c:v>
                </c:pt>
                <c:pt idx="61">
                  <c:v>145000</c:v>
                </c:pt>
                <c:pt idx="62">
                  <c:v>145000</c:v>
                </c:pt>
                <c:pt idx="63">
                  <c:v>145000</c:v>
                </c:pt>
                <c:pt idx="64">
                  <c:v>145000</c:v>
                </c:pt>
                <c:pt idx="65">
                  <c:v>145000</c:v>
                </c:pt>
                <c:pt idx="66">
                  <c:v>145000</c:v>
                </c:pt>
                <c:pt idx="67">
                  <c:v>155000</c:v>
                </c:pt>
                <c:pt idx="68">
                  <c:v>155000</c:v>
                </c:pt>
                <c:pt idx="69">
                  <c:v>155000</c:v>
                </c:pt>
                <c:pt idx="70">
                  <c:v>155000</c:v>
                </c:pt>
                <c:pt idx="71">
                  <c:v>150000</c:v>
                </c:pt>
                <c:pt idx="72">
                  <c:v>150000</c:v>
                </c:pt>
                <c:pt idx="73">
                  <c:v>150000</c:v>
                </c:pt>
                <c:pt idx="74">
                  <c:v>150000</c:v>
                </c:pt>
                <c:pt idx="75">
                  <c:v>150000</c:v>
                </c:pt>
                <c:pt idx="76">
                  <c:v>150000</c:v>
                </c:pt>
                <c:pt idx="77">
                  <c:v>150000</c:v>
                </c:pt>
                <c:pt idx="78">
                  <c:v>150000</c:v>
                </c:pt>
                <c:pt idx="79">
                  <c:v>150000</c:v>
                </c:pt>
                <c:pt idx="80">
                  <c:v>150000</c:v>
                </c:pt>
                <c:pt idx="81">
                  <c:v>150000</c:v>
                </c:pt>
                <c:pt idx="82">
                  <c:v>150000</c:v>
                </c:pt>
                <c:pt idx="83">
                  <c:v>150000</c:v>
                </c:pt>
                <c:pt idx="84">
                  <c:v>150000</c:v>
                </c:pt>
                <c:pt idx="85">
                  <c:v>130000</c:v>
                </c:pt>
                <c:pt idx="86">
                  <c:v>130000</c:v>
                </c:pt>
                <c:pt idx="87">
                  <c:v>130000</c:v>
                </c:pt>
                <c:pt idx="88">
                  <c:v>130000</c:v>
                </c:pt>
                <c:pt idx="89">
                  <c:v>130000</c:v>
                </c:pt>
                <c:pt idx="90">
                  <c:v>130000</c:v>
                </c:pt>
                <c:pt idx="91">
                  <c:v>130000</c:v>
                </c:pt>
                <c:pt idx="92">
                  <c:v>130000</c:v>
                </c:pt>
                <c:pt idx="93">
                  <c:v>130000</c:v>
                </c:pt>
                <c:pt idx="94">
                  <c:v>122500</c:v>
                </c:pt>
                <c:pt idx="95">
                  <c:v>122500</c:v>
                </c:pt>
                <c:pt idx="96">
                  <c:v>120000</c:v>
                </c:pt>
                <c:pt idx="97">
                  <c:v>118000</c:v>
                </c:pt>
                <c:pt idx="98">
                  <c:v>118000</c:v>
                </c:pt>
                <c:pt idx="99">
                  <c:v>112000</c:v>
                </c:pt>
                <c:pt idx="100">
                  <c:v>112000</c:v>
                </c:pt>
                <c:pt idx="101">
                  <c:v>112000</c:v>
                </c:pt>
                <c:pt idx="102">
                  <c:v>112000</c:v>
                </c:pt>
                <c:pt idx="103">
                  <c:v>112000</c:v>
                </c:pt>
                <c:pt idx="104">
                  <c:v>112000</c:v>
                </c:pt>
                <c:pt idx="105">
                  <c:v>112000</c:v>
                </c:pt>
                <c:pt idx="106">
                  <c:v>112000</c:v>
                </c:pt>
                <c:pt idx="107">
                  <c:v>112000</c:v>
                </c:pt>
                <c:pt idx="108">
                  <c:v>112000</c:v>
                </c:pt>
                <c:pt idx="109">
                  <c:v>112000</c:v>
                </c:pt>
                <c:pt idx="110">
                  <c:v>112000</c:v>
                </c:pt>
                <c:pt idx="111">
                  <c:v>112000</c:v>
                </c:pt>
                <c:pt idx="112">
                  <c:v>112000</c:v>
                </c:pt>
                <c:pt idx="113">
                  <c:v>112000</c:v>
                </c:pt>
                <c:pt idx="114">
                  <c:v>112000</c:v>
                </c:pt>
                <c:pt idx="115">
                  <c:v>112000</c:v>
                </c:pt>
                <c:pt idx="116">
                  <c:v>105000</c:v>
                </c:pt>
                <c:pt idx="117">
                  <c:v>100000</c:v>
                </c:pt>
                <c:pt idx="118">
                  <c:v>98000</c:v>
                </c:pt>
                <c:pt idx="119">
                  <c:v>95000</c:v>
                </c:pt>
                <c:pt idx="120">
                  <c:v>92000</c:v>
                </c:pt>
                <c:pt idx="121">
                  <c:v>87000</c:v>
                </c:pt>
                <c:pt idx="122">
                  <c:v>87000</c:v>
                </c:pt>
                <c:pt idx="123">
                  <c:v>87000</c:v>
                </c:pt>
                <c:pt idx="124">
                  <c:v>80000</c:v>
                </c:pt>
                <c:pt idx="125">
                  <c:v>80000</c:v>
                </c:pt>
                <c:pt idx="126">
                  <c:v>80000</c:v>
                </c:pt>
                <c:pt idx="127">
                  <c:v>79000</c:v>
                </c:pt>
                <c:pt idx="128">
                  <c:v>79000</c:v>
                </c:pt>
                <c:pt idx="129">
                  <c:v>79000</c:v>
                </c:pt>
                <c:pt idx="130">
                  <c:v>82000</c:v>
                </c:pt>
                <c:pt idx="131">
                  <c:v>82000</c:v>
                </c:pt>
                <c:pt idx="132">
                  <c:v>82000</c:v>
                </c:pt>
                <c:pt idx="133">
                  <c:v>82000</c:v>
                </c:pt>
                <c:pt idx="134">
                  <c:v>85000</c:v>
                </c:pt>
                <c:pt idx="135">
                  <c:v>85000</c:v>
                </c:pt>
                <c:pt idx="136">
                  <c:v>85000</c:v>
                </c:pt>
                <c:pt idx="137">
                  <c:v>85000</c:v>
                </c:pt>
                <c:pt idx="138">
                  <c:v>85000</c:v>
                </c:pt>
                <c:pt idx="139">
                  <c:v>85000</c:v>
                </c:pt>
                <c:pt idx="140">
                  <c:v>85000</c:v>
                </c:pt>
                <c:pt idx="141">
                  <c:v>82000</c:v>
                </c:pt>
                <c:pt idx="142">
                  <c:v>82000</c:v>
                </c:pt>
                <c:pt idx="143">
                  <c:v>82000</c:v>
                </c:pt>
                <c:pt idx="144">
                  <c:v>85000</c:v>
                </c:pt>
                <c:pt idx="145">
                  <c:v>85000</c:v>
                </c:pt>
                <c:pt idx="146">
                  <c:v>85000</c:v>
                </c:pt>
                <c:pt idx="147">
                  <c:v>85000</c:v>
                </c:pt>
                <c:pt idx="148">
                  <c:v>85000</c:v>
                </c:pt>
                <c:pt idx="149">
                  <c:v>85000</c:v>
                </c:pt>
                <c:pt idx="150">
                  <c:v>85000</c:v>
                </c:pt>
                <c:pt idx="151">
                  <c:v>85000</c:v>
                </c:pt>
                <c:pt idx="152">
                  <c:v>85000</c:v>
                </c:pt>
                <c:pt idx="153">
                  <c:v>85000</c:v>
                </c:pt>
                <c:pt idx="154">
                  <c:v>85000</c:v>
                </c:pt>
                <c:pt idx="155">
                  <c:v>85000</c:v>
                </c:pt>
                <c:pt idx="156">
                  <c:v>85000</c:v>
                </c:pt>
                <c:pt idx="157">
                  <c:v>85000</c:v>
                </c:pt>
                <c:pt idx="158">
                  <c:v>85000</c:v>
                </c:pt>
                <c:pt idx="159">
                  <c:v>84000</c:v>
                </c:pt>
                <c:pt idx="160">
                  <c:v>82000</c:v>
                </c:pt>
                <c:pt idx="161">
                  <c:v>82000</c:v>
                </c:pt>
                <c:pt idx="162">
                  <c:v>82000</c:v>
                </c:pt>
                <c:pt idx="163">
                  <c:v>80000</c:v>
                </c:pt>
                <c:pt idx="164">
                  <c:v>73000</c:v>
                </c:pt>
                <c:pt idx="165">
                  <c:v>70000</c:v>
                </c:pt>
                <c:pt idx="166">
                  <c:v>70000</c:v>
                </c:pt>
                <c:pt idx="167">
                  <c:v>70000</c:v>
                </c:pt>
                <c:pt idx="168">
                  <c:v>70000</c:v>
                </c:pt>
                <c:pt idx="169">
                  <c:v>70000</c:v>
                </c:pt>
                <c:pt idx="170">
                  <c:v>70000</c:v>
                </c:pt>
                <c:pt idx="171">
                  <c:v>70000</c:v>
                </c:pt>
                <c:pt idx="172">
                  <c:v>70000</c:v>
                </c:pt>
                <c:pt idx="173">
                  <c:v>70000</c:v>
                </c:pt>
                <c:pt idx="174">
                  <c:v>70000</c:v>
                </c:pt>
                <c:pt idx="175">
                  <c:v>70000</c:v>
                </c:pt>
                <c:pt idx="176">
                  <c:v>70000</c:v>
                </c:pt>
                <c:pt idx="177">
                  <c:v>70000</c:v>
                </c:pt>
                <c:pt idx="178">
                  <c:v>70000</c:v>
                </c:pt>
                <c:pt idx="179">
                  <c:v>70000</c:v>
                </c:pt>
                <c:pt idx="180">
                  <c:v>70000</c:v>
                </c:pt>
                <c:pt idx="181">
                  <c:v>70000</c:v>
                </c:pt>
                <c:pt idx="182">
                  <c:v>70000</c:v>
                </c:pt>
                <c:pt idx="183">
                  <c:v>70000</c:v>
                </c:pt>
                <c:pt idx="184">
                  <c:v>70000</c:v>
                </c:pt>
                <c:pt idx="185">
                  <c:v>68000</c:v>
                </c:pt>
                <c:pt idx="186">
                  <c:v>68000</c:v>
                </c:pt>
                <c:pt idx="187">
                  <c:v>68000</c:v>
                </c:pt>
                <c:pt idx="188">
                  <c:v>65000</c:v>
                </c:pt>
                <c:pt idx="189">
                  <c:v>66000</c:v>
                </c:pt>
                <c:pt idx="190">
                  <c:v>66000</c:v>
                </c:pt>
                <c:pt idx="191">
                  <c:v>66000</c:v>
                </c:pt>
                <c:pt idx="192">
                  <c:v>66000</c:v>
                </c:pt>
                <c:pt idx="193">
                  <c:v>66000</c:v>
                </c:pt>
                <c:pt idx="194">
                  <c:v>66000</c:v>
                </c:pt>
                <c:pt idx="195">
                  <c:v>66000</c:v>
                </c:pt>
                <c:pt idx="196">
                  <c:v>66000</c:v>
                </c:pt>
                <c:pt idx="197">
                  <c:v>66000</c:v>
                </c:pt>
                <c:pt idx="198">
                  <c:v>68000</c:v>
                </c:pt>
                <c:pt idx="199">
                  <c:v>68000</c:v>
                </c:pt>
                <c:pt idx="200">
                  <c:v>68000</c:v>
                </c:pt>
                <c:pt idx="201">
                  <c:v>68000</c:v>
                </c:pt>
                <c:pt idx="202">
                  <c:v>70000</c:v>
                </c:pt>
                <c:pt idx="203">
                  <c:v>70000</c:v>
                </c:pt>
                <c:pt idx="204">
                  <c:v>70000</c:v>
                </c:pt>
                <c:pt idx="205">
                  <c:v>70000</c:v>
                </c:pt>
                <c:pt idx="206">
                  <c:v>70000</c:v>
                </c:pt>
                <c:pt idx="207">
                  <c:v>70000</c:v>
                </c:pt>
                <c:pt idx="208">
                  <c:v>67000</c:v>
                </c:pt>
                <c:pt idx="209">
                  <c:v>67000</c:v>
                </c:pt>
                <c:pt idx="210">
                  <c:v>67000</c:v>
                </c:pt>
                <c:pt idx="211">
                  <c:v>67000</c:v>
                </c:pt>
                <c:pt idx="212">
                  <c:v>67000</c:v>
                </c:pt>
                <c:pt idx="213">
                  <c:v>67000</c:v>
                </c:pt>
                <c:pt idx="214">
                  <c:v>67000</c:v>
                </c:pt>
                <c:pt idx="215">
                  <c:v>60000</c:v>
                </c:pt>
                <c:pt idx="216">
                  <c:v>60000</c:v>
                </c:pt>
                <c:pt idx="217">
                  <c:v>50000</c:v>
                </c:pt>
                <c:pt idx="218">
                  <c:v>47000</c:v>
                </c:pt>
                <c:pt idx="219">
                  <c:v>47000</c:v>
                </c:pt>
                <c:pt idx="220">
                  <c:v>47000</c:v>
                </c:pt>
                <c:pt idx="221">
                  <c:v>47000</c:v>
                </c:pt>
                <c:pt idx="222">
                  <c:v>47000</c:v>
                </c:pt>
                <c:pt idx="223">
                  <c:v>44000</c:v>
                </c:pt>
                <c:pt idx="224">
                  <c:v>41000</c:v>
                </c:pt>
                <c:pt idx="225">
                  <c:v>41000</c:v>
                </c:pt>
                <c:pt idx="226">
                  <c:v>41000</c:v>
                </c:pt>
                <c:pt idx="227">
                  <c:v>30000</c:v>
                </c:pt>
                <c:pt idx="228">
                  <c:v>30000</c:v>
                </c:pt>
                <c:pt idx="229">
                  <c:v>28000</c:v>
                </c:pt>
                <c:pt idx="230">
                  <c:v>28000</c:v>
                </c:pt>
                <c:pt idx="231">
                  <c:v>30000</c:v>
                </c:pt>
                <c:pt idx="232">
                  <c:v>30000</c:v>
                </c:pt>
                <c:pt idx="233">
                  <c:v>30000</c:v>
                </c:pt>
                <c:pt idx="234">
                  <c:v>30000</c:v>
                </c:pt>
                <c:pt idx="235">
                  <c:v>30000</c:v>
                </c:pt>
                <c:pt idx="236">
                  <c:v>30000</c:v>
                </c:pt>
                <c:pt idx="237">
                  <c:v>29000</c:v>
                </c:pt>
                <c:pt idx="238">
                  <c:v>29000</c:v>
                </c:pt>
                <c:pt idx="239">
                  <c:v>29000</c:v>
                </c:pt>
                <c:pt idx="240">
                  <c:v>29000</c:v>
                </c:pt>
                <c:pt idx="241">
                  <c:v>29000</c:v>
                </c:pt>
                <c:pt idx="242">
                  <c:v>29000</c:v>
                </c:pt>
                <c:pt idx="243">
                  <c:v>29000</c:v>
                </c:pt>
                <c:pt idx="244">
                  <c:v>29000</c:v>
                </c:pt>
                <c:pt idx="245">
                  <c:v>29000</c:v>
                </c:pt>
                <c:pt idx="246">
                  <c:v>29000</c:v>
                </c:pt>
                <c:pt idx="247">
                  <c:v>29000</c:v>
                </c:pt>
                <c:pt idx="248">
                  <c:v>29000</c:v>
                </c:pt>
                <c:pt idx="249">
                  <c:v>29000</c:v>
                </c:pt>
                <c:pt idx="250">
                  <c:v>29000</c:v>
                </c:pt>
                <c:pt idx="251">
                  <c:v>29000</c:v>
                </c:pt>
                <c:pt idx="252">
                  <c:v>29000</c:v>
                </c:pt>
                <c:pt idx="253">
                  <c:v>29000</c:v>
                </c:pt>
                <c:pt idx="254">
                  <c:v>29000</c:v>
                </c:pt>
                <c:pt idx="255">
                  <c:v>29000</c:v>
                </c:pt>
                <c:pt idx="256">
                  <c:v>29000</c:v>
                </c:pt>
                <c:pt idx="257">
                  <c:v>29000</c:v>
                </c:pt>
                <c:pt idx="258">
                  <c:v>29000</c:v>
                </c:pt>
                <c:pt idx="259">
                  <c:v>29000</c:v>
                </c:pt>
                <c:pt idx="260">
                  <c:v>29000</c:v>
                </c:pt>
                <c:pt idx="261">
                  <c:v>29000</c:v>
                </c:pt>
                <c:pt idx="262">
                  <c:v>29000</c:v>
                </c:pt>
                <c:pt idx="263">
                  <c:v>29000</c:v>
                </c:pt>
                <c:pt idx="264">
                  <c:v>29000</c:v>
                </c:pt>
                <c:pt idx="265">
                  <c:v>29000</c:v>
                </c:pt>
                <c:pt idx="266">
                  <c:v>29000</c:v>
                </c:pt>
                <c:pt idx="267">
                  <c:v>29000</c:v>
                </c:pt>
                <c:pt idx="268">
                  <c:v>29000</c:v>
                </c:pt>
                <c:pt idx="269">
                  <c:v>29000</c:v>
                </c:pt>
                <c:pt idx="270">
                  <c:v>29000</c:v>
                </c:pt>
                <c:pt idx="271">
                  <c:v>29000</c:v>
                </c:pt>
                <c:pt idx="272">
                  <c:v>29000</c:v>
                </c:pt>
                <c:pt idx="273">
                  <c:v>29000</c:v>
                </c:pt>
                <c:pt idx="274">
                  <c:v>28000</c:v>
                </c:pt>
                <c:pt idx="275">
                  <c:v>29000</c:v>
                </c:pt>
                <c:pt idx="276">
                  <c:v>29000</c:v>
                </c:pt>
                <c:pt idx="277">
                  <c:v>29000</c:v>
                </c:pt>
                <c:pt idx="278">
                  <c:v>29000</c:v>
                </c:pt>
                <c:pt idx="279">
                  <c:v>29000</c:v>
                </c:pt>
                <c:pt idx="280">
                  <c:v>29000</c:v>
                </c:pt>
                <c:pt idx="281">
                  <c:v>29000</c:v>
                </c:pt>
                <c:pt idx="282">
                  <c:v>29000</c:v>
                </c:pt>
                <c:pt idx="283">
                  <c:v>29000</c:v>
                </c:pt>
                <c:pt idx="284">
                  <c:v>29000</c:v>
                </c:pt>
                <c:pt idx="285">
                  <c:v>29000</c:v>
                </c:pt>
                <c:pt idx="286">
                  <c:v>29000</c:v>
                </c:pt>
                <c:pt idx="287">
                  <c:v>29000</c:v>
                </c:pt>
                <c:pt idx="288">
                  <c:v>29000</c:v>
                </c:pt>
                <c:pt idx="289">
                  <c:v>29000</c:v>
                </c:pt>
                <c:pt idx="290">
                  <c:v>29000</c:v>
                </c:pt>
                <c:pt idx="291">
                  <c:v>29000</c:v>
                </c:pt>
                <c:pt idx="292">
                  <c:v>29000</c:v>
                </c:pt>
                <c:pt idx="293">
                  <c:v>29000</c:v>
                </c:pt>
                <c:pt idx="294">
                  <c:v>29000</c:v>
                </c:pt>
                <c:pt idx="295">
                  <c:v>29000</c:v>
                </c:pt>
                <c:pt idx="296">
                  <c:v>29000</c:v>
                </c:pt>
                <c:pt idx="297">
                  <c:v>35000</c:v>
                </c:pt>
                <c:pt idx="298">
                  <c:v>35000</c:v>
                </c:pt>
                <c:pt idx="299">
                  <c:v>35000</c:v>
                </c:pt>
                <c:pt idx="300">
                  <c:v>35000</c:v>
                </c:pt>
                <c:pt idx="301">
                  <c:v>35000</c:v>
                </c:pt>
                <c:pt idx="302">
                  <c:v>35000</c:v>
                </c:pt>
                <c:pt idx="303">
                  <c:v>35000</c:v>
                </c:pt>
                <c:pt idx="304">
                  <c:v>35000</c:v>
                </c:pt>
                <c:pt idx="305">
                  <c:v>35000</c:v>
                </c:pt>
                <c:pt idx="306">
                  <c:v>35000</c:v>
                </c:pt>
                <c:pt idx="307">
                  <c:v>35000</c:v>
                </c:pt>
                <c:pt idx="308">
                  <c:v>35000</c:v>
                </c:pt>
                <c:pt idx="309">
                  <c:v>35000</c:v>
                </c:pt>
                <c:pt idx="310">
                  <c:v>35000</c:v>
                </c:pt>
                <c:pt idx="311">
                  <c:v>35000</c:v>
                </c:pt>
                <c:pt idx="312">
                  <c:v>35000</c:v>
                </c:pt>
                <c:pt idx="313">
                  <c:v>35000</c:v>
                </c:pt>
                <c:pt idx="314">
                  <c:v>35000</c:v>
                </c:pt>
                <c:pt idx="315">
                  <c:v>35000</c:v>
                </c:pt>
                <c:pt idx="316">
                  <c:v>35000</c:v>
                </c:pt>
                <c:pt idx="317">
                  <c:v>35000</c:v>
                </c:pt>
                <c:pt idx="318">
                  <c:v>37000</c:v>
                </c:pt>
                <c:pt idx="319">
                  <c:v>37000</c:v>
                </c:pt>
                <c:pt idx="320">
                  <c:v>37000</c:v>
                </c:pt>
                <c:pt idx="321">
                  <c:v>37000</c:v>
                </c:pt>
                <c:pt idx="322">
                  <c:v>37000</c:v>
                </c:pt>
                <c:pt idx="323">
                  <c:v>36000</c:v>
                </c:pt>
                <c:pt idx="324">
                  <c:v>36000</c:v>
                </c:pt>
                <c:pt idx="325">
                  <c:v>34000</c:v>
                </c:pt>
                <c:pt idx="326">
                  <c:v>34000</c:v>
                </c:pt>
                <c:pt idx="327">
                  <c:v>34000</c:v>
                </c:pt>
                <c:pt idx="328">
                  <c:v>33000</c:v>
                </c:pt>
                <c:pt idx="329">
                  <c:v>33000</c:v>
                </c:pt>
                <c:pt idx="330">
                  <c:v>33000</c:v>
                </c:pt>
                <c:pt idx="331">
                  <c:v>33000</c:v>
                </c:pt>
                <c:pt idx="332">
                  <c:v>33000</c:v>
                </c:pt>
                <c:pt idx="333">
                  <c:v>33000</c:v>
                </c:pt>
                <c:pt idx="334">
                  <c:v>34000</c:v>
                </c:pt>
                <c:pt idx="335">
                  <c:v>34000</c:v>
                </c:pt>
                <c:pt idx="336">
                  <c:v>34000</c:v>
                </c:pt>
                <c:pt idx="337">
                  <c:v>34000</c:v>
                </c:pt>
                <c:pt idx="338">
                  <c:v>34000</c:v>
                </c:pt>
                <c:pt idx="339">
                  <c:v>34000</c:v>
                </c:pt>
                <c:pt idx="340">
                  <c:v>38000</c:v>
                </c:pt>
                <c:pt idx="341">
                  <c:v>40000</c:v>
                </c:pt>
                <c:pt idx="342">
                  <c:v>38000</c:v>
                </c:pt>
                <c:pt idx="343">
                  <c:v>38000</c:v>
                </c:pt>
                <c:pt idx="344">
                  <c:v>38000</c:v>
                </c:pt>
                <c:pt idx="345">
                  <c:v>38000</c:v>
                </c:pt>
                <c:pt idx="346">
                  <c:v>38000</c:v>
                </c:pt>
                <c:pt idx="347">
                  <c:v>38000</c:v>
                </c:pt>
                <c:pt idx="348">
                  <c:v>38000</c:v>
                </c:pt>
                <c:pt idx="349">
                  <c:v>38000</c:v>
                </c:pt>
                <c:pt idx="350">
                  <c:v>38000</c:v>
                </c:pt>
                <c:pt idx="351">
                  <c:v>38000</c:v>
                </c:pt>
                <c:pt idx="352">
                  <c:v>40000</c:v>
                </c:pt>
                <c:pt idx="353">
                  <c:v>40000</c:v>
                </c:pt>
                <c:pt idx="354">
                  <c:v>40000</c:v>
                </c:pt>
                <c:pt idx="355">
                  <c:v>40000</c:v>
                </c:pt>
                <c:pt idx="356">
                  <c:v>42000</c:v>
                </c:pt>
                <c:pt idx="357">
                  <c:v>43000</c:v>
                </c:pt>
                <c:pt idx="358">
                  <c:v>43000</c:v>
                </c:pt>
                <c:pt idx="359">
                  <c:v>49000</c:v>
                </c:pt>
                <c:pt idx="360">
                  <c:v>52000</c:v>
                </c:pt>
                <c:pt idx="361">
                  <c:v>52000</c:v>
                </c:pt>
                <c:pt idx="362">
                  <c:v>55000</c:v>
                </c:pt>
                <c:pt idx="363">
                  <c:v>57000</c:v>
                </c:pt>
                <c:pt idx="364">
                  <c:v>58000</c:v>
                </c:pt>
                <c:pt idx="365">
                  <c:v>58000</c:v>
                </c:pt>
                <c:pt idx="366">
                  <c:v>60000</c:v>
                </c:pt>
                <c:pt idx="367">
                  <c:v>60000</c:v>
                </c:pt>
                <c:pt idx="368">
                  <c:v>60000</c:v>
                </c:pt>
                <c:pt idx="369">
                  <c:v>60000</c:v>
                </c:pt>
                <c:pt idx="370">
                  <c:v>60000</c:v>
                </c:pt>
                <c:pt idx="371">
                  <c:v>60000</c:v>
                </c:pt>
                <c:pt idx="372">
                  <c:v>58000</c:v>
                </c:pt>
                <c:pt idx="373">
                  <c:v>58000</c:v>
                </c:pt>
                <c:pt idx="374">
                  <c:v>58000</c:v>
                </c:pt>
                <c:pt idx="375">
                  <c:v>58000</c:v>
                </c:pt>
                <c:pt idx="376">
                  <c:v>58000</c:v>
                </c:pt>
                <c:pt idx="377">
                  <c:v>55000</c:v>
                </c:pt>
                <c:pt idx="378">
                  <c:v>54000</c:v>
                </c:pt>
                <c:pt idx="379">
                  <c:v>52000</c:v>
                </c:pt>
                <c:pt idx="380">
                  <c:v>52000</c:v>
                </c:pt>
                <c:pt idx="381">
                  <c:v>52000</c:v>
                </c:pt>
                <c:pt idx="382">
                  <c:v>52000</c:v>
                </c:pt>
                <c:pt idx="383">
                  <c:v>52000</c:v>
                </c:pt>
                <c:pt idx="384">
                  <c:v>52000</c:v>
                </c:pt>
                <c:pt idx="385">
                  <c:v>52000</c:v>
                </c:pt>
                <c:pt idx="386">
                  <c:v>57000</c:v>
                </c:pt>
                <c:pt idx="387">
                  <c:v>57000</c:v>
                </c:pt>
                <c:pt idx="388">
                  <c:v>59000</c:v>
                </c:pt>
                <c:pt idx="389">
                  <c:v>60000</c:v>
                </c:pt>
                <c:pt idx="390">
                  <c:v>61000</c:v>
                </c:pt>
                <c:pt idx="391">
                  <c:v>75000</c:v>
                </c:pt>
                <c:pt idx="392">
                  <c:v>85000</c:v>
                </c:pt>
                <c:pt idx="393">
                  <c:v>85000</c:v>
                </c:pt>
                <c:pt idx="394">
                  <c:v>82000</c:v>
                </c:pt>
                <c:pt idx="395">
                  <c:v>80000</c:v>
                </c:pt>
                <c:pt idx="396">
                  <c:v>78000</c:v>
                </c:pt>
                <c:pt idx="397">
                  <c:v>80000</c:v>
                </c:pt>
                <c:pt idx="398">
                  <c:v>80000</c:v>
                </c:pt>
                <c:pt idx="399">
                  <c:v>82000</c:v>
                </c:pt>
                <c:pt idx="400">
                  <c:v>82000</c:v>
                </c:pt>
                <c:pt idx="401">
                  <c:v>82000</c:v>
                </c:pt>
                <c:pt idx="402">
                  <c:v>82000</c:v>
                </c:pt>
                <c:pt idx="403">
                  <c:v>86000</c:v>
                </c:pt>
                <c:pt idx="404">
                  <c:v>86000</c:v>
                </c:pt>
                <c:pt idx="405">
                  <c:v>86000</c:v>
                </c:pt>
                <c:pt idx="406">
                  <c:v>86000</c:v>
                </c:pt>
                <c:pt idx="407">
                  <c:v>86000</c:v>
                </c:pt>
                <c:pt idx="408">
                  <c:v>100000</c:v>
                </c:pt>
                <c:pt idx="409">
                  <c:v>110000</c:v>
                </c:pt>
                <c:pt idx="410">
                  <c:v>110000</c:v>
                </c:pt>
                <c:pt idx="411">
                  <c:v>115000</c:v>
                </c:pt>
                <c:pt idx="412">
                  <c:v>125000</c:v>
                </c:pt>
                <c:pt idx="413">
                  <c:v>125000</c:v>
                </c:pt>
                <c:pt idx="414">
                  <c:v>125000</c:v>
                </c:pt>
                <c:pt idx="415">
                  <c:v>130000</c:v>
                </c:pt>
                <c:pt idx="416">
                  <c:v>130000</c:v>
                </c:pt>
                <c:pt idx="417">
                  <c:v>98000</c:v>
                </c:pt>
                <c:pt idx="418">
                  <c:v>90000</c:v>
                </c:pt>
                <c:pt idx="419">
                  <c:v>90000</c:v>
                </c:pt>
                <c:pt idx="420">
                  <c:v>90000</c:v>
                </c:pt>
                <c:pt idx="421">
                  <c:v>80000</c:v>
                </c:pt>
                <c:pt idx="422">
                  <c:v>80000</c:v>
                </c:pt>
                <c:pt idx="423">
                  <c:v>75000</c:v>
                </c:pt>
                <c:pt idx="424">
                  <c:v>75000</c:v>
                </c:pt>
                <c:pt idx="425">
                  <c:v>75000</c:v>
                </c:pt>
                <c:pt idx="426">
                  <c:v>75000</c:v>
                </c:pt>
                <c:pt idx="427">
                  <c:v>70000</c:v>
                </c:pt>
                <c:pt idx="428">
                  <c:v>70000</c:v>
                </c:pt>
                <c:pt idx="429">
                  <c:v>70000</c:v>
                </c:pt>
                <c:pt idx="430">
                  <c:v>70000</c:v>
                </c:pt>
                <c:pt idx="431">
                  <c:v>70000</c:v>
                </c:pt>
                <c:pt idx="432">
                  <c:v>80000</c:v>
                </c:pt>
                <c:pt idx="433">
                  <c:v>80000</c:v>
                </c:pt>
                <c:pt idx="434">
                  <c:v>88000</c:v>
                </c:pt>
                <c:pt idx="435">
                  <c:v>88000</c:v>
                </c:pt>
                <c:pt idx="436">
                  <c:v>88000</c:v>
                </c:pt>
                <c:pt idx="437">
                  <c:v>88000</c:v>
                </c:pt>
                <c:pt idx="438">
                  <c:v>90000</c:v>
                </c:pt>
                <c:pt idx="439">
                  <c:v>90000</c:v>
                </c:pt>
                <c:pt idx="440">
                  <c:v>90000</c:v>
                </c:pt>
                <c:pt idx="441">
                  <c:v>90000</c:v>
                </c:pt>
                <c:pt idx="442">
                  <c:v>90000</c:v>
                </c:pt>
                <c:pt idx="443">
                  <c:v>90000</c:v>
                </c:pt>
                <c:pt idx="444">
                  <c:v>90000</c:v>
                </c:pt>
                <c:pt idx="445">
                  <c:v>90000</c:v>
                </c:pt>
                <c:pt idx="446">
                  <c:v>90000</c:v>
                </c:pt>
                <c:pt idx="447">
                  <c:v>90000</c:v>
                </c:pt>
                <c:pt idx="448">
                  <c:v>90000</c:v>
                </c:pt>
                <c:pt idx="449">
                  <c:v>90000</c:v>
                </c:pt>
                <c:pt idx="450">
                  <c:v>90000</c:v>
                </c:pt>
                <c:pt idx="451">
                  <c:v>80000</c:v>
                </c:pt>
                <c:pt idx="452">
                  <c:v>80000</c:v>
                </c:pt>
                <c:pt idx="453">
                  <c:v>80000</c:v>
                </c:pt>
                <c:pt idx="454">
                  <c:v>80000</c:v>
                </c:pt>
                <c:pt idx="455">
                  <c:v>80000</c:v>
                </c:pt>
                <c:pt idx="456">
                  <c:v>80000</c:v>
                </c:pt>
                <c:pt idx="457">
                  <c:v>80000</c:v>
                </c:pt>
                <c:pt idx="458">
                  <c:v>80000</c:v>
                </c:pt>
                <c:pt idx="459">
                  <c:v>80000</c:v>
                </c:pt>
                <c:pt idx="460">
                  <c:v>85000</c:v>
                </c:pt>
                <c:pt idx="461">
                  <c:v>85000</c:v>
                </c:pt>
                <c:pt idx="462">
                  <c:v>85000</c:v>
                </c:pt>
                <c:pt idx="463">
                  <c:v>85000</c:v>
                </c:pt>
                <c:pt idx="464">
                  <c:v>85000</c:v>
                </c:pt>
                <c:pt idx="465">
                  <c:v>85000</c:v>
                </c:pt>
                <c:pt idx="466">
                  <c:v>85000</c:v>
                </c:pt>
                <c:pt idx="467">
                  <c:v>80000</c:v>
                </c:pt>
                <c:pt idx="468">
                  <c:v>80000</c:v>
                </c:pt>
                <c:pt idx="469">
                  <c:v>75000</c:v>
                </c:pt>
                <c:pt idx="470">
                  <c:v>75000</c:v>
                </c:pt>
                <c:pt idx="471">
                  <c:v>75000</c:v>
                </c:pt>
                <c:pt idx="472">
                  <c:v>75000</c:v>
                </c:pt>
                <c:pt idx="473">
                  <c:v>75000</c:v>
                </c:pt>
                <c:pt idx="474">
                  <c:v>75000</c:v>
                </c:pt>
                <c:pt idx="475">
                  <c:v>75000</c:v>
                </c:pt>
                <c:pt idx="476">
                  <c:v>73000</c:v>
                </c:pt>
                <c:pt idx="477">
                  <c:v>68000</c:v>
                </c:pt>
                <c:pt idx="478">
                  <c:v>64000</c:v>
                </c:pt>
                <c:pt idx="479">
                  <c:v>61000</c:v>
                </c:pt>
                <c:pt idx="480">
                  <c:v>61000</c:v>
                </c:pt>
                <c:pt idx="481">
                  <c:v>61000</c:v>
                </c:pt>
                <c:pt idx="482">
                  <c:v>65000</c:v>
                </c:pt>
                <c:pt idx="483">
                  <c:v>65000</c:v>
                </c:pt>
                <c:pt idx="484">
                  <c:v>63000</c:v>
                </c:pt>
                <c:pt idx="485">
                  <c:v>62000</c:v>
                </c:pt>
                <c:pt idx="486">
                  <c:v>61000</c:v>
                </c:pt>
                <c:pt idx="487">
                  <c:v>60000</c:v>
                </c:pt>
                <c:pt idx="488">
                  <c:v>60000</c:v>
                </c:pt>
                <c:pt idx="489">
                  <c:v>60000</c:v>
                </c:pt>
                <c:pt idx="490">
                  <c:v>60000</c:v>
                </c:pt>
                <c:pt idx="491">
                  <c:v>50000</c:v>
                </c:pt>
                <c:pt idx="492">
                  <c:v>50000</c:v>
                </c:pt>
                <c:pt idx="493">
                  <c:v>50000</c:v>
                </c:pt>
                <c:pt idx="494">
                  <c:v>50000</c:v>
                </c:pt>
                <c:pt idx="495">
                  <c:v>53000</c:v>
                </c:pt>
                <c:pt idx="496">
                  <c:v>56000</c:v>
                </c:pt>
                <c:pt idx="497">
                  <c:v>58000</c:v>
                </c:pt>
                <c:pt idx="498">
                  <c:v>56000</c:v>
                </c:pt>
                <c:pt idx="499">
                  <c:v>56000</c:v>
                </c:pt>
                <c:pt idx="500">
                  <c:v>57000</c:v>
                </c:pt>
                <c:pt idx="501">
                  <c:v>57000</c:v>
                </c:pt>
                <c:pt idx="502">
                  <c:v>57000</c:v>
                </c:pt>
                <c:pt idx="503">
                  <c:v>57000</c:v>
                </c:pt>
                <c:pt idx="504">
                  <c:v>57000</c:v>
                </c:pt>
                <c:pt idx="505">
                  <c:v>58000</c:v>
                </c:pt>
                <c:pt idx="506">
                  <c:v>58000</c:v>
                </c:pt>
                <c:pt idx="507">
                  <c:v>58000</c:v>
                </c:pt>
                <c:pt idx="508">
                  <c:v>52000</c:v>
                </c:pt>
                <c:pt idx="509">
                  <c:v>52000</c:v>
                </c:pt>
                <c:pt idx="510">
                  <c:v>52000</c:v>
                </c:pt>
                <c:pt idx="511">
                  <c:v>52000</c:v>
                </c:pt>
                <c:pt idx="512">
                  <c:v>52000</c:v>
                </c:pt>
                <c:pt idx="513">
                  <c:v>52000</c:v>
                </c:pt>
                <c:pt idx="514">
                  <c:v>48000</c:v>
                </c:pt>
                <c:pt idx="515">
                  <c:v>45000</c:v>
                </c:pt>
                <c:pt idx="516">
                  <c:v>45000</c:v>
                </c:pt>
                <c:pt idx="517">
                  <c:v>45000</c:v>
                </c:pt>
                <c:pt idx="518">
                  <c:v>45000</c:v>
                </c:pt>
                <c:pt idx="519">
                  <c:v>45000</c:v>
                </c:pt>
                <c:pt idx="520">
                  <c:v>42000</c:v>
                </c:pt>
                <c:pt idx="521">
                  <c:v>42000</c:v>
                </c:pt>
                <c:pt idx="522">
                  <c:v>42000</c:v>
                </c:pt>
                <c:pt idx="523">
                  <c:v>42000</c:v>
                </c:pt>
                <c:pt idx="524">
                  <c:v>42000</c:v>
                </c:pt>
                <c:pt idx="525">
                  <c:v>56000</c:v>
                </c:pt>
                <c:pt idx="526">
                  <c:v>56000</c:v>
                </c:pt>
                <c:pt idx="527">
                  <c:v>55000</c:v>
                </c:pt>
                <c:pt idx="528">
                  <c:v>53000</c:v>
                </c:pt>
                <c:pt idx="529">
                  <c:v>53000</c:v>
                </c:pt>
                <c:pt idx="530">
                  <c:v>53000</c:v>
                </c:pt>
                <c:pt idx="531">
                  <c:v>53000</c:v>
                </c:pt>
                <c:pt idx="532">
                  <c:v>50000</c:v>
                </c:pt>
                <c:pt idx="533">
                  <c:v>50000</c:v>
                </c:pt>
                <c:pt idx="534">
                  <c:v>52000</c:v>
                </c:pt>
                <c:pt idx="535">
                  <c:v>54000</c:v>
                </c:pt>
                <c:pt idx="536">
                  <c:v>59000</c:v>
                </c:pt>
                <c:pt idx="537">
                  <c:v>59000</c:v>
                </c:pt>
                <c:pt idx="538">
                  <c:v>60000</c:v>
                </c:pt>
                <c:pt idx="539">
                  <c:v>62000</c:v>
                </c:pt>
                <c:pt idx="540">
                  <c:v>75000</c:v>
                </c:pt>
                <c:pt idx="541">
                  <c:v>78000</c:v>
                </c:pt>
                <c:pt idx="542">
                  <c:v>82000</c:v>
                </c:pt>
                <c:pt idx="543">
                  <c:v>82000</c:v>
                </c:pt>
                <c:pt idx="544">
                  <c:v>77000</c:v>
                </c:pt>
                <c:pt idx="545">
                  <c:v>75000</c:v>
                </c:pt>
                <c:pt idx="546">
                  <c:v>76000</c:v>
                </c:pt>
                <c:pt idx="547">
                  <c:v>86000</c:v>
                </c:pt>
                <c:pt idx="548">
                  <c:v>97000</c:v>
                </c:pt>
                <c:pt idx="549">
                  <c:v>97000</c:v>
                </c:pt>
                <c:pt idx="550">
                  <c:v>105000</c:v>
                </c:pt>
                <c:pt idx="551">
                  <c:v>100000</c:v>
                </c:pt>
                <c:pt idx="552">
                  <c:v>110000</c:v>
                </c:pt>
                <c:pt idx="553">
                  <c:v>115000</c:v>
                </c:pt>
                <c:pt idx="554">
                  <c:v>95000</c:v>
                </c:pt>
                <c:pt idx="555">
                  <c:v>93000</c:v>
                </c:pt>
                <c:pt idx="556">
                  <c:v>93000</c:v>
                </c:pt>
                <c:pt idx="557">
                  <c:v>95000</c:v>
                </c:pt>
                <c:pt idx="558">
                  <c:v>95000</c:v>
                </c:pt>
                <c:pt idx="559">
                  <c:v>90000</c:v>
                </c:pt>
                <c:pt idx="560">
                  <c:v>90000</c:v>
                </c:pt>
                <c:pt idx="561">
                  <c:v>95000</c:v>
                </c:pt>
                <c:pt idx="562">
                  <c:v>95000</c:v>
                </c:pt>
                <c:pt idx="563">
                  <c:v>95000</c:v>
                </c:pt>
                <c:pt idx="564">
                  <c:v>95000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120000</c:v>
                </c:pt>
                <c:pt idx="569">
                  <c:v>150000</c:v>
                </c:pt>
                <c:pt idx="570">
                  <c:v>150000</c:v>
                </c:pt>
                <c:pt idx="571">
                  <c:v>105000</c:v>
                </c:pt>
                <c:pt idx="572">
                  <c:v>90000</c:v>
                </c:pt>
                <c:pt idx="573">
                  <c:v>90000</c:v>
                </c:pt>
                <c:pt idx="574">
                  <c:v>90000</c:v>
                </c:pt>
                <c:pt idx="575">
                  <c:v>90000</c:v>
                </c:pt>
                <c:pt idx="576">
                  <c:v>90000</c:v>
                </c:pt>
                <c:pt idx="577">
                  <c:v>90000</c:v>
                </c:pt>
                <c:pt idx="578">
                  <c:v>87000</c:v>
                </c:pt>
                <c:pt idx="579">
                  <c:v>87000</c:v>
                </c:pt>
                <c:pt idx="580">
                  <c:v>82000</c:v>
                </c:pt>
                <c:pt idx="581">
                  <c:v>78000</c:v>
                </c:pt>
                <c:pt idx="582">
                  <c:v>76000</c:v>
                </c:pt>
                <c:pt idx="583">
                  <c:v>76000</c:v>
                </c:pt>
                <c:pt idx="584">
                  <c:v>76000</c:v>
                </c:pt>
                <c:pt idx="585">
                  <c:v>82000</c:v>
                </c:pt>
                <c:pt idx="586">
                  <c:v>115000</c:v>
                </c:pt>
                <c:pt idx="587">
                  <c:v>115000</c:v>
                </c:pt>
                <c:pt idx="588">
                  <c:v>115000</c:v>
                </c:pt>
                <c:pt idx="589">
                  <c:v>115000</c:v>
                </c:pt>
                <c:pt idx="590">
                  <c:v>105000</c:v>
                </c:pt>
                <c:pt idx="591">
                  <c:v>105000</c:v>
                </c:pt>
                <c:pt idx="592">
                  <c:v>105000</c:v>
                </c:pt>
                <c:pt idx="593">
                  <c:v>110000</c:v>
                </c:pt>
                <c:pt idx="594">
                  <c:v>110000</c:v>
                </c:pt>
                <c:pt idx="595">
                  <c:v>120000</c:v>
                </c:pt>
                <c:pt idx="596">
                  <c:v>120000</c:v>
                </c:pt>
                <c:pt idx="597">
                  <c:v>120000</c:v>
                </c:pt>
                <c:pt idx="598">
                  <c:v>120000</c:v>
                </c:pt>
                <c:pt idx="599">
                  <c:v>125000</c:v>
                </c:pt>
                <c:pt idx="600">
                  <c:v>100000</c:v>
                </c:pt>
                <c:pt idx="601">
                  <c:v>100000</c:v>
                </c:pt>
                <c:pt idx="602">
                  <c:v>90000</c:v>
                </c:pt>
                <c:pt idx="603">
                  <c:v>90000</c:v>
                </c:pt>
                <c:pt idx="604">
                  <c:v>130000</c:v>
                </c:pt>
                <c:pt idx="605">
                  <c:v>130000</c:v>
                </c:pt>
                <c:pt idx="606">
                  <c:v>130000</c:v>
                </c:pt>
                <c:pt idx="607">
                  <c:v>135000</c:v>
                </c:pt>
                <c:pt idx="608">
                  <c:v>135000</c:v>
                </c:pt>
                <c:pt idx="609">
                  <c:v>135000</c:v>
                </c:pt>
                <c:pt idx="610">
                  <c:v>140000</c:v>
                </c:pt>
                <c:pt idx="611">
                  <c:v>140000</c:v>
                </c:pt>
                <c:pt idx="612">
                  <c:v>170000</c:v>
                </c:pt>
                <c:pt idx="613">
                  <c:v>180000</c:v>
                </c:pt>
                <c:pt idx="614">
                  <c:v>190000</c:v>
                </c:pt>
                <c:pt idx="615">
                  <c:v>190000</c:v>
                </c:pt>
                <c:pt idx="616">
                  <c:v>210000</c:v>
                </c:pt>
                <c:pt idx="617">
                  <c:v>210000</c:v>
                </c:pt>
                <c:pt idx="618">
                  <c:v>210000</c:v>
                </c:pt>
                <c:pt idx="619">
                  <c:v>210000</c:v>
                </c:pt>
                <c:pt idx="620">
                  <c:v>210000</c:v>
                </c:pt>
                <c:pt idx="621">
                  <c:v>200000</c:v>
                </c:pt>
                <c:pt idx="622">
                  <c:v>220000</c:v>
                </c:pt>
                <c:pt idx="623">
                  <c:v>200000</c:v>
                </c:pt>
                <c:pt idx="624">
                  <c:v>190000</c:v>
                </c:pt>
                <c:pt idx="625">
                  <c:v>150000</c:v>
                </c:pt>
                <c:pt idx="626">
                  <c:v>150000</c:v>
                </c:pt>
                <c:pt idx="627">
                  <c:v>150000</c:v>
                </c:pt>
                <c:pt idx="628">
                  <c:v>150000</c:v>
                </c:pt>
                <c:pt idx="629">
                  <c:v>165000</c:v>
                </c:pt>
                <c:pt idx="630">
                  <c:v>165000</c:v>
                </c:pt>
                <c:pt idx="631">
                  <c:v>150000</c:v>
                </c:pt>
                <c:pt idx="632">
                  <c:v>140000</c:v>
                </c:pt>
                <c:pt idx="633">
                  <c:v>160000</c:v>
                </c:pt>
                <c:pt idx="634">
                  <c:v>160000</c:v>
                </c:pt>
                <c:pt idx="635">
                  <c:v>160000</c:v>
                </c:pt>
                <c:pt idx="636">
                  <c:v>160000</c:v>
                </c:pt>
                <c:pt idx="637">
                  <c:v>160000</c:v>
                </c:pt>
                <c:pt idx="638">
                  <c:v>160000</c:v>
                </c:pt>
                <c:pt idx="639">
                  <c:v>150000</c:v>
                </c:pt>
                <c:pt idx="640">
                  <c:v>145000</c:v>
                </c:pt>
                <c:pt idx="641">
                  <c:v>140000</c:v>
                </c:pt>
                <c:pt idx="642">
                  <c:v>140000</c:v>
                </c:pt>
                <c:pt idx="643">
                  <c:v>140000</c:v>
                </c:pt>
                <c:pt idx="644">
                  <c:v>140000</c:v>
                </c:pt>
                <c:pt idx="645">
                  <c:v>140000</c:v>
                </c:pt>
                <c:pt idx="646">
                  <c:v>140000</c:v>
                </c:pt>
                <c:pt idx="647">
                  <c:v>140000</c:v>
                </c:pt>
                <c:pt idx="648">
                  <c:v>140000</c:v>
                </c:pt>
                <c:pt idx="649">
                  <c:v>125000</c:v>
                </c:pt>
                <c:pt idx="650">
                  <c:v>130000</c:v>
                </c:pt>
                <c:pt idx="651">
                  <c:v>130000</c:v>
                </c:pt>
                <c:pt idx="652">
                  <c:v>130000</c:v>
                </c:pt>
                <c:pt idx="653">
                  <c:v>130000</c:v>
                </c:pt>
                <c:pt idx="654">
                  <c:v>120000</c:v>
                </c:pt>
                <c:pt idx="655">
                  <c:v>110000</c:v>
                </c:pt>
                <c:pt idx="656">
                  <c:v>110000</c:v>
                </c:pt>
                <c:pt idx="657">
                  <c:v>110000</c:v>
                </c:pt>
                <c:pt idx="658">
                  <c:v>110000</c:v>
                </c:pt>
                <c:pt idx="659">
                  <c:v>110000</c:v>
                </c:pt>
                <c:pt idx="660">
                  <c:v>105000</c:v>
                </c:pt>
                <c:pt idx="661">
                  <c:v>100000</c:v>
                </c:pt>
                <c:pt idx="662">
                  <c:v>100000</c:v>
                </c:pt>
                <c:pt idx="663">
                  <c:v>95000</c:v>
                </c:pt>
                <c:pt idx="664">
                  <c:v>90000</c:v>
                </c:pt>
                <c:pt idx="665">
                  <c:v>90000</c:v>
                </c:pt>
                <c:pt idx="666">
                  <c:v>90000</c:v>
                </c:pt>
                <c:pt idx="667">
                  <c:v>85000</c:v>
                </c:pt>
                <c:pt idx="668">
                  <c:v>85000</c:v>
                </c:pt>
                <c:pt idx="669">
                  <c:v>85000</c:v>
                </c:pt>
                <c:pt idx="670">
                  <c:v>85000</c:v>
                </c:pt>
                <c:pt idx="671">
                  <c:v>80000</c:v>
                </c:pt>
                <c:pt idx="672">
                  <c:v>85000</c:v>
                </c:pt>
                <c:pt idx="673">
                  <c:v>80000</c:v>
                </c:pt>
                <c:pt idx="674">
                  <c:v>80000</c:v>
                </c:pt>
                <c:pt idx="675">
                  <c:v>80000</c:v>
                </c:pt>
                <c:pt idx="676">
                  <c:v>76000</c:v>
                </c:pt>
                <c:pt idx="677">
                  <c:v>70000</c:v>
                </c:pt>
                <c:pt idx="678">
                  <c:v>70000</c:v>
                </c:pt>
                <c:pt idx="679">
                  <c:v>70000</c:v>
                </c:pt>
                <c:pt idx="680">
                  <c:v>70000</c:v>
                </c:pt>
                <c:pt idx="681">
                  <c:v>70000</c:v>
                </c:pt>
                <c:pt idx="682">
                  <c:v>65000</c:v>
                </c:pt>
                <c:pt idx="683">
                  <c:v>60000</c:v>
                </c:pt>
                <c:pt idx="684">
                  <c:v>53000</c:v>
                </c:pt>
                <c:pt idx="685">
                  <c:v>58000</c:v>
                </c:pt>
                <c:pt idx="686">
                  <c:v>59000</c:v>
                </c:pt>
                <c:pt idx="687">
                  <c:v>59000</c:v>
                </c:pt>
                <c:pt idx="688">
                  <c:v>60000</c:v>
                </c:pt>
                <c:pt idx="689">
                  <c:v>60000</c:v>
                </c:pt>
                <c:pt idx="690">
                  <c:v>60000</c:v>
                </c:pt>
                <c:pt idx="691">
                  <c:v>60000</c:v>
                </c:pt>
                <c:pt idx="692">
                  <c:v>60000</c:v>
                </c:pt>
                <c:pt idx="693">
                  <c:v>60000</c:v>
                </c:pt>
                <c:pt idx="694">
                  <c:v>60000</c:v>
                </c:pt>
                <c:pt idx="695">
                  <c:v>60000</c:v>
                </c:pt>
                <c:pt idx="696">
                  <c:v>62000</c:v>
                </c:pt>
                <c:pt idx="697">
                  <c:v>65000</c:v>
                </c:pt>
                <c:pt idx="698">
                  <c:v>65000</c:v>
                </c:pt>
                <c:pt idx="699">
                  <c:v>65000</c:v>
                </c:pt>
                <c:pt idx="700">
                  <c:v>65000</c:v>
                </c:pt>
                <c:pt idx="701">
                  <c:v>65000</c:v>
                </c:pt>
                <c:pt idx="702">
                  <c:v>65000</c:v>
                </c:pt>
                <c:pt idx="703">
                  <c:v>65000</c:v>
                </c:pt>
                <c:pt idx="704">
                  <c:v>65000</c:v>
                </c:pt>
                <c:pt idx="705">
                  <c:v>65000</c:v>
                </c:pt>
                <c:pt idx="706">
                  <c:v>65000</c:v>
                </c:pt>
                <c:pt idx="707">
                  <c:v>65000</c:v>
                </c:pt>
                <c:pt idx="708">
                  <c:v>65000</c:v>
                </c:pt>
                <c:pt idx="709">
                  <c:v>65000</c:v>
                </c:pt>
                <c:pt idx="710">
                  <c:v>60000</c:v>
                </c:pt>
                <c:pt idx="711">
                  <c:v>60000</c:v>
                </c:pt>
                <c:pt idx="712">
                  <c:v>60000</c:v>
                </c:pt>
                <c:pt idx="713">
                  <c:v>60000</c:v>
                </c:pt>
                <c:pt idx="714">
                  <c:v>60000</c:v>
                </c:pt>
                <c:pt idx="715">
                  <c:v>60000</c:v>
                </c:pt>
                <c:pt idx="716">
                  <c:v>60000</c:v>
                </c:pt>
                <c:pt idx="717">
                  <c:v>58000</c:v>
                </c:pt>
                <c:pt idx="718">
                  <c:v>58000</c:v>
                </c:pt>
                <c:pt idx="719">
                  <c:v>55000</c:v>
                </c:pt>
                <c:pt idx="720">
                  <c:v>52000</c:v>
                </c:pt>
                <c:pt idx="721">
                  <c:v>50000</c:v>
                </c:pt>
                <c:pt idx="722">
                  <c:v>43000</c:v>
                </c:pt>
                <c:pt idx="723">
                  <c:v>40000</c:v>
                </c:pt>
                <c:pt idx="724">
                  <c:v>35000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7-8A4E-A22B-475589A3461A}"/>
            </c:ext>
          </c:extLst>
        </c:ser>
        <c:ser>
          <c:idx val="1"/>
          <c:order val="1"/>
          <c:tx>
            <c:strRef>
              <c:f>'Weekly TC rates'!$C$1</c:f>
              <c:strCache>
                <c:ptCount val="1"/>
                <c:pt idx="0">
                  <c:v>LNG 174K CBM 1 Year Timecharter Rate $/day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'Weekly TC rates'!$A$2:$A$726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TC rates'!$C$2:$C$726</c:f>
              <c:numCache>
                <c:formatCode>#,##0</c:formatCode>
                <c:ptCount val="725"/>
                <c:pt idx="420">
                  <c:v>110000</c:v>
                </c:pt>
                <c:pt idx="421">
                  <c:v>105000</c:v>
                </c:pt>
                <c:pt idx="422">
                  <c:v>105000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95000</c:v>
                </c:pt>
                <c:pt idx="428">
                  <c:v>95000</c:v>
                </c:pt>
                <c:pt idx="429">
                  <c:v>95000</c:v>
                </c:pt>
                <c:pt idx="430">
                  <c:v>95000</c:v>
                </c:pt>
                <c:pt idx="431">
                  <c:v>95000</c:v>
                </c:pt>
                <c:pt idx="432">
                  <c:v>100000</c:v>
                </c:pt>
                <c:pt idx="433">
                  <c:v>100000</c:v>
                </c:pt>
                <c:pt idx="434">
                  <c:v>110000</c:v>
                </c:pt>
                <c:pt idx="435">
                  <c:v>110000</c:v>
                </c:pt>
                <c:pt idx="436">
                  <c:v>110000</c:v>
                </c:pt>
                <c:pt idx="437">
                  <c:v>110000</c:v>
                </c:pt>
                <c:pt idx="438">
                  <c:v>115000</c:v>
                </c:pt>
                <c:pt idx="439">
                  <c:v>115000</c:v>
                </c:pt>
                <c:pt idx="440">
                  <c:v>115000</c:v>
                </c:pt>
                <c:pt idx="441">
                  <c:v>115000</c:v>
                </c:pt>
                <c:pt idx="442">
                  <c:v>115000</c:v>
                </c:pt>
                <c:pt idx="443">
                  <c:v>115000</c:v>
                </c:pt>
                <c:pt idx="444">
                  <c:v>115000</c:v>
                </c:pt>
                <c:pt idx="445">
                  <c:v>115000</c:v>
                </c:pt>
                <c:pt idx="446">
                  <c:v>115000</c:v>
                </c:pt>
                <c:pt idx="447">
                  <c:v>115000</c:v>
                </c:pt>
                <c:pt idx="448">
                  <c:v>115000</c:v>
                </c:pt>
                <c:pt idx="449">
                  <c:v>115000</c:v>
                </c:pt>
                <c:pt idx="450">
                  <c:v>115000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95000</c:v>
                </c:pt>
                <c:pt idx="470">
                  <c:v>95000</c:v>
                </c:pt>
                <c:pt idx="471">
                  <c:v>95000</c:v>
                </c:pt>
                <c:pt idx="472">
                  <c:v>95000</c:v>
                </c:pt>
                <c:pt idx="473">
                  <c:v>95000</c:v>
                </c:pt>
                <c:pt idx="474">
                  <c:v>95000</c:v>
                </c:pt>
                <c:pt idx="475">
                  <c:v>95000</c:v>
                </c:pt>
                <c:pt idx="476">
                  <c:v>93000</c:v>
                </c:pt>
                <c:pt idx="477">
                  <c:v>90000</c:v>
                </c:pt>
                <c:pt idx="478">
                  <c:v>80000</c:v>
                </c:pt>
                <c:pt idx="479">
                  <c:v>75000</c:v>
                </c:pt>
                <c:pt idx="480">
                  <c:v>75000</c:v>
                </c:pt>
                <c:pt idx="481">
                  <c:v>73000</c:v>
                </c:pt>
                <c:pt idx="482">
                  <c:v>73000</c:v>
                </c:pt>
                <c:pt idx="483">
                  <c:v>73000</c:v>
                </c:pt>
                <c:pt idx="484">
                  <c:v>73000</c:v>
                </c:pt>
                <c:pt idx="485">
                  <c:v>72000</c:v>
                </c:pt>
                <c:pt idx="486">
                  <c:v>72000</c:v>
                </c:pt>
                <c:pt idx="487">
                  <c:v>71000</c:v>
                </c:pt>
                <c:pt idx="488">
                  <c:v>71000</c:v>
                </c:pt>
                <c:pt idx="489">
                  <c:v>71000</c:v>
                </c:pt>
                <c:pt idx="490">
                  <c:v>71000</c:v>
                </c:pt>
                <c:pt idx="491">
                  <c:v>65000</c:v>
                </c:pt>
                <c:pt idx="492">
                  <c:v>65000</c:v>
                </c:pt>
                <c:pt idx="493">
                  <c:v>65000</c:v>
                </c:pt>
                <c:pt idx="494">
                  <c:v>65000</c:v>
                </c:pt>
                <c:pt idx="495">
                  <c:v>65000</c:v>
                </c:pt>
                <c:pt idx="496">
                  <c:v>65000</c:v>
                </c:pt>
                <c:pt idx="497">
                  <c:v>65000</c:v>
                </c:pt>
                <c:pt idx="498">
                  <c:v>65000</c:v>
                </c:pt>
                <c:pt idx="499">
                  <c:v>65000</c:v>
                </c:pt>
                <c:pt idx="500">
                  <c:v>66000</c:v>
                </c:pt>
                <c:pt idx="501">
                  <c:v>66000</c:v>
                </c:pt>
                <c:pt idx="502">
                  <c:v>66000</c:v>
                </c:pt>
                <c:pt idx="503">
                  <c:v>66000</c:v>
                </c:pt>
                <c:pt idx="504">
                  <c:v>60000</c:v>
                </c:pt>
                <c:pt idx="505">
                  <c:v>62000</c:v>
                </c:pt>
                <c:pt idx="506">
                  <c:v>62000</c:v>
                </c:pt>
                <c:pt idx="507">
                  <c:v>62000</c:v>
                </c:pt>
                <c:pt idx="508">
                  <c:v>62000</c:v>
                </c:pt>
                <c:pt idx="509">
                  <c:v>62000</c:v>
                </c:pt>
                <c:pt idx="510">
                  <c:v>62000</c:v>
                </c:pt>
                <c:pt idx="511">
                  <c:v>62000</c:v>
                </c:pt>
                <c:pt idx="512">
                  <c:v>62000</c:v>
                </c:pt>
                <c:pt idx="513">
                  <c:v>62000</c:v>
                </c:pt>
                <c:pt idx="514">
                  <c:v>62000</c:v>
                </c:pt>
                <c:pt idx="515">
                  <c:v>60000</c:v>
                </c:pt>
                <c:pt idx="516">
                  <c:v>60000</c:v>
                </c:pt>
                <c:pt idx="517">
                  <c:v>60000</c:v>
                </c:pt>
                <c:pt idx="518">
                  <c:v>60000</c:v>
                </c:pt>
                <c:pt idx="519">
                  <c:v>60000</c:v>
                </c:pt>
                <c:pt idx="520">
                  <c:v>55000</c:v>
                </c:pt>
                <c:pt idx="521">
                  <c:v>55000</c:v>
                </c:pt>
                <c:pt idx="522">
                  <c:v>55000</c:v>
                </c:pt>
                <c:pt idx="523">
                  <c:v>55000</c:v>
                </c:pt>
                <c:pt idx="524">
                  <c:v>55000</c:v>
                </c:pt>
                <c:pt idx="525">
                  <c:v>65000</c:v>
                </c:pt>
                <c:pt idx="526">
                  <c:v>65000</c:v>
                </c:pt>
                <c:pt idx="527">
                  <c:v>65000</c:v>
                </c:pt>
                <c:pt idx="528">
                  <c:v>65000</c:v>
                </c:pt>
                <c:pt idx="529">
                  <c:v>65000</c:v>
                </c:pt>
                <c:pt idx="530">
                  <c:v>62000</c:v>
                </c:pt>
                <c:pt idx="531">
                  <c:v>62000</c:v>
                </c:pt>
                <c:pt idx="532">
                  <c:v>61000</c:v>
                </c:pt>
                <c:pt idx="533">
                  <c:v>61000</c:v>
                </c:pt>
                <c:pt idx="534">
                  <c:v>62000</c:v>
                </c:pt>
                <c:pt idx="535">
                  <c:v>68000</c:v>
                </c:pt>
                <c:pt idx="536">
                  <c:v>70000</c:v>
                </c:pt>
                <c:pt idx="537">
                  <c:v>70000</c:v>
                </c:pt>
                <c:pt idx="538">
                  <c:v>72000</c:v>
                </c:pt>
                <c:pt idx="539">
                  <c:v>76000</c:v>
                </c:pt>
                <c:pt idx="540">
                  <c:v>90500</c:v>
                </c:pt>
                <c:pt idx="541">
                  <c:v>95000</c:v>
                </c:pt>
                <c:pt idx="542">
                  <c:v>98000</c:v>
                </c:pt>
                <c:pt idx="543">
                  <c:v>98000</c:v>
                </c:pt>
                <c:pt idx="544">
                  <c:v>95000</c:v>
                </c:pt>
                <c:pt idx="545">
                  <c:v>90000</c:v>
                </c:pt>
                <c:pt idx="546">
                  <c:v>90000</c:v>
                </c:pt>
                <c:pt idx="547">
                  <c:v>96000</c:v>
                </c:pt>
                <c:pt idx="548">
                  <c:v>110000</c:v>
                </c:pt>
                <c:pt idx="549">
                  <c:v>110000</c:v>
                </c:pt>
                <c:pt idx="550">
                  <c:v>120000</c:v>
                </c:pt>
                <c:pt idx="551">
                  <c:v>120000</c:v>
                </c:pt>
                <c:pt idx="552">
                  <c:v>125000</c:v>
                </c:pt>
                <c:pt idx="553">
                  <c:v>135000</c:v>
                </c:pt>
                <c:pt idx="554">
                  <c:v>115000</c:v>
                </c:pt>
                <c:pt idx="555">
                  <c:v>115000</c:v>
                </c:pt>
                <c:pt idx="556">
                  <c:v>115000</c:v>
                </c:pt>
                <c:pt idx="557">
                  <c:v>120000</c:v>
                </c:pt>
                <c:pt idx="558">
                  <c:v>120000</c:v>
                </c:pt>
                <c:pt idx="559">
                  <c:v>105000</c:v>
                </c:pt>
                <c:pt idx="560">
                  <c:v>105000</c:v>
                </c:pt>
                <c:pt idx="561">
                  <c:v>110000</c:v>
                </c:pt>
                <c:pt idx="562">
                  <c:v>110000</c:v>
                </c:pt>
                <c:pt idx="563">
                  <c:v>115000</c:v>
                </c:pt>
                <c:pt idx="564">
                  <c:v>115000</c:v>
                </c:pt>
                <c:pt idx="565">
                  <c:v>150000</c:v>
                </c:pt>
                <c:pt idx="566">
                  <c:v>150000</c:v>
                </c:pt>
                <c:pt idx="567">
                  <c:v>155000</c:v>
                </c:pt>
                <c:pt idx="568">
                  <c:v>155000</c:v>
                </c:pt>
                <c:pt idx="569">
                  <c:v>170000</c:v>
                </c:pt>
                <c:pt idx="570">
                  <c:v>170000</c:v>
                </c:pt>
                <c:pt idx="571">
                  <c:v>130000</c:v>
                </c:pt>
                <c:pt idx="572">
                  <c:v>120000</c:v>
                </c:pt>
                <c:pt idx="573">
                  <c:v>115000</c:v>
                </c:pt>
                <c:pt idx="574">
                  <c:v>110000</c:v>
                </c:pt>
                <c:pt idx="575">
                  <c:v>110000</c:v>
                </c:pt>
                <c:pt idx="576">
                  <c:v>110000</c:v>
                </c:pt>
                <c:pt idx="577">
                  <c:v>110000</c:v>
                </c:pt>
                <c:pt idx="578">
                  <c:v>110000</c:v>
                </c:pt>
                <c:pt idx="579">
                  <c:v>110000</c:v>
                </c:pt>
                <c:pt idx="580">
                  <c:v>100000</c:v>
                </c:pt>
                <c:pt idx="581">
                  <c:v>100000</c:v>
                </c:pt>
                <c:pt idx="582">
                  <c:v>98000</c:v>
                </c:pt>
                <c:pt idx="583">
                  <c:v>87000</c:v>
                </c:pt>
                <c:pt idx="584">
                  <c:v>87000</c:v>
                </c:pt>
                <c:pt idx="585">
                  <c:v>92000</c:v>
                </c:pt>
                <c:pt idx="586">
                  <c:v>155000</c:v>
                </c:pt>
                <c:pt idx="587">
                  <c:v>155000</c:v>
                </c:pt>
                <c:pt idx="588">
                  <c:v>155000</c:v>
                </c:pt>
                <c:pt idx="589">
                  <c:v>155000</c:v>
                </c:pt>
                <c:pt idx="590">
                  <c:v>135000</c:v>
                </c:pt>
                <c:pt idx="591">
                  <c:v>145000</c:v>
                </c:pt>
                <c:pt idx="592">
                  <c:v>145000</c:v>
                </c:pt>
                <c:pt idx="593">
                  <c:v>150000</c:v>
                </c:pt>
                <c:pt idx="594">
                  <c:v>150000</c:v>
                </c:pt>
                <c:pt idx="595">
                  <c:v>150000</c:v>
                </c:pt>
                <c:pt idx="596">
                  <c:v>160000</c:v>
                </c:pt>
                <c:pt idx="597">
                  <c:v>160000</c:v>
                </c:pt>
                <c:pt idx="598">
                  <c:v>160000</c:v>
                </c:pt>
                <c:pt idx="599">
                  <c:v>160000</c:v>
                </c:pt>
                <c:pt idx="600">
                  <c:v>130000</c:v>
                </c:pt>
                <c:pt idx="601">
                  <c:v>130000</c:v>
                </c:pt>
                <c:pt idx="602">
                  <c:v>110000</c:v>
                </c:pt>
                <c:pt idx="603">
                  <c:v>110000</c:v>
                </c:pt>
                <c:pt idx="604">
                  <c:v>160000</c:v>
                </c:pt>
                <c:pt idx="605">
                  <c:v>160000</c:v>
                </c:pt>
                <c:pt idx="606">
                  <c:v>160000</c:v>
                </c:pt>
                <c:pt idx="607">
                  <c:v>160000</c:v>
                </c:pt>
                <c:pt idx="608">
                  <c:v>160000</c:v>
                </c:pt>
                <c:pt idx="609">
                  <c:v>160000</c:v>
                </c:pt>
                <c:pt idx="610">
                  <c:v>160000</c:v>
                </c:pt>
                <c:pt idx="611">
                  <c:v>180000</c:v>
                </c:pt>
                <c:pt idx="612">
                  <c:v>220000</c:v>
                </c:pt>
                <c:pt idx="613">
                  <c:v>220000</c:v>
                </c:pt>
                <c:pt idx="614">
                  <c:v>230000</c:v>
                </c:pt>
                <c:pt idx="615">
                  <c:v>230000</c:v>
                </c:pt>
                <c:pt idx="616">
                  <c:v>260000</c:v>
                </c:pt>
                <c:pt idx="617">
                  <c:v>260000</c:v>
                </c:pt>
                <c:pt idx="618">
                  <c:v>260000</c:v>
                </c:pt>
                <c:pt idx="619">
                  <c:v>260000</c:v>
                </c:pt>
                <c:pt idx="620">
                  <c:v>260000</c:v>
                </c:pt>
                <c:pt idx="621">
                  <c:v>260000</c:v>
                </c:pt>
                <c:pt idx="622">
                  <c:v>265000</c:v>
                </c:pt>
                <c:pt idx="623">
                  <c:v>250000</c:v>
                </c:pt>
                <c:pt idx="624">
                  <c:v>245000</c:v>
                </c:pt>
                <c:pt idx="625">
                  <c:v>230000</c:v>
                </c:pt>
                <c:pt idx="626">
                  <c:v>230000</c:v>
                </c:pt>
                <c:pt idx="627">
                  <c:v>230000</c:v>
                </c:pt>
                <c:pt idx="628">
                  <c:v>230000</c:v>
                </c:pt>
                <c:pt idx="629">
                  <c:v>230000</c:v>
                </c:pt>
                <c:pt idx="630">
                  <c:v>230000</c:v>
                </c:pt>
                <c:pt idx="631">
                  <c:v>215000</c:v>
                </c:pt>
                <c:pt idx="632">
                  <c:v>210000</c:v>
                </c:pt>
                <c:pt idx="633">
                  <c:v>210000</c:v>
                </c:pt>
                <c:pt idx="634">
                  <c:v>210000</c:v>
                </c:pt>
                <c:pt idx="635">
                  <c:v>220000</c:v>
                </c:pt>
                <c:pt idx="636">
                  <c:v>210000</c:v>
                </c:pt>
                <c:pt idx="637">
                  <c:v>210000</c:v>
                </c:pt>
                <c:pt idx="638">
                  <c:v>210000</c:v>
                </c:pt>
                <c:pt idx="639">
                  <c:v>210000</c:v>
                </c:pt>
                <c:pt idx="640">
                  <c:v>210000</c:v>
                </c:pt>
                <c:pt idx="641">
                  <c:v>190000</c:v>
                </c:pt>
                <c:pt idx="642">
                  <c:v>180000</c:v>
                </c:pt>
                <c:pt idx="643">
                  <c:v>180000</c:v>
                </c:pt>
                <c:pt idx="644">
                  <c:v>175000</c:v>
                </c:pt>
                <c:pt idx="645">
                  <c:v>175000</c:v>
                </c:pt>
                <c:pt idx="646">
                  <c:v>170000</c:v>
                </c:pt>
                <c:pt idx="647">
                  <c:v>170000</c:v>
                </c:pt>
                <c:pt idx="648">
                  <c:v>170000</c:v>
                </c:pt>
                <c:pt idx="649">
                  <c:v>160000</c:v>
                </c:pt>
                <c:pt idx="650">
                  <c:v>165000</c:v>
                </c:pt>
                <c:pt idx="651">
                  <c:v>165000</c:v>
                </c:pt>
                <c:pt idx="652">
                  <c:v>165000</c:v>
                </c:pt>
                <c:pt idx="653">
                  <c:v>160000</c:v>
                </c:pt>
                <c:pt idx="654">
                  <c:v>150000</c:v>
                </c:pt>
                <c:pt idx="655">
                  <c:v>140000</c:v>
                </c:pt>
                <c:pt idx="656">
                  <c:v>140000</c:v>
                </c:pt>
                <c:pt idx="657">
                  <c:v>140000</c:v>
                </c:pt>
                <c:pt idx="658">
                  <c:v>140000</c:v>
                </c:pt>
                <c:pt idx="659">
                  <c:v>140000</c:v>
                </c:pt>
                <c:pt idx="660">
                  <c:v>135000</c:v>
                </c:pt>
                <c:pt idx="661">
                  <c:v>130000</c:v>
                </c:pt>
                <c:pt idx="662">
                  <c:v>130000</c:v>
                </c:pt>
                <c:pt idx="663">
                  <c:v>125000</c:v>
                </c:pt>
                <c:pt idx="664">
                  <c:v>125000</c:v>
                </c:pt>
                <c:pt idx="665">
                  <c:v>115000</c:v>
                </c:pt>
                <c:pt idx="666">
                  <c:v>115000</c:v>
                </c:pt>
                <c:pt idx="667">
                  <c:v>110000</c:v>
                </c:pt>
                <c:pt idx="668">
                  <c:v>105000</c:v>
                </c:pt>
                <c:pt idx="669">
                  <c:v>105000</c:v>
                </c:pt>
                <c:pt idx="670">
                  <c:v>105000</c:v>
                </c:pt>
                <c:pt idx="671">
                  <c:v>95000</c:v>
                </c:pt>
                <c:pt idx="672">
                  <c:v>110000</c:v>
                </c:pt>
                <c:pt idx="673">
                  <c:v>100000</c:v>
                </c:pt>
                <c:pt idx="674">
                  <c:v>98000</c:v>
                </c:pt>
                <c:pt idx="675">
                  <c:v>98000</c:v>
                </c:pt>
                <c:pt idx="676">
                  <c:v>95000</c:v>
                </c:pt>
                <c:pt idx="677">
                  <c:v>95000</c:v>
                </c:pt>
                <c:pt idx="678">
                  <c:v>93000</c:v>
                </c:pt>
                <c:pt idx="679">
                  <c:v>93000</c:v>
                </c:pt>
                <c:pt idx="680">
                  <c:v>93000</c:v>
                </c:pt>
                <c:pt idx="681">
                  <c:v>90000</c:v>
                </c:pt>
                <c:pt idx="682">
                  <c:v>85000</c:v>
                </c:pt>
                <c:pt idx="683">
                  <c:v>75000</c:v>
                </c:pt>
                <c:pt idx="684">
                  <c:v>70000</c:v>
                </c:pt>
                <c:pt idx="685">
                  <c:v>70000</c:v>
                </c:pt>
                <c:pt idx="686">
                  <c:v>70000</c:v>
                </c:pt>
                <c:pt idx="687">
                  <c:v>72000</c:v>
                </c:pt>
                <c:pt idx="688">
                  <c:v>75000</c:v>
                </c:pt>
                <c:pt idx="689">
                  <c:v>80000</c:v>
                </c:pt>
                <c:pt idx="690">
                  <c:v>80000</c:v>
                </c:pt>
                <c:pt idx="691">
                  <c:v>75000</c:v>
                </c:pt>
                <c:pt idx="692">
                  <c:v>75000</c:v>
                </c:pt>
                <c:pt idx="693">
                  <c:v>75000</c:v>
                </c:pt>
                <c:pt idx="694">
                  <c:v>73000</c:v>
                </c:pt>
                <c:pt idx="695">
                  <c:v>75000</c:v>
                </c:pt>
                <c:pt idx="696">
                  <c:v>75000</c:v>
                </c:pt>
                <c:pt idx="697">
                  <c:v>78000</c:v>
                </c:pt>
                <c:pt idx="698">
                  <c:v>78000</c:v>
                </c:pt>
                <c:pt idx="699">
                  <c:v>81000</c:v>
                </c:pt>
                <c:pt idx="700">
                  <c:v>81000</c:v>
                </c:pt>
                <c:pt idx="701">
                  <c:v>82000</c:v>
                </c:pt>
                <c:pt idx="702">
                  <c:v>82000</c:v>
                </c:pt>
                <c:pt idx="703">
                  <c:v>82000</c:v>
                </c:pt>
                <c:pt idx="704">
                  <c:v>82000</c:v>
                </c:pt>
                <c:pt idx="705">
                  <c:v>85000</c:v>
                </c:pt>
                <c:pt idx="706">
                  <c:v>85000</c:v>
                </c:pt>
                <c:pt idx="707">
                  <c:v>85000</c:v>
                </c:pt>
                <c:pt idx="708">
                  <c:v>85000</c:v>
                </c:pt>
                <c:pt idx="709">
                  <c:v>85000</c:v>
                </c:pt>
                <c:pt idx="710">
                  <c:v>80000</c:v>
                </c:pt>
                <c:pt idx="711">
                  <c:v>80000</c:v>
                </c:pt>
                <c:pt idx="712">
                  <c:v>80000</c:v>
                </c:pt>
                <c:pt idx="713">
                  <c:v>75000</c:v>
                </c:pt>
                <c:pt idx="714">
                  <c:v>75000</c:v>
                </c:pt>
                <c:pt idx="715">
                  <c:v>75000</c:v>
                </c:pt>
                <c:pt idx="716">
                  <c:v>75000</c:v>
                </c:pt>
                <c:pt idx="717">
                  <c:v>73000</c:v>
                </c:pt>
                <c:pt idx="718">
                  <c:v>73000</c:v>
                </c:pt>
                <c:pt idx="719">
                  <c:v>65000</c:v>
                </c:pt>
                <c:pt idx="720">
                  <c:v>62000</c:v>
                </c:pt>
                <c:pt idx="721">
                  <c:v>60000</c:v>
                </c:pt>
                <c:pt idx="722">
                  <c:v>55000</c:v>
                </c:pt>
                <c:pt idx="723">
                  <c:v>50000</c:v>
                </c:pt>
                <c:pt idx="724">
                  <c:v>48000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37-8A4E-A22B-475589A3461A}"/>
            </c:ext>
          </c:extLst>
        </c:ser>
        <c:ser>
          <c:idx val="2"/>
          <c:order val="2"/>
          <c:tx>
            <c:strRef>
              <c:f>'Weekly TC rates'!$D$1</c:f>
              <c:strCache>
                <c:ptCount val="1"/>
                <c:pt idx="0">
                  <c:v>LNG 145K CBM 1 Year Timecharter Rate $/day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'Weekly TC rates'!$A$2:$A$726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TC rates'!$D$2:$D$726</c:f>
              <c:numCache>
                <c:formatCode>#,##0</c:formatCode>
                <c:ptCount val="725"/>
                <c:pt idx="221">
                  <c:v>28000</c:v>
                </c:pt>
                <c:pt idx="222">
                  <c:v>27000</c:v>
                </c:pt>
                <c:pt idx="223">
                  <c:v>27000</c:v>
                </c:pt>
                <c:pt idx="224">
                  <c:v>23000</c:v>
                </c:pt>
                <c:pt idx="225">
                  <c:v>23000</c:v>
                </c:pt>
                <c:pt idx="226">
                  <c:v>23000</c:v>
                </c:pt>
                <c:pt idx="227">
                  <c:v>23000</c:v>
                </c:pt>
                <c:pt idx="228">
                  <c:v>23000</c:v>
                </c:pt>
                <c:pt idx="229">
                  <c:v>23000</c:v>
                </c:pt>
                <c:pt idx="230">
                  <c:v>23000</c:v>
                </c:pt>
                <c:pt idx="231">
                  <c:v>23000</c:v>
                </c:pt>
                <c:pt idx="232">
                  <c:v>23000</c:v>
                </c:pt>
                <c:pt idx="233">
                  <c:v>23000</c:v>
                </c:pt>
                <c:pt idx="234">
                  <c:v>23000</c:v>
                </c:pt>
                <c:pt idx="235">
                  <c:v>23000</c:v>
                </c:pt>
                <c:pt idx="236">
                  <c:v>23000</c:v>
                </c:pt>
                <c:pt idx="237">
                  <c:v>23000</c:v>
                </c:pt>
                <c:pt idx="238">
                  <c:v>23000</c:v>
                </c:pt>
                <c:pt idx="239">
                  <c:v>23000</c:v>
                </c:pt>
                <c:pt idx="240">
                  <c:v>23000</c:v>
                </c:pt>
                <c:pt idx="241">
                  <c:v>23000</c:v>
                </c:pt>
                <c:pt idx="242">
                  <c:v>23000</c:v>
                </c:pt>
                <c:pt idx="243">
                  <c:v>23000</c:v>
                </c:pt>
                <c:pt idx="244">
                  <c:v>23000</c:v>
                </c:pt>
                <c:pt idx="245">
                  <c:v>23000</c:v>
                </c:pt>
                <c:pt idx="246">
                  <c:v>23000</c:v>
                </c:pt>
                <c:pt idx="247">
                  <c:v>23000</c:v>
                </c:pt>
                <c:pt idx="248">
                  <c:v>23000</c:v>
                </c:pt>
                <c:pt idx="249">
                  <c:v>23000</c:v>
                </c:pt>
                <c:pt idx="250">
                  <c:v>23000</c:v>
                </c:pt>
                <c:pt idx="251">
                  <c:v>23000</c:v>
                </c:pt>
                <c:pt idx="252">
                  <c:v>23000</c:v>
                </c:pt>
                <c:pt idx="253">
                  <c:v>23000</c:v>
                </c:pt>
                <c:pt idx="254">
                  <c:v>23000</c:v>
                </c:pt>
                <c:pt idx="255">
                  <c:v>23000</c:v>
                </c:pt>
                <c:pt idx="256">
                  <c:v>23000</c:v>
                </c:pt>
                <c:pt idx="257">
                  <c:v>23000</c:v>
                </c:pt>
                <c:pt idx="258">
                  <c:v>23000</c:v>
                </c:pt>
                <c:pt idx="259">
                  <c:v>23000</c:v>
                </c:pt>
                <c:pt idx="260">
                  <c:v>23000</c:v>
                </c:pt>
                <c:pt idx="261">
                  <c:v>23000</c:v>
                </c:pt>
                <c:pt idx="262">
                  <c:v>23000</c:v>
                </c:pt>
                <c:pt idx="263">
                  <c:v>23000</c:v>
                </c:pt>
                <c:pt idx="264">
                  <c:v>23000</c:v>
                </c:pt>
                <c:pt idx="265">
                  <c:v>23000</c:v>
                </c:pt>
                <c:pt idx="266">
                  <c:v>23000</c:v>
                </c:pt>
                <c:pt idx="267">
                  <c:v>20000</c:v>
                </c:pt>
                <c:pt idx="268">
                  <c:v>18000</c:v>
                </c:pt>
                <c:pt idx="269">
                  <c:v>18000</c:v>
                </c:pt>
                <c:pt idx="270">
                  <c:v>14000</c:v>
                </c:pt>
                <c:pt idx="271">
                  <c:v>16000</c:v>
                </c:pt>
                <c:pt idx="272">
                  <c:v>16000</c:v>
                </c:pt>
                <c:pt idx="273">
                  <c:v>16000</c:v>
                </c:pt>
                <c:pt idx="274">
                  <c:v>15000</c:v>
                </c:pt>
                <c:pt idx="275">
                  <c:v>16000</c:v>
                </c:pt>
                <c:pt idx="276">
                  <c:v>16000</c:v>
                </c:pt>
                <c:pt idx="277">
                  <c:v>16000</c:v>
                </c:pt>
                <c:pt idx="278">
                  <c:v>16000</c:v>
                </c:pt>
                <c:pt idx="279">
                  <c:v>16000</c:v>
                </c:pt>
                <c:pt idx="280">
                  <c:v>16000</c:v>
                </c:pt>
                <c:pt idx="281">
                  <c:v>16000</c:v>
                </c:pt>
                <c:pt idx="282">
                  <c:v>16000</c:v>
                </c:pt>
                <c:pt idx="283">
                  <c:v>16000</c:v>
                </c:pt>
                <c:pt idx="284">
                  <c:v>16000</c:v>
                </c:pt>
                <c:pt idx="285">
                  <c:v>16000</c:v>
                </c:pt>
                <c:pt idx="286">
                  <c:v>16000</c:v>
                </c:pt>
                <c:pt idx="287">
                  <c:v>16000</c:v>
                </c:pt>
                <c:pt idx="288">
                  <c:v>16000</c:v>
                </c:pt>
                <c:pt idx="289">
                  <c:v>16000</c:v>
                </c:pt>
                <c:pt idx="290">
                  <c:v>16000</c:v>
                </c:pt>
                <c:pt idx="291">
                  <c:v>16000</c:v>
                </c:pt>
                <c:pt idx="292">
                  <c:v>16000</c:v>
                </c:pt>
                <c:pt idx="293">
                  <c:v>19000</c:v>
                </c:pt>
                <c:pt idx="294">
                  <c:v>19000</c:v>
                </c:pt>
                <c:pt idx="295">
                  <c:v>19000</c:v>
                </c:pt>
                <c:pt idx="296">
                  <c:v>19000</c:v>
                </c:pt>
                <c:pt idx="297">
                  <c:v>22000</c:v>
                </c:pt>
                <c:pt idx="298">
                  <c:v>22000</c:v>
                </c:pt>
                <c:pt idx="299">
                  <c:v>22000</c:v>
                </c:pt>
                <c:pt idx="300">
                  <c:v>22000</c:v>
                </c:pt>
                <c:pt idx="301">
                  <c:v>22000</c:v>
                </c:pt>
                <c:pt idx="302">
                  <c:v>19000</c:v>
                </c:pt>
                <c:pt idx="303">
                  <c:v>19000</c:v>
                </c:pt>
                <c:pt idx="304">
                  <c:v>19000</c:v>
                </c:pt>
                <c:pt idx="305">
                  <c:v>18000</c:v>
                </c:pt>
                <c:pt idx="306">
                  <c:v>19000</c:v>
                </c:pt>
                <c:pt idx="307">
                  <c:v>19000</c:v>
                </c:pt>
                <c:pt idx="308">
                  <c:v>19000</c:v>
                </c:pt>
                <c:pt idx="309">
                  <c:v>19000</c:v>
                </c:pt>
                <c:pt idx="310">
                  <c:v>19000</c:v>
                </c:pt>
                <c:pt idx="311">
                  <c:v>19000</c:v>
                </c:pt>
                <c:pt idx="312">
                  <c:v>19000</c:v>
                </c:pt>
                <c:pt idx="313">
                  <c:v>19000</c:v>
                </c:pt>
                <c:pt idx="314">
                  <c:v>19000</c:v>
                </c:pt>
                <c:pt idx="315">
                  <c:v>19000</c:v>
                </c:pt>
                <c:pt idx="316">
                  <c:v>19000</c:v>
                </c:pt>
                <c:pt idx="317">
                  <c:v>19000</c:v>
                </c:pt>
                <c:pt idx="318">
                  <c:v>19000</c:v>
                </c:pt>
                <c:pt idx="319">
                  <c:v>19000</c:v>
                </c:pt>
                <c:pt idx="320">
                  <c:v>19000</c:v>
                </c:pt>
                <c:pt idx="321">
                  <c:v>19000</c:v>
                </c:pt>
                <c:pt idx="322">
                  <c:v>19000</c:v>
                </c:pt>
                <c:pt idx="323">
                  <c:v>19000</c:v>
                </c:pt>
                <c:pt idx="324">
                  <c:v>19000</c:v>
                </c:pt>
                <c:pt idx="325">
                  <c:v>19000</c:v>
                </c:pt>
                <c:pt idx="326">
                  <c:v>18000</c:v>
                </c:pt>
                <c:pt idx="327">
                  <c:v>18000</c:v>
                </c:pt>
                <c:pt idx="328">
                  <c:v>18000</c:v>
                </c:pt>
                <c:pt idx="329">
                  <c:v>18000</c:v>
                </c:pt>
                <c:pt idx="330">
                  <c:v>18000</c:v>
                </c:pt>
                <c:pt idx="331">
                  <c:v>18000</c:v>
                </c:pt>
                <c:pt idx="332">
                  <c:v>18000</c:v>
                </c:pt>
                <c:pt idx="333">
                  <c:v>18000</c:v>
                </c:pt>
                <c:pt idx="334">
                  <c:v>19000</c:v>
                </c:pt>
                <c:pt idx="335">
                  <c:v>19000</c:v>
                </c:pt>
                <c:pt idx="336">
                  <c:v>19000</c:v>
                </c:pt>
                <c:pt idx="337">
                  <c:v>19000</c:v>
                </c:pt>
                <c:pt idx="338">
                  <c:v>19000</c:v>
                </c:pt>
                <c:pt idx="339">
                  <c:v>19000</c:v>
                </c:pt>
                <c:pt idx="340">
                  <c:v>19000</c:v>
                </c:pt>
                <c:pt idx="341">
                  <c:v>19000</c:v>
                </c:pt>
                <c:pt idx="342">
                  <c:v>19000</c:v>
                </c:pt>
                <c:pt idx="343">
                  <c:v>19000</c:v>
                </c:pt>
                <c:pt idx="344">
                  <c:v>19000</c:v>
                </c:pt>
                <c:pt idx="345">
                  <c:v>19000</c:v>
                </c:pt>
                <c:pt idx="346">
                  <c:v>19000</c:v>
                </c:pt>
                <c:pt idx="347">
                  <c:v>19000</c:v>
                </c:pt>
                <c:pt idx="348">
                  <c:v>19000</c:v>
                </c:pt>
                <c:pt idx="349">
                  <c:v>19000</c:v>
                </c:pt>
                <c:pt idx="350">
                  <c:v>19000</c:v>
                </c:pt>
                <c:pt idx="351">
                  <c:v>19000</c:v>
                </c:pt>
                <c:pt idx="352">
                  <c:v>19000</c:v>
                </c:pt>
                <c:pt idx="353">
                  <c:v>22000</c:v>
                </c:pt>
                <c:pt idx="354">
                  <c:v>22000</c:v>
                </c:pt>
                <c:pt idx="355">
                  <c:v>22000</c:v>
                </c:pt>
                <c:pt idx="356">
                  <c:v>22000</c:v>
                </c:pt>
                <c:pt idx="357">
                  <c:v>23000</c:v>
                </c:pt>
                <c:pt idx="358">
                  <c:v>23000</c:v>
                </c:pt>
                <c:pt idx="359">
                  <c:v>24000</c:v>
                </c:pt>
                <c:pt idx="360">
                  <c:v>24000</c:v>
                </c:pt>
                <c:pt idx="361">
                  <c:v>24000</c:v>
                </c:pt>
                <c:pt idx="362">
                  <c:v>28000</c:v>
                </c:pt>
                <c:pt idx="363">
                  <c:v>28000</c:v>
                </c:pt>
                <c:pt idx="364">
                  <c:v>29000</c:v>
                </c:pt>
                <c:pt idx="365">
                  <c:v>30000</c:v>
                </c:pt>
                <c:pt idx="366">
                  <c:v>30000</c:v>
                </c:pt>
                <c:pt idx="367">
                  <c:v>30000</c:v>
                </c:pt>
                <c:pt idx="368">
                  <c:v>30000</c:v>
                </c:pt>
                <c:pt idx="369">
                  <c:v>30000</c:v>
                </c:pt>
                <c:pt idx="370">
                  <c:v>33000</c:v>
                </c:pt>
                <c:pt idx="371">
                  <c:v>33000</c:v>
                </c:pt>
                <c:pt idx="372">
                  <c:v>33000</c:v>
                </c:pt>
                <c:pt idx="373">
                  <c:v>33000</c:v>
                </c:pt>
                <c:pt idx="374">
                  <c:v>33000</c:v>
                </c:pt>
                <c:pt idx="375">
                  <c:v>33000</c:v>
                </c:pt>
                <c:pt idx="376">
                  <c:v>33000</c:v>
                </c:pt>
                <c:pt idx="377">
                  <c:v>32000</c:v>
                </c:pt>
                <c:pt idx="378">
                  <c:v>31000</c:v>
                </c:pt>
                <c:pt idx="379">
                  <c:v>30000</c:v>
                </c:pt>
                <c:pt idx="380">
                  <c:v>30000</c:v>
                </c:pt>
                <c:pt idx="381">
                  <c:v>30000</c:v>
                </c:pt>
                <c:pt idx="382">
                  <c:v>30000</c:v>
                </c:pt>
                <c:pt idx="383">
                  <c:v>30000</c:v>
                </c:pt>
                <c:pt idx="384">
                  <c:v>30000</c:v>
                </c:pt>
                <c:pt idx="385">
                  <c:v>30000</c:v>
                </c:pt>
                <c:pt idx="386">
                  <c:v>32000</c:v>
                </c:pt>
                <c:pt idx="387">
                  <c:v>32000</c:v>
                </c:pt>
                <c:pt idx="388">
                  <c:v>32000</c:v>
                </c:pt>
                <c:pt idx="389">
                  <c:v>35000</c:v>
                </c:pt>
                <c:pt idx="390">
                  <c:v>35000</c:v>
                </c:pt>
                <c:pt idx="391">
                  <c:v>48000</c:v>
                </c:pt>
                <c:pt idx="392">
                  <c:v>52000</c:v>
                </c:pt>
                <c:pt idx="393">
                  <c:v>50000</c:v>
                </c:pt>
                <c:pt idx="394">
                  <c:v>50000</c:v>
                </c:pt>
                <c:pt idx="395">
                  <c:v>48000</c:v>
                </c:pt>
                <c:pt idx="396">
                  <c:v>45000</c:v>
                </c:pt>
                <c:pt idx="397">
                  <c:v>45000</c:v>
                </c:pt>
                <c:pt idx="398">
                  <c:v>45000</c:v>
                </c:pt>
                <c:pt idx="399">
                  <c:v>47000</c:v>
                </c:pt>
                <c:pt idx="400">
                  <c:v>47000</c:v>
                </c:pt>
                <c:pt idx="401">
                  <c:v>47000</c:v>
                </c:pt>
                <c:pt idx="402">
                  <c:v>48000</c:v>
                </c:pt>
                <c:pt idx="403">
                  <c:v>53000</c:v>
                </c:pt>
                <c:pt idx="404">
                  <c:v>57000</c:v>
                </c:pt>
                <c:pt idx="405">
                  <c:v>61000</c:v>
                </c:pt>
                <c:pt idx="406">
                  <c:v>61000</c:v>
                </c:pt>
                <c:pt idx="407">
                  <c:v>62000</c:v>
                </c:pt>
                <c:pt idx="408">
                  <c:v>65000</c:v>
                </c:pt>
                <c:pt idx="409">
                  <c:v>65000</c:v>
                </c:pt>
                <c:pt idx="410">
                  <c:v>65000</c:v>
                </c:pt>
                <c:pt idx="411">
                  <c:v>67000</c:v>
                </c:pt>
                <c:pt idx="412">
                  <c:v>70000</c:v>
                </c:pt>
                <c:pt idx="413">
                  <c:v>70000</c:v>
                </c:pt>
                <c:pt idx="414">
                  <c:v>70000</c:v>
                </c:pt>
                <c:pt idx="415">
                  <c:v>70000</c:v>
                </c:pt>
                <c:pt idx="416">
                  <c:v>68000</c:v>
                </c:pt>
                <c:pt idx="417">
                  <c:v>60000</c:v>
                </c:pt>
                <c:pt idx="418">
                  <c:v>58000</c:v>
                </c:pt>
                <c:pt idx="419">
                  <c:v>58000</c:v>
                </c:pt>
                <c:pt idx="420">
                  <c:v>58000</c:v>
                </c:pt>
                <c:pt idx="421">
                  <c:v>58000</c:v>
                </c:pt>
                <c:pt idx="422">
                  <c:v>58000</c:v>
                </c:pt>
                <c:pt idx="423">
                  <c:v>55000</c:v>
                </c:pt>
                <c:pt idx="424">
                  <c:v>55000</c:v>
                </c:pt>
                <c:pt idx="425">
                  <c:v>55000</c:v>
                </c:pt>
                <c:pt idx="426">
                  <c:v>50000</c:v>
                </c:pt>
                <c:pt idx="427">
                  <c:v>45000</c:v>
                </c:pt>
                <c:pt idx="428">
                  <c:v>45000</c:v>
                </c:pt>
                <c:pt idx="429">
                  <c:v>45000</c:v>
                </c:pt>
                <c:pt idx="430">
                  <c:v>45000</c:v>
                </c:pt>
                <c:pt idx="431">
                  <c:v>45000</c:v>
                </c:pt>
                <c:pt idx="432">
                  <c:v>50000</c:v>
                </c:pt>
                <c:pt idx="433">
                  <c:v>50000</c:v>
                </c:pt>
                <c:pt idx="434">
                  <c:v>60000</c:v>
                </c:pt>
                <c:pt idx="435">
                  <c:v>60000</c:v>
                </c:pt>
                <c:pt idx="436">
                  <c:v>60000</c:v>
                </c:pt>
                <c:pt idx="437">
                  <c:v>60000</c:v>
                </c:pt>
                <c:pt idx="438">
                  <c:v>60000</c:v>
                </c:pt>
                <c:pt idx="439">
                  <c:v>65000</c:v>
                </c:pt>
                <c:pt idx="440">
                  <c:v>65000</c:v>
                </c:pt>
                <c:pt idx="441">
                  <c:v>65000</c:v>
                </c:pt>
                <c:pt idx="442">
                  <c:v>65000</c:v>
                </c:pt>
                <c:pt idx="443">
                  <c:v>65000</c:v>
                </c:pt>
                <c:pt idx="444">
                  <c:v>65000</c:v>
                </c:pt>
                <c:pt idx="445">
                  <c:v>65000</c:v>
                </c:pt>
                <c:pt idx="446">
                  <c:v>65000</c:v>
                </c:pt>
                <c:pt idx="447">
                  <c:v>65000</c:v>
                </c:pt>
                <c:pt idx="448">
                  <c:v>65000</c:v>
                </c:pt>
                <c:pt idx="449">
                  <c:v>69000</c:v>
                </c:pt>
                <c:pt idx="450">
                  <c:v>69000</c:v>
                </c:pt>
                <c:pt idx="451">
                  <c:v>55000</c:v>
                </c:pt>
                <c:pt idx="452">
                  <c:v>55000</c:v>
                </c:pt>
                <c:pt idx="453">
                  <c:v>55000</c:v>
                </c:pt>
                <c:pt idx="454">
                  <c:v>55000</c:v>
                </c:pt>
                <c:pt idx="455">
                  <c:v>55000</c:v>
                </c:pt>
                <c:pt idx="456">
                  <c:v>55000</c:v>
                </c:pt>
                <c:pt idx="457">
                  <c:v>55000</c:v>
                </c:pt>
                <c:pt idx="458">
                  <c:v>55000</c:v>
                </c:pt>
                <c:pt idx="459">
                  <c:v>55000</c:v>
                </c:pt>
                <c:pt idx="460">
                  <c:v>60000</c:v>
                </c:pt>
                <c:pt idx="461">
                  <c:v>60000</c:v>
                </c:pt>
                <c:pt idx="462">
                  <c:v>60000</c:v>
                </c:pt>
                <c:pt idx="463">
                  <c:v>60000</c:v>
                </c:pt>
                <c:pt idx="464">
                  <c:v>60000</c:v>
                </c:pt>
                <c:pt idx="465">
                  <c:v>60000</c:v>
                </c:pt>
                <c:pt idx="466">
                  <c:v>60000</c:v>
                </c:pt>
                <c:pt idx="467">
                  <c:v>60000</c:v>
                </c:pt>
                <c:pt idx="468">
                  <c:v>60000</c:v>
                </c:pt>
                <c:pt idx="469">
                  <c:v>58000</c:v>
                </c:pt>
                <c:pt idx="470">
                  <c:v>55000</c:v>
                </c:pt>
                <c:pt idx="471">
                  <c:v>55000</c:v>
                </c:pt>
                <c:pt idx="472">
                  <c:v>55000</c:v>
                </c:pt>
                <c:pt idx="473">
                  <c:v>53000</c:v>
                </c:pt>
                <c:pt idx="474">
                  <c:v>53000</c:v>
                </c:pt>
                <c:pt idx="475">
                  <c:v>51000</c:v>
                </c:pt>
                <c:pt idx="476">
                  <c:v>50000</c:v>
                </c:pt>
                <c:pt idx="477">
                  <c:v>48000</c:v>
                </c:pt>
                <c:pt idx="478">
                  <c:v>43000</c:v>
                </c:pt>
                <c:pt idx="479">
                  <c:v>40000</c:v>
                </c:pt>
                <c:pt idx="480">
                  <c:v>38000</c:v>
                </c:pt>
                <c:pt idx="481">
                  <c:v>35000</c:v>
                </c:pt>
                <c:pt idx="482">
                  <c:v>35000</c:v>
                </c:pt>
                <c:pt idx="483">
                  <c:v>35000</c:v>
                </c:pt>
                <c:pt idx="484">
                  <c:v>38000</c:v>
                </c:pt>
                <c:pt idx="485">
                  <c:v>38000</c:v>
                </c:pt>
                <c:pt idx="486">
                  <c:v>38000</c:v>
                </c:pt>
                <c:pt idx="487">
                  <c:v>30000</c:v>
                </c:pt>
                <c:pt idx="488">
                  <c:v>30000</c:v>
                </c:pt>
                <c:pt idx="489">
                  <c:v>30000</c:v>
                </c:pt>
                <c:pt idx="490">
                  <c:v>30000</c:v>
                </c:pt>
                <c:pt idx="491">
                  <c:v>30000</c:v>
                </c:pt>
                <c:pt idx="492">
                  <c:v>30000</c:v>
                </c:pt>
                <c:pt idx="493">
                  <c:v>30000</c:v>
                </c:pt>
                <c:pt idx="494">
                  <c:v>30000</c:v>
                </c:pt>
                <c:pt idx="495">
                  <c:v>30000</c:v>
                </c:pt>
                <c:pt idx="496">
                  <c:v>30000</c:v>
                </c:pt>
                <c:pt idx="497">
                  <c:v>30000</c:v>
                </c:pt>
                <c:pt idx="498">
                  <c:v>30000</c:v>
                </c:pt>
                <c:pt idx="499">
                  <c:v>30000</c:v>
                </c:pt>
                <c:pt idx="500">
                  <c:v>31000</c:v>
                </c:pt>
                <c:pt idx="501">
                  <c:v>31000</c:v>
                </c:pt>
                <c:pt idx="502">
                  <c:v>31000</c:v>
                </c:pt>
                <c:pt idx="503">
                  <c:v>31000</c:v>
                </c:pt>
                <c:pt idx="504">
                  <c:v>31000</c:v>
                </c:pt>
                <c:pt idx="505">
                  <c:v>33000</c:v>
                </c:pt>
                <c:pt idx="506">
                  <c:v>33000</c:v>
                </c:pt>
                <c:pt idx="507">
                  <c:v>33000</c:v>
                </c:pt>
                <c:pt idx="508">
                  <c:v>33000</c:v>
                </c:pt>
                <c:pt idx="509">
                  <c:v>33000</c:v>
                </c:pt>
                <c:pt idx="510">
                  <c:v>35000</c:v>
                </c:pt>
                <c:pt idx="511">
                  <c:v>35000</c:v>
                </c:pt>
                <c:pt idx="512">
                  <c:v>35000</c:v>
                </c:pt>
                <c:pt idx="513">
                  <c:v>35000</c:v>
                </c:pt>
                <c:pt idx="514">
                  <c:v>35000</c:v>
                </c:pt>
                <c:pt idx="515">
                  <c:v>32000</c:v>
                </c:pt>
                <c:pt idx="516">
                  <c:v>32000</c:v>
                </c:pt>
                <c:pt idx="517">
                  <c:v>32000</c:v>
                </c:pt>
                <c:pt idx="518">
                  <c:v>32000</c:v>
                </c:pt>
                <c:pt idx="519">
                  <c:v>32000</c:v>
                </c:pt>
                <c:pt idx="520">
                  <c:v>30000</c:v>
                </c:pt>
                <c:pt idx="521">
                  <c:v>30000</c:v>
                </c:pt>
                <c:pt idx="522">
                  <c:v>30000</c:v>
                </c:pt>
                <c:pt idx="523">
                  <c:v>30000</c:v>
                </c:pt>
                <c:pt idx="524">
                  <c:v>30000</c:v>
                </c:pt>
                <c:pt idx="525">
                  <c:v>40000</c:v>
                </c:pt>
                <c:pt idx="526">
                  <c:v>40000</c:v>
                </c:pt>
                <c:pt idx="527">
                  <c:v>45000</c:v>
                </c:pt>
                <c:pt idx="528">
                  <c:v>40000</c:v>
                </c:pt>
                <c:pt idx="529">
                  <c:v>33000</c:v>
                </c:pt>
                <c:pt idx="530">
                  <c:v>33000</c:v>
                </c:pt>
                <c:pt idx="531">
                  <c:v>33000</c:v>
                </c:pt>
                <c:pt idx="532">
                  <c:v>28000</c:v>
                </c:pt>
                <c:pt idx="533">
                  <c:v>28000</c:v>
                </c:pt>
                <c:pt idx="534">
                  <c:v>30000</c:v>
                </c:pt>
                <c:pt idx="535">
                  <c:v>30000</c:v>
                </c:pt>
                <c:pt idx="536">
                  <c:v>40000</c:v>
                </c:pt>
                <c:pt idx="537">
                  <c:v>40000</c:v>
                </c:pt>
                <c:pt idx="538">
                  <c:v>40000</c:v>
                </c:pt>
                <c:pt idx="539">
                  <c:v>40000</c:v>
                </c:pt>
                <c:pt idx="540">
                  <c:v>45000</c:v>
                </c:pt>
                <c:pt idx="541">
                  <c:v>55000</c:v>
                </c:pt>
                <c:pt idx="542">
                  <c:v>55000</c:v>
                </c:pt>
                <c:pt idx="543">
                  <c:v>55000</c:v>
                </c:pt>
                <c:pt idx="544">
                  <c:v>55000</c:v>
                </c:pt>
                <c:pt idx="545">
                  <c:v>53000</c:v>
                </c:pt>
                <c:pt idx="546">
                  <c:v>53000</c:v>
                </c:pt>
                <c:pt idx="547">
                  <c:v>54000</c:v>
                </c:pt>
                <c:pt idx="548">
                  <c:v>62000</c:v>
                </c:pt>
                <c:pt idx="549">
                  <c:v>62000</c:v>
                </c:pt>
                <c:pt idx="550">
                  <c:v>65000</c:v>
                </c:pt>
                <c:pt idx="551">
                  <c:v>65000</c:v>
                </c:pt>
                <c:pt idx="552">
                  <c:v>68000</c:v>
                </c:pt>
                <c:pt idx="553">
                  <c:v>68000</c:v>
                </c:pt>
                <c:pt idx="554">
                  <c:v>65000</c:v>
                </c:pt>
                <c:pt idx="555">
                  <c:v>65000</c:v>
                </c:pt>
                <c:pt idx="556">
                  <c:v>65000</c:v>
                </c:pt>
                <c:pt idx="557">
                  <c:v>65000</c:v>
                </c:pt>
                <c:pt idx="558">
                  <c:v>60000</c:v>
                </c:pt>
                <c:pt idx="559">
                  <c:v>58000</c:v>
                </c:pt>
                <c:pt idx="560">
                  <c:v>58000</c:v>
                </c:pt>
                <c:pt idx="561">
                  <c:v>58000</c:v>
                </c:pt>
                <c:pt idx="562">
                  <c:v>58000</c:v>
                </c:pt>
                <c:pt idx="563">
                  <c:v>59000</c:v>
                </c:pt>
                <c:pt idx="564">
                  <c:v>59000</c:v>
                </c:pt>
                <c:pt idx="565">
                  <c:v>80000</c:v>
                </c:pt>
                <c:pt idx="566">
                  <c:v>80000</c:v>
                </c:pt>
                <c:pt idx="567">
                  <c:v>80000</c:v>
                </c:pt>
                <c:pt idx="568">
                  <c:v>80000</c:v>
                </c:pt>
                <c:pt idx="569">
                  <c:v>100000</c:v>
                </c:pt>
                <c:pt idx="570">
                  <c:v>100000</c:v>
                </c:pt>
                <c:pt idx="571">
                  <c:v>60000</c:v>
                </c:pt>
                <c:pt idx="572">
                  <c:v>55000</c:v>
                </c:pt>
                <c:pt idx="573">
                  <c:v>52500</c:v>
                </c:pt>
                <c:pt idx="574">
                  <c:v>50000</c:v>
                </c:pt>
                <c:pt idx="575">
                  <c:v>50000</c:v>
                </c:pt>
                <c:pt idx="576">
                  <c:v>50000</c:v>
                </c:pt>
                <c:pt idx="577">
                  <c:v>48000</c:v>
                </c:pt>
                <c:pt idx="578">
                  <c:v>40000</c:v>
                </c:pt>
                <c:pt idx="579">
                  <c:v>48000</c:v>
                </c:pt>
                <c:pt idx="580">
                  <c:v>48000</c:v>
                </c:pt>
                <c:pt idx="581">
                  <c:v>40000</c:v>
                </c:pt>
                <c:pt idx="582">
                  <c:v>40000</c:v>
                </c:pt>
                <c:pt idx="583">
                  <c:v>40000</c:v>
                </c:pt>
                <c:pt idx="584">
                  <c:v>40000</c:v>
                </c:pt>
                <c:pt idx="585">
                  <c:v>40000</c:v>
                </c:pt>
                <c:pt idx="586">
                  <c:v>60000</c:v>
                </c:pt>
                <c:pt idx="587">
                  <c:v>60000</c:v>
                </c:pt>
                <c:pt idx="588">
                  <c:v>62000</c:v>
                </c:pt>
                <c:pt idx="589">
                  <c:v>62000</c:v>
                </c:pt>
                <c:pt idx="590">
                  <c:v>62000</c:v>
                </c:pt>
                <c:pt idx="591">
                  <c:v>62000</c:v>
                </c:pt>
                <c:pt idx="592">
                  <c:v>62000</c:v>
                </c:pt>
                <c:pt idx="593">
                  <c:v>60000</c:v>
                </c:pt>
                <c:pt idx="594">
                  <c:v>60000</c:v>
                </c:pt>
                <c:pt idx="595">
                  <c:v>68000</c:v>
                </c:pt>
                <c:pt idx="596">
                  <c:v>68000</c:v>
                </c:pt>
                <c:pt idx="597">
                  <c:v>68000</c:v>
                </c:pt>
                <c:pt idx="598">
                  <c:v>68000</c:v>
                </c:pt>
                <c:pt idx="599">
                  <c:v>68000</c:v>
                </c:pt>
                <c:pt idx="600">
                  <c:v>53000</c:v>
                </c:pt>
                <c:pt idx="601">
                  <c:v>50000</c:v>
                </c:pt>
                <c:pt idx="602">
                  <c:v>40000</c:v>
                </c:pt>
                <c:pt idx="603">
                  <c:v>40000</c:v>
                </c:pt>
                <c:pt idx="604">
                  <c:v>50000</c:v>
                </c:pt>
                <c:pt idx="605">
                  <c:v>50000</c:v>
                </c:pt>
                <c:pt idx="606">
                  <c:v>55000</c:v>
                </c:pt>
                <c:pt idx="607">
                  <c:v>55000</c:v>
                </c:pt>
                <c:pt idx="608">
                  <c:v>69000</c:v>
                </c:pt>
                <c:pt idx="609">
                  <c:v>69000</c:v>
                </c:pt>
                <c:pt idx="610">
                  <c:v>69000</c:v>
                </c:pt>
                <c:pt idx="611">
                  <c:v>69000</c:v>
                </c:pt>
                <c:pt idx="612">
                  <c:v>72000</c:v>
                </c:pt>
                <c:pt idx="613">
                  <c:v>72000</c:v>
                </c:pt>
                <c:pt idx="614">
                  <c:v>75000</c:v>
                </c:pt>
                <c:pt idx="615">
                  <c:v>85000</c:v>
                </c:pt>
                <c:pt idx="616">
                  <c:v>95000</c:v>
                </c:pt>
                <c:pt idx="617">
                  <c:v>95000</c:v>
                </c:pt>
                <c:pt idx="618">
                  <c:v>95000</c:v>
                </c:pt>
                <c:pt idx="619">
                  <c:v>95000</c:v>
                </c:pt>
                <c:pt idx="620">
                  <c:v>95000</c:v>
                </c:pt>
                <c:pt idx="621">
                  <c:v>90000</c:v>
                </c:pt>
                <c:pt idx="622">
                  <c:v>80000</c:v>
                </c:pt>
                <c:pt idx="623">
                  <c:v>75000</c:v>
                </c:pt>
                <c:pt idx="624">
                  <c:v>70000</c:v>
                </c:pt>
                <c:pt idx="625">
                  <c:v>70000</c:v>
                </c:pt>
                <c:pt idx="626">
                  <c:v>70000</c:v>
                </c:pt>
                <c:pt idx="627">
                  <c:v>70000</c:v>
                </c:pt>
                <c:pt idx="628">
                  <c:v>70000</c:v>
                </c:pt>
                <c:pt idx="629">
                  <c:v>70000</c:v>
                </c:pt>
                <c:pt idx="630">
                  <c:v>70000</c:v>
                </c:pt>
                <c:pt idx="631">
                  <c:v>70000</c:v>
                </c:pt>
                <c:pt idx="632">
                  <c:v>70000</c:v>
                </c:pt>
                <c:pt idx="633">
                  <c:v>70000</c:v>
                </c:pt>
                <c:pt idx="634">
                  <c:v>70000</c:v>
                </c:pt>
                <c:pt idx="635">
                  <c:v>70000</c:v>
                </c:pt>
                <c:pt idx="636">
                  <c:v>70000</c:v>
                </c:pt>
                <c:pt idx="637">
                  <c:v>70000</c:v>
                </c:pt>
                <c:pt idx="638">
                  <c:v>70000</c:v>
                </c:pt>
                <c:pt idx="639">
                  <c:v>80000</c:v>
                </c:pt>
                <c:pt idx="640">
                  <c:v>80000</c:v>
                </c:pt>
                <c:pt idx="641">
                  <c:v>70000</c:v>
                </c:pt>
                <c:pt idx="642">
                  <c:v>70000</c:v>
                </c:pt>
                <c:pt idx="643">
                  <c:v>70000</c:v>
                </c:pt>
                <c:pt idx="644">
                  <c:v>70000</c:v>
                </c:pt>
                <c:pt idx="645">
                  <c:v>70000</c:v>
                </c:pt>
                <c:pt idx="646">
                  <c:v>70000</c:v>
                </c:pt>
                <c:pt idx="647">
                  <c:v>85000</c:v>
                </c:pt>
                <c:pt idx="648">
                  <c:v>85000</c:v>
                </c:pt>
                <c:pt idx="649">
                  <c:v>70000</c:v>
                </c:pt>
                <c:pt idx="650">
                  <c:v>75000</c:v>
                </c:pt>
                <c:pt idx="651">
                  <c:v>75000</c:v>
                </c:pt>
                <c:pt idx="652">
                  <c:v>75000</c:v>
                </c:pt>
                <c:pt idx="653">
                  <c:v>70000</c:v>
                </c:pt>
                <c:pt idx="654">
                  <c:v>65000</c:v>
                </c:pt>
                <c:pt idx="655">
                  <c:v>60000</c:v>
                </c:pt>
                <c:pt idx="656">
                  <c:v>60000</c:v>
                </c:pt>
                <c:pt idx="657">
                  <c:v>60000</c:v>
                </c:pt>
                <c:pt idx="658">
                  <c:v>60000</c:v>
                </c:pt>
                <c:pt idx="659">
                  <c:v>60000</c:v>
                </c:pt>
                <c:pt idx="660">
                  <c:v>60000</c:v>
                </c:pt>
                <c:pt idx="661">
                  <c:v>60000</c:v>
                </c:pt>
                <c:pt idx="662">
                  <c:v>70000</c:v>
                </c:pt>
                <c:pt idx="663">
                  <c:v>75000</c:v>
                </c:pt>
                <c:pt idx="664">
                  <c:v>65000</c:v>
                </c:pt>
                <c:pt idx="665">
                  <c:v>65000</c:v>
                </c:pt>
                <c:pt idx="666">
                  <c:v>65000</c:v>
                </c:pt>
                <c:pt idx="667">
                  <c:v>65000</c:v>
                </c:pt>
                <c:pt idx="668">
                  <c:v>65000</c:v>
                </c:pt>
                <c:pt idx="669">
                  <c:v>65000</c:v>
                </c:pt>
                <c:pt idx="670">
                  <c:v>65000</c:v>
                </c:pt>
                <c:pt idx="671">
                  <c:v>60000</c:v>
                </c:pt>
                <c:pt idx="672">
                  <c:v>60000</c:v>
                </c:pt>
                <c:pt idx="673">
                  <c:v>60000</c:v>
                </c:pt>
                <c:pt idx="674">
                  <c:v>60000</c:v>
                </c:pt>
                <c:pt idx="675">
                  <c:v>60000</c:v>
                </c:pt>
                <c:pt idx="676">
                  <c:v>60000</c:v>
                </c:pt>
                <c:pt idx="677">
                  <c:v>55000</c:v>
                </c:pt>
                <c:pt idx="678">
                  <c:v>55000</c:v>
                </c:pt>
                <c:pt idx="679">
                  <c:v>50000</c:v>
                </c:pt>
                <c:pt idx="680">
                  <c:v>50000</c:v>
                </c:pt>
                <c:pt idx="681">
                  <c:v>50000</c:v>
                </c:pt>
                <c:pt idx="682">
                  <c:v>45000</c:v>
                </c:pt>
                <c:pt idx="683">
                  <c:v>40000</c:v>
                </c:pt>
                <c:pt idx="684">
                  <c:v>36000</c:v>
                </c:pt>
                <c:pt idx="685">
                  <c:v>36000</c:v>
                </c:pt>
                <c:pt idx="686">
                  <c:v>36000</c:v>
                </c:pt>
                <c:pt idx="687">
                  <c:v>36000</c:v>
                </c:pt>
                <c:pt idx="688">
                  <c:v>37000</c:v>
                </c:pt>
                <c:pt idx="689">
                  <c:v>37000</c:v>
                </c:pt>
                <c:pt idx="690">
                  <c:v>37000</c:v>
                </c:pt>
                <c:pt idx="691">
                  <c:v>37000</c:v>
                </c:pt>
                <c:pt idx="692">
                  <c:v>37000</c:v>
                </c:pt>
                <c:pt idx="693">
                  <c:v>37000</c:v>
                </c:pt>
                <c:pt idx="694">
                  <c:v>37000</c:v>
                </c:pt>
                <c:pt idx="695">
                  <c:v>37000</c:v>
                </c:pt>
                <c:pt idx="696">
                  <c:v>37000</c:v>
                </c:pt>
                <c:pt idx="697">
                  <c:v>39000</c:v>
                </c:pt>
                <c:pt idx="698">
                  <c:v>39000</c:v>
                </c:pt>
                <c:pt idx="699">
                  <c:v>36000</c:v>
                </c:pt>
                <c:pt idx="700">
                  <c:v>36000</c:v>
                </c:pt>
                <c:pt idx="701">
                  <c:v>36000</c:v>
                </c:pt>
                <c:pt idx="702">
                  <c:v>36000</c:v>
                </c:pt>
                <c:pt idx="703">
                  <c:v>38000</c:v>
                </c:pt>
                <c:pt idx="704">
                  <c:v>40000</c:v>
                </c:pt>
                <c:pt idx="705">
                  <c:v>40000</c:v>
                </c:pt>
                <c:pt idx="706">
                  <c:v>40000</c:v>
                </c:pt>
                <c:pt idx="707">
                  <c:v>40000</c:v>
                </c:pt>
                <c:pt idx="708">
                  <c:v>40000</c:v>
                </c:pt>
                <c:pt idx="709">
                  <c:v>40000</c:v>
                </c:pt>
                <c:pt idx="710">
                  <c:v>40000</c:v>
                </c:pt>
                <c:pt idx="711">
                  <c:v>40000</c:v>
                </c:pt>
                <c:pt idx="712">
                  <c:v>40000</c:v>
                </c:pt>
                <c:pt idx="713">
                  <c:v>40000</c:v>
                </c:pt>
                <c:pt idx="714">
                  <c:v>40000</c:v>
                </c:pt>
                <c:pt idx="715">
                  <c:v>40000</c:v>
                </c:pt>
                <c:pt idx="716">
                  <c:v>40000</c:v>
                </c:pt>
                <c:pt idx="717">
                  <c:v>40000</c:v>
                </c:pt>
                <c:pt idx="718">
                  <c:v>40000</c:v>
                </c:pt>
                <c:pt idx="719">
                  <c:v>35000</c:v>
                </c:pt>
                <c:pt idx="720">
                  <c:v>30000</c:v>
                </c:pt>
                <c:pt idx="721">
                  <c:v>28000</c:v>
                </c:pt>
                <c:pt idx="722">
                  <c:v>25000</c:v>
                </c:pt>
                <c:pt idx="723">
                  <c:v>22000</c:v>
                </c:pt>
                <c:pt idx="724">
                  <c:v>20000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37-8A4E-A22B-475589A3461A}"/>
            </c:ext>
          </c:extLst>
        </c:ser>
        <c:ser>
          <c:idx val="3"/>
          <c:order val="3"/>
          <c:tx>
            <c:strRef>
              <c:f>'Weekly TC rates'!$E$1</c:f>
              <c:strCache>
                <c:ptCount val="1"/>
                <c:pt idx="0">
                  <c:v>LNG 160K CBM 3 Year Timecharter Rate $/day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'Weekly TC rates'!$A$2:$A$726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TC rates'!$E$2:$E$726</c:f>
              <c:numCache>
                <c:formatCode>#,##0</c:formatCode>
                <c:ptCount val="725"/>
                <c:pt idx="0">
                  <c:v>80000</c:v>
                </c:pt>
                <c:pt idx="1">
                  <c:v>80000</c:v>
                </c:pt>
                <c:pt idx="2">
                  <c:v>80000</c:v>
                </c:pt>
                <c:pt idx="3">
                  <c:v>80000</c:v>
                </c:pt>
                <c:pt idx="4">
                  <c:v>80000</c:v>
                </c:pt>
                <c:pt idx="5">
                  <c:v>60000</c:v>
                </c:pt>
                <c:pt idx="6">
                  <c:v>60000</c:v>
                </c:pt>
                <c:pt idx="7">
                  <c:v>60000</c:v>
                </c:pt>
                <c:pt idx="8">
                  <c:v>60000</c:v>
                </c:pt>
                <c:pt idx="9">
                  <c:v>60000</c:v>
                </c:pt>
                <c:pt idx="10">
                  <c:v>60000</c:v>
                </c:pt>
                <c:pt idx="11">
                  <c:v>60000</c:v>
                </c:pt>
                <c:pt idx="12">
                  <c:v>60000</c:v>
                </c:pt>
                <c:pt idx="13">
                  <c:v>70000</c:v>
                </c:pt>
                <c:pt idx="14">
                  <c:v>80000</c:v>
                </c:pt>
                <c:pt idx="15">
                  <c:v>80000</c:v>
                </c:pt>
                <c:pt idx="16">
                  <c:v>90000</c:v>
                </c:pt>
                <c:pt idx="17">
                  <c:v>90000</c:v>
                </c:pt>
                <c:pt idx="18">
                  <c:v>90000</c:v>
                </c:pt>
                <c:pt idx="19">
                  <c:v>90000</c:v>
                </c:pt>
                <c:pt idx="20">
                  <c:v>90000</c:v>
                </c:pt>
                <c:pt idx="21">
                  <c:v>85000</c:v>
                </c:pt>
                <c:pt idx="22">
                  <c:v>85000</c:v>
                </c:pt>
                <c:pt idx="23">
                  <c:v>90000</c:v>
                </c:pt>
                <c:pt idx="24">
                  <c:v>90000</c:v>
                </c:pt>
                <c:pt idx="25">
                  <c:v>90000</c:v>
                </c:pt>
                <c:pt idx="26">
                  <c:v>90000</c:v>
                </c:pt>
                <c:pt idx="27">
                  <c:v>90000</c:v>
                </c:pt>
                <c:pt idx="28">
                  <c:v>90000</c:v>
                </c:pt>
                <c:pt idx="29">
                  <c:v>90000</c:v>
                </c:pt>
                <c:pt idx="30">
                  <c:v>90000</c:v>
                </c:pt>
                <c:pt idx="31">
                  <c:v>85000</c:v>
                </c:pt>
                <c:pt idx="32">
                  <c:v>85000</c:v>
                </c:pt>
                <c:pt idx="33">
                  <c:v>85000</c:v>
                </c:pt>
                <c:pt idx="34">
                  <c:v>85000</c:v>
                </c:pt>
                <c:pt idx="35">
                  <c:v>85000</c:v>
                </c:pt>
                <c:pt idx="36">
                  <c:v>85000</c:v>
                </c:pt>
                <c:pt idx="37">
                  <c:v>90000</c:v>
                </c:pt>
                <c:pt idx="38">
                  <c:v>100000</c:v>
                </c:pt>
                <c:pt idx="39">
                  <c:v>105000</c:v>
                </c:pt>
                <c:pt idx="40">
                  <c:v>105000</c:v>
                </c:pt>
                <c:pt idx="41">
                  <c:v>105000</c:v>
                </c:pt>
                <c:pt idx="42">
                  <c:v>125000</c:v>
                </c:pt>
                <c:pt idx="43">
                  <c:v>125000</c:v>
                </c:pt>
                <c:pt idx="44">
                  <c:v>125000</c:v>
                </c:pt>
                <c:pt idx="45">
                  <c:v>125000</c:v>
                </c:pt>
                <c:pt idx="46">
                  <c:v>125000</c:v>
                </c:pt>
                <c:pt idx="47">
                  <c:v>125000</c:v>
                </c:pt>
                <c:pt idx="48">
                  <c:v>125000</c:v>
                </c:pt>
                <c:pt idx="49">
                  <c:v>125000</c:v>
                </c:pt>
                <c:pt idx="50">
                  <c:v>125000</c:v>
                </c:pt>
                <c:pt idx="51">
                  <c:v>125000</c:v>
                </c:pt>
                <c:pt idx="52">
                  <c:v>130000</c:v>
                </c:pt>
                <c:pt idx="53">
                  <c:v>135000</c:v>
                </c:pt>
                <c:pt idx="54">
                  <c:v>135000</c:v>
                </c:pt>
                <c:pt idx="55">
                  <c:v>130000</c:v>
                </c:pt>
                <c:pt idx="56">
                  <c:v>140000</c:v>
                </c:pt>
                <c:pt idx="57">
                  <c:v>140000</c:v>
                </c:pt>
                <c:pt idx="58">
                  <c:v>140000</c:v>
                </c:pt>
                <c:pt idx="59">
                  <c:v>140000</c:v>
                </c:pt>
                <c:pt idx="60">
                  <c:v>140000</c:v>
                </c:pt>
                <c:pt idx="61">
                  <c:v>140000</c:v>
                </c:pt>
                <c:pt idx="62">
                  <c:v>135000</c:v>
                </c:pt>
                <c:pt idx="63">
                  <c:v>135000</c:v>
                </c:pt>
                <c:pt idx="64">
                  <c:v>135000</c:v>
                </c:pt>
                <c:pt idx="65">
                  <c:v>135000</c:v>
                </c:pt>
                <c:pt idx="66">
                  <c:v>135000</c:v>
                </c:pt>
                <c:pt idx="67">
                  <c:v>140000</c:v>
                </c:pt>
                <c:pt idx="68">
                  <c:v>140000</c:v>
                </c:pt>
                <c:pt idx="69">
                  <c:v>130000</c:v>
                </c:pt>
                <c:pt idx="70">
                  <c:v>130000</c:v>
                </c:pt>
                <c:pt idx="71">
                  <c:v>120000</c:v>
                </c:pt>
                <c:pt idx="72">
                  <c:v>120000</c:v>
                </c:pt>
                <c:pt idx="73">
                  <c:v>120000</c:v>
                </c:pt>
                <c:pt idx="74">
                  <c:v>120000</c:v>
                </c:pt>
                <c:pt idx="75">
                  <c:v>125000</c:v>
                </c:pt>
                <c:pt idx="76">
                  <c:v>125000</c:v>
                </c:pt>
                <c:pt idx="77">
                  <c:v>125000</c:v>
                </c:pt>
                <c:pt idx="78">
                  <c:v>125000</c:v>
                </c:pt>
                <c:pt idx="79">
                  <c:v>125000</c:v>
                </c:pt>
                <c:pt idx="80">
                  <c:v>125000</c:v>
                </c:pt>
                <c:pt idx="81">
                  <c:v>125000</c:v>
                </c:pt>
                <c:pt idx="82">
                  <c:v>125000</c:v>
                </c:pt>
                <c:pt idx="83">
                  <c:v>125000</c:v>
                </c:pt>
                <c:pt idx="84">
                  <c:v>120000</c:v>
                </c:pt>
                <c:pt idx="85">
                  <c:v>115000</c:v>
                </c:pt>
                <c:pt idx="86">
                  <c:v>115000</c:v>
                </c:pt>
                <c:pt idx="87">
                  <c:v>100000</c:v>
                </c:pt>
                <c:pt idx="88">
                  <c:v>95000</c:v>
                </c:pt>
                <c:pt idx="89">
                  <c:v>95000</c:v>
                </c:pt>
                <c:pt idx="90">
                  <c:v>95000</c:v>
                </c:pt>
                <c:pt idx="91">
                  <c:v>95000</c:v>
                </c:pt>
                <c:pt idx="92">
                  <c:v>95000</c:v>
                </c:pt>
                <c:pt idx="93">
                  <c:v>95000</c:v>
                </c:pt>
                <c:pt idx="94">
                  <c:v>95000</c:v>
                </c:pt>
                <c:pt idx="95">
                  <c:v>95000</c:v>
                </c:pt>
                <c:pt idx="96">
                  <c:v>95000</c:v>
                </c:pt>
                <c:pt idx="97">
                  <c:v>95000</c:v>
                </c:pt>
                <c:pt idx="98">
                  <c:v>95000</c:v>
                </c:pt>
                <c:pt idx="99">
                  <c:v>95000</c:v>
                </c:pt>
                <c:pt idx="100">
                  <c:v>95000</c:v>
                </c:pt>
                <c:pt idx="101">
                  <c:v>95000</c:v>
                </c:pt>
                <c:pt idx="102">
                  <c:v>95000</c:v>
                </c:pt>
                <c:pt idx="103">
                  <c:v>95000</c:v>
                </c:pt>
                <c:pt idx="104">
                  <c:v>95000</c:v>
                </c:pt>
                <c:pt idx="105">
                  <c:v>90000</c:v>
                </c:pt>
                <c:pt idx="106">
                  <c:v>90000</c:v>
                </c:pt>
                <c:pt idx="107">
                  <c:v>90000</c:v>
                </c:pt>
                <c:pt idx="108">
                  <c:v>90000</c:v>
                </c:pt>
                <c:pt idx="109">
                  <c:v>90000</c:v>
                </c:pt>
                <c:pt idx="110">
                  <c:v>90000</c:v>
                </c:pt>
                <c:pt idx="111">
                  <c:v>90000</c:v>
                </c:pt>
                <c:pt idx="112">
                  <c:v>90000</c:v>
                </c:pt>
                <c:pt idx="113">
                  <c:v>90000</c:v>
                </c:pt>
                <c:pt idx="114">
                  <c:v>90000</c:v>
                </c:pt>
                <c:pt idx="115">
                  <c:v>90000</c:v>
                </c:pt>
                <c:pt idx="116">
                  <c:v>86000</c:v>
                </c:pt>
                <c:pt idx="117">
                  <c:v>86000</c:v>
                </c:pt>
                <c:pt idx="118">
                  <c:v>86000</c:v>
                </c:pt>
                <c:pt idx="119">
                  <c:v>86000</c:v>
                </c:pt>
                <c:pt idx="120">
                  <c:v>86000</c:v>
                </c:pt>
                <c:pt idx="121">
                  <c:v>82000</c:v>
                </c:pt>
                <c:pt idx="122">
                  <c:v>82000</c:v>
                </c:pt>
                <c:pt idx="123">
                  <c:v>82000</c:v>
                </c:pt>
                <c:pt idx="124">
                  <c:v>75000</c:v>
                </c:pt>
                <c:pt idx="125">
                  <c:v>75000</c:v>
                </c:pt>
                <c:pt idx="126">
                  <c:v>75000</c:v>
                </c:pt>
                <c:pt idx="127">
                  <c:v>75000</c:v>
                </c:pt>
                <c:pt idx="128">
                  <c:v>75000</c:v>
                </c:pt>
                <c:pt idx="129">
                  <c:v>75000</c:v>
                </c:pt>
                <c:pt idx="130">
                  <c:v>75000</c:v>
                </c:pt>
                <c:pt idx="131">
                  <c:v>75000</c:v>
                </c:pt>
                <c:pt idx="132">
                  <c:v>75000</c:v>
                </c:pt>
                <c:pt idx="133">
                  <c:v>75000</c:v>
                </c:pt>
                <c:pt idx="134">
                  <c:v>75000</c:v>
                </c:pt>
                <c:pt idx="135">
                  <c:v>78000</c:v>
                </c:pt>
                <c:pt idx="136">
                  <c:v>78000</c:v>
                </c:pt>
                <c:pt idx="137">
                  <c:v>78000</c:v>
                </c:pt>
                <c:pt idx="138">
                  <c:v>80000</c:v>
                </c:pt>
                <c:pt idx="139">
                  <c:v>80000</c:v>
                </c:pt>
                <c:pt idx="140">
                  <c:v>80000</c:v>
                </c:pt>
                <c:pt idx="141">
                  <c:v>80000</c:v>
                </c:pt>
                <c:pt idx="142">
                  <c:v>80000</c:v>
                </c:pt>
                <c:pt idx="143">
                  <c:v>80000</c:v>
                </c:pt>
                <c:pt idx="144">
                  <c:v>80000</c:v>
                </c:pt>
                <c:pt idx="145">
                  <c:v>80000</c:v>
                </c:pt>
                <c:pt idx="146">
                  <c:v>80000</c:v>
                </c:pt>
                <c:pt idx="147">
                  <c:v>80000</c:v>
                </c:pt>
                <c:pt idx="148">
                  <c:v>80000</c:v>
                </c:pt>
                <c:pt idx="149">
                  <c:v>80000</c:v>
                </c:pt>
                <c:pt idx="150">
                  <c:v>80000</c:v>
                </c:pt>
                <c:pt idx="151">
                  <c:v>80000</c:v>
                </c:pt>
                <c:pt idx="152">
                  <c:v>80000</c:v>
                </c:pt>
                <c:pt idx="153">
                  <c:v>80000</c:v>
                </c:pt>
                <c:pt idx="154">
                  <c:v>80000</c:v>
                </c:pt>
                <c:pt idx="155">
                  <c:v>80000</c:v>
                </c:pt>
                <c:pt idx="156">
                  <c:v>80000</c:v>
                </c:pt>
                <c:pt idx="157">
                  <c:v>80000</c:v>
                </c:pt>
                <c:pt idx="158">
                  <c:v>80000</c:v>
                </c:pt>
                <c:pt idx="159">
                  <c:v>79000</c:v>
                </c:pt>
                <c:pt idx="160">
                  <c:v>78000</c:v>
                </c:pt>
                <c:pt idx="161">
                  <c:v>78000</c:v>
                </c:pt>
                <c:pt idx="162">
                  <c:v>78000</c:v>
                </c:pt>
                <c:pt idx="163">
                  <c:v>78000</c:v>
                </c:pt>
                <c:pt idx="164">
                  <c:v>76000</c:v>
                </c:pt>
                <c:pt idx="165">
                  <c:v>76000</c:v>
                </c:pt>
                <c:pt idx="166">
                  <c:v>76000</c:v>
                </c:pt>
                <c:pt idx="167">
                  <c:v>76000</c:v>
                </c:pt>
                <c:pt idx="168">
                  <c:v>76000</c:v>
                </c:pt>
                <c:pt idx="169">
                  <c:v>76000</c:v>
                </c:pt>
                <c:pt idx="170">
                  <c:v>76000</c:v>
                </c:pt>
                <c:pt idx="171">
                  <c:v>76000</c:v>
                </c:pt>
                <c:pt idx="172">
                  <c:v>76000</c:v>
                </c:pt>
                <c:pt idx="173">
                  <c:v>76000</c:v>
                </c:pt>
                <c:pt idx="174">
                  <c:v>76000</c:v>
                </c:pt>
                <c:pt idx="175">
                  <c:v>76000</c:v>
                </c:pt>
                <c:pt idx="176">
                  <c:v>76000</c:v>
                </c:pt>
                <c:pt idx="177">
                  <c:v>76000</c:v>
                </c:pt>
                <c:pt idx="178">
                  <c:v>76000</c:v>
                </c:pt>
                <c:pt idx="179">
                  <c:v>76000</c:v>
                </c:pt>
                <c:pt idx="180">
                  <c:v>76000</c:v>
                </c:pt>
                <c:pt idx="181">
                  <c:v>76000</c:v>
                </c:pt>
                <c:pt idx="182">
                  <c:v>76000</c:v>
                </c:pt>
                <c:pt idx="183">
                  <c:v>76000</c:v>
                </c:pt>
                <c:pt idx="184">
                  <c:v>76000</c:v>
                </c:pt>
                <c:pt idx="185">
                  <c:v>71000</c:v>
                </c:pt>
                <c:pt idx="186">
                  <c:v>71000</c:v>
                </c:pt>
                <c:pt idx="187">
                  <c:v>71000</c:v>
                </c:pt>
                <c:pt idx="188">
                  <c:v>71000</c:v>
                </c:pt>
                <c:pt idx="189">
                  <c:v>71000</c:v>
                </c:pt>
                <c:pt idx="190">
                  <c:v>71000</c:v>
                </c:pt>
                <c:pt idx="191">
                  <c:v>71000</c:v>
                </c:pt>
                <c:pt idx="192">
                  <c:v>71000</c:v>
                </c:pt>
                <c:pt idx="193">
                  <c:v>71000</c:v>
                </c:pt>
                <c:pt idx="194">
                  <c:v>71000</c:v>
                </c:pt>
                <c:pt idx="195">
                  <c:v>71000</c:v>
                </c:pt>
                <c:pt idx="196">
                  <c:v>71000</c:v>
                </c:pt>
                <c:pt idx="197">
                  <c:v>71000</c:v>
                </c:pt>
                <c:pt idx="198">
                  <c:v>71000</c:v>
                </c:pt>
                <c:pt idx="199">
                  <c:v>71000</c:v>
                </c:pt>
                <c:pt idx="200">
                  <c:v>71000</c:v>
                </c:pt>
                <c:pt idx="201">
                  <c:v>71000</c:v>
                </c:pt>
                <c:pt idx="202">
                  <c:v>71000</c:v>
                </c:pt>
                <c:pt idx="203">
                  <c:v>71000</c:v>
                </c:pt>
                <c:pt idx="204">
                  <c:v>71000</c:v>
                </c:pt>
                <c:pt idx="205">
                  <c:v>71000</c:v>
                </c:pt>
                <c:pt idx="206">
                  <c:v>71000</c:v>
                </c:pt>
                <c:pt idx="207">
                  <c:v>71000</c:v>
                </c:pt>
                <c:pt idx="208">
                  <c:v>71000</c:v>
                </c:pt>
                <c:pt idx="209">
                  <c:v>71000</c:v>
                </c:pt>
                <c:pt idx="210">
                  <c:v>71000</c:v>
                </c:pt>
                <c:pt idx="211">
                  <c:v>71000</c:v>
                </c:pt>
                <c:pt idx="212">
                  <c:v>71000</c:v>
                </c:pt>
                <c:pt idx="213">
                  <c:v>71000</c:v>
                </c:pt>
                <c:pt idx="214">
                  <c:v>68000</c:v>
                </c:pt>
                <c:pt idx="215">
                  <c:v>68000</c:v>
                </c:pt>
                <c:pt idx="216">
                  <c:v>68000</c:v>
                </c:pt>
                <c:pt idx="217">
                  <c:v>68000</c:v>
                </c:pt>
                <c:pt idx="218">
                  <c:v>64000</c:v>
                </c:pt>
                <c:pt idx="219">
                  <c:v>64000</c:v>
                </c:pt>
                <c:pt idx="220">
                  <c:v>64000</c:v>
                </c:pt>
                <c:pt idx="221">
                  <c:v>64000</c:v>
                </c:pt>
                <c:pt idx="222">
                  <c:v>64000</c:v>
                </c:pt>
                <c:pt idx="223">
                  <c:v>64000</c:v>
                </c:pt>
                <c:pt idx="224">
                  <c:v>64000</c:v>
                </c:pt>
                <c:pt idx="225">
                  <c:v>64000</c:v>
                </c:pt>
                <c:pt idx="226">
                  <c:v>64000</c:v>
                </c:pt>
                <c:pt idx="227">
                  <c:v>64000</c:v>
                </c:pt>
                <c:pt idx="228">
                  <c:v>64000</c:v>
                </c:pt>
                <c:pt idx="229">
                  <c:v>64000</c:v>
                </c:pt>
                <c:pt idx="230">
                  <c:v>64000</c:v>
                </c:pt>
                <c:pt idx="231">
                  <c:v>64000</c:v>
                </c:pt>
                <c:pt idx="232">
                  <c:v>65000</c:v>
                </c:pt>
                <c:pt idx="233">
                  <c:v>65000</c:v>
                </c:pt>
                <c:pt idx="234">
                  <c:v>65000</c:v>
                </c:pt>
                <c:pt idx="235">
                  <c:v>65000</c:v>
                </c:pt>
                <c:pt idx="236">
                  <c:v>65000</c:v>
                </c:pt>
                <c:pt idx="237">
                  <c:v>65000</c:v>
                </c:pt>
                <c:pt idx="238">
                  <c:v>65000</c:v>
                </c:pt>
                <c:pt idx="239">
                  <c:v>65000</c:v>
                </c:pt>
                <c:pt idx="240">
                  <c:v>65000</c:v>
                </c:pt>
                <c:pt idx="241">
                  <c:v>65000</c:v>
                </c:pt>
                <c:pt idx="242">
                  <c:v>65000</c:v>
                </c:pt>
                <c:pt idx="243">
                  <c:v>65000</c:v>
                </c:pt>
                <c:pt idx="244">
                  <c:v>65000</c:v>
                </c:pt>
                <c:pt idx="245">
                  <c:v>65000</c:v>
                </c:pt>
                <c:pt idx="246">
                  <c:v>65000</c:v>
                </c:pt>
                <c:pt idx="247">
                  <c:v>65000</c:v>
                </c:pt>
                <c:pt idx="248">
                  <c:v>65000</c:v>
                </c:pt>
                <c:pt idx="249">
                  <c:v>65000</c:v>
                </c:pt>
                <c:pt idx="250">
                  <c:v>65000</c:v>
                </c:pt>
                <c:pt idx="251">
                  <c:v>65000</c:v>
                </c:pt>
                <c:pt idx="252">
                  <c:v>65000</c:v>
                </c:pt>
                <c:pt idx="253">
                  <c:v>65000</c:v>
                </c:pt>
                <c:pt idx="254">
                  <c:v>65000</c:v>
                </c:pt>
                <c:pt idx="255">
                  <c:v>65000</c:v>
                </c:pt>
                <c:pt idx="256">
                  <c:v>65000</c:v>
                </c:pt>
                <c:pt idx="257">
                  <c:v>65000</c:v>
                </c:pt>
                <c:pt idx="258">
                  <c:v>65000</c:v>
                </c:pt>
                <c:pt idx="259">
                  <c:v>65000</c:v>
                </c:pt>
                <c:pt idx="260">
                  <c:v>65000</c:v>
                </c:pt>
                <c:pt idx="261">
                  <c:v>65000</c:v>
                </c:pt>
                <c:pt idx="262">
                  <c:v>65000</c:v>
                </c:pt>
                <c:pt idx="263">
                  <c:v>65000</c:v>
                </c:pt>
                <c:pt idx="264">
                  <c:v>65000</c:v>
                </c:pt>
                <c:pt idx="265">
                  <c:v>65000</c:v>
                </c:pt>
                <c:pt idx="266">
                  <c:v>65000</c:v>
                </c:pt>
                <c:pt idx="267">
                  <c:v>65000</c:v>
                </c:pt>
                <c:pt idx="268">
                  <c:v>65000</c:v>
                </c:pt>
                <c:pt idx="269">
                  <c:v>65000</c:v>
                </c:pt>
                <c:pt idx="270">
                  <c:v>65000</c:v>
                </c:pt>
                <c:pt idx="271">
                  <c:v>65000</c:v>
                </c:pt>
                <c:pt idx="272">
                  <c:v>65000</c:v>
                </c:pt>
                <c:pt idx="273">
                  <c:v>65000</c:v>
                </c:pt>
                <c:pt idx="274">
                  <c:v>65000</c:v>
                </c:pt>
                <c:pt idx="275">
                  <c:v>65000</c:v>
                </c:pt>
                <c:pt idx="276">
                  <c:v>65000</c:v>
                </c:pt>
                <c:pt idx="277">
                  <c:v>65000</c:v>
                </c:pt>
                <c:pt idx="278">
                  <c:v>65000</c:v>
                </c:pt>
                <c:pt idx="279">
                  <c:v>65000</c:v>
                </c:pt>
                <c:pt idx="280">
                  <c:v>65000</c:v>
                </c:pt>
                <c:pt idx="281">
                  <c:v>65000</c:v>
                </c:pt>
                <c:pt idx="282">
                  <c:v>65000</c:v>
                </c:pt>
                <c:pt idx="283">
                  <c:v>65000</c:v>
                </c:pt>
                <c:pt idx="284">
                  <c:v>65000</c:v>
                </c:pt>
                <c:pt idx="285">
                  <c:v>65000</c:v>
                </c:pt>
                <c:pt idx="286">
                  <c:v>65000</c:v>
                </c:pt>
                <c:pt idx="287">
                  <c:v>65000</c:v>
                </c:pt>
                <c:pt idx="288">
                  <c:v>65000</c:v>
                </c:pt>
                <c:pt idx="289">
                  <c:v>65000</c:v>
                </c:pt>
                <c:pt idx="290">
                  <c:v>65000</c:v>
                </c:pt>
                <c:pt idx="291">
                  <c:v>65000</c:v>
                </c:pt>
                <c:pt idx="292">
                  <c:v>65000</c:v>
                </c:pt>
                <c:pt idx="293">
                  <c:v>65000</c:v>
                </c:pt>
                <c:pt idx="294">
                  <c:v>65000</c:v>
                </c:pt>
                <c:pt idx="295">
                  <c:v>65000</c:v>
                </c:pt>
                <c:pt idx="296">
                  <c:v>65000</c:v>
                </c:pt>
                <c:pt idx="297">
                  <c:v>65000</c:v>
                </c:pt>
                <c:pt idx="298">
                  <c:v>65000</c:v>
                </c:pt>
                <c:pt idx="299">
                  <c:v>65000</c:v>
                </c:pt>
                <c:pt idx="300">
                  <c:v>65000</c:v>
                </c:pt>
                <c:pt idx="301">
                  <c:v>65000</c:v>
                </c:pt>
                <c:pt idx="302">
                  <c:v>65000</c:v>
                </c:pt>
                <c:pt idx="303">
                  <c:v>65000</c:v>
                </c:pt>
                <c:pt idx="304">
                  <c:v>65000</c:v>
                </c:pt>
                <c:pt idx="305">
                  <c:v>65000</c:v>
                </c:pt>
                <c:pt idx="306">
                  <c:v>65000</c:v>
                </c:pt>
                <c:pt idx="307">
                  <c:v>65000</c:v>
                </c:pt>
                <c:pt idx="308">
                  <c:v>65000</c:v>
                </c:pt>
                <c:pt idx="309">
                  <c:v>65000</c:v>
                </c:pt>
                <c:pt idx="310">
                  <c:v>65000</c:v>
                </c:pt>
                <c:pt idx="311">
                  <c:v>65000</c:v>
                </c:pt>
                <c:pt idx="312">
                  <c:v>65000</c:v>
                </c:pt>
                <c:pt idx="313">
                  <c:v>65000</c:v>
                </c:pt>
                <c:pt idx="314">
                  <c:v>65000</c:v>
                </c:pt>
                <c:pt idx="315">
                  <c:v>65000</c:v>
                </c:pt>
                <c:pt idx="316">
                  <c:v>65000</c:v>
                </c:pt>
                <c:pt idx="317">
                  <c:v>65000</c:v>
                </c:pt>
                <c:pt idx="318">
                  <c:v>65000</c:v>
                </c:pt>
                <c:pt idx="319">
                  <c:v>65000</c:v>
                </c:pt>
                <c:pt idx="320">
                  <c:v>65000</c:v>
                </c:pt>
                <c:pt idx="321">
                  <c:v>65000</c:v>
                </c:pt>
                <c:pt idx="322">
                  <c:v>65000</c:v>
                </c:pt>
                <c:pt idx="323">
                  <c:v>65000</c:v>
                </c:pt>
                <c:pt idx="324">
                  <c:v>65000</c:v>
                </c:pt>
                <c:pt idx="325">
                  <c:v>65000</c:v>
                </c:pt>
                <c:pt idx="326">
                  <c:v>65000</c:v>
                </c:pt>
                <c:pt idx="327">
                  <c:v>65000</c:v>
                </c:pt>
                <c:pt idx="328">
                  <c:v>65000</c:v>
                </c:pt>
                <c:pt idx="329">
                  <c:v>65000</c:v>
                </c:pt>
                <c:pt idx="330">
                  <c:v>65000</c:v>
                </c:pt>
                <c:pt idx="331">
                  <c:v>65000</c:v>
                </c:pt>
                <c:pt idx="332">
                  <c:v>65000</c:v>
                </c:pt>
                <c:pt idx="333">
                  <c:v>65000</c:v>
                </c:pt>
                <c:pt idx="334">
                  <c:v>65000</c:v>
                </c:pt>
                <c:pt idx="335">
                  <c:v>65000</c:v>
                </c:pt>
                <c:pt idx="336">
                  <c:v>65000</c:v>
                </c:pt>
                <c:pt idx="337">
                  <c:v>65000</c:v>
                </c:pt>
                <c:pt idx="338">
                  <c:v>65000</c:v>
                </c:pt>
                <c:pt idx="339">
                  <c:v>65000</c:v>
                </c:pt>
                <c:pt idx="340">
                  <c:v>60000</c:v>
                </c:pt>
                <c:pt idx="341">
                  <c:v>65000</c:v>
                </c:pt>
                <c:pt idx="342">
                  <c:v>61000</c:v>
                </c:pt>
                <c:pt idx="343">
                  <c:v>61000</c:v>
                </c:pt>
                <c:pt idx="344">
                  <c:v>61000</c:v>
                </c:pt>
                <c:pt idx="345">
                  <c:v>61000</c:v>
                </c:pt>
                <c:pt idx="346">
                  <c:v>61000</c:v>
                </c:pt>
                <c:pt idx="347">
                  <c:v>61000</c:v>
                </c:pt>
                <c:pt idx="348">
                  <c:v>61000</c:v>
                </c:pt>
                <c:pt idx="349">
                  <c:v>61000</c:v>
                </c:pt>
                <c:pt idx="350">
                  <c:v>61000</c:v>
                </c:pt>
                <c:pt idx="351">
                  <c:v>61000</c:v>
                </c:pt>
                <c:pt idx="352">
                  <c:v>61000</c:v>
                </c:pt>
                <c:pt idx="353">
                  <c:v>61000</c:v>
                </c:pt>
                <c:pt idx="354">
                  <c:v>61000</c:v>
                </c:pt>
                <c:pt idx="355">
                  <c:v>61000</c:v>
                </c:pt>
                <c:pt idx="356">
                  <c:v>61000</c:v>
                </c:pt>
                <c:pt idx="357">
                  <c:v>61000</c:v>
                </c:pt>
                <c:pt idx="358">
                  <c:v>61000</c:v>
                </c:pt>
                <c:pt idx="359">
                  <c:v>61000</c:v>
                </c:pt>
                <c:pt idx="360">
                  <c:v>61000</c:v>
                </c:pt>
                <c:pt idx="361">
                  <c:v>61000</c:v>
                </c:pt>
                <c:pt idx="362">
                  <c:v>62000</c:v>
                </c:pt>
                <c:pt idx="363">
                  <c:v>62000</c:v>
                </c:pt>
                <c:pt idx="364">
                  <c:v>62000</c:v>
                </c:pt>
                <c:pt idx="365">
                  <c:v>62000</c:v>
                </c:pt>
                <c:pt idx="366">
                  <c:v>65000</c:v>
                </c:pt>
                <c:pt idx="367">
                  <c:v>65000</c:v>
                </c:pt>
                <c:pt idx="368">
                  <c:v>62000</c:v>
                </c:pt>
                <c:pt idx="369">
                  <c:v>62000</c:v>
                </c:pt>
                <c:pt idx="370">
                  <c:v>65000</c:v>
                </c:pt>
                <c:pt idx="371">
                  <c:v>65000</c:v>
                </c:pt>
                <c:pt idx="372">
                  <c:v>65000</c:v>
                </c:pt>
                <c:pt idx="373">
                  <c:v>65000</c:v>
                </c:pt>
                <c:pt idx="374">
                  <c:v>65000</c:v>
                </c:pt>
                <c:pt idx="375">
                  <c:v>65000</c:v>
                </c:pt>
                <c:pt idx="376">
                  <c:v>65000</c:v>
                </c:pt>
                <c:pt idx="377">
                  <c:v>65000</c:v>
                </c:pt>
                <c:pt idx="378">
                  <c:v>65000</c:v>
                </c:pt>
                <c:pt idx="379">
                  <c:v>65000</c:v>
                </c:pt>
                <c:pt idx="380">
                  <c:v>65000</c:v>
                </c:pt>
                <c:pt idx="381">
                  <c:v>65000</c:v>
                </c:pt>
                <c:pt idx="382">
                  <c:v>65000</c:v>
                </c:pt>
                <c:pt idx="383">
                  <c:v>65000</c:v>
                </c:pt>
                <c:pt idx="384">
                  <c:v>65000</c:v>
                </c:pt>
                <c:pt idx="385">
                  <c:v>65000</c:v>
                </c:pt>
                <c:pt idx="386">
                  <c:v>65000</c:v>
                </c:pt>
                <c:pt idx="387">
                  <c:v>65000</c:v>
                </c:pt>
                <c:pt idx="388">
                  <c:v>65000</c:v>
                </c:pt>
                <c:pt idx="389">
                  <c:v>65000</c:v>
                </c:pt>
                <c:pt idx="390">
                  <c:v>65000</c:v>
                </c:pt>
                <c:pt idx="391">
                  <c:v>69000</c:v>
                </c:pt>
                <c:pt idx="392">
                  <c:v>75000</c:v>
                </c:pt>
                <c:pt idx="393">
                  <c:v>75000</c:v>
                </c:pt>
                <c:pt idx="394">
                  <c:v>75000</c:v>
                </c:pt>
                <c:pt idx="395">
                  <c:v>75000</c:v>
                </c:pt>
                <c:pt idx="396">
                  <c:v>75000</c:v>
                </c:pt>
                <c:pt idx="397">
                  <c:v>75000</c:v>
                </c:pt>
                <c:pt idx="398">
                  <c:v>75000</c:v>
                </c:pt>
                <c:pt idx="399">
                  <c:v>75000</c:v>
                </c:pt>
                <c:pt idx="400">
                  <c:v>75000</c:v>
                </c:pt>
                <c:pt idx="401">
                  <c:v>75000</c:v>
                </c:pt>
                <c:pt idx="402">
                  <c:v>75000</c:v>
                </c:pt>
                <c:pt idx="403">
                  <c:v>78000</c:v>
                </c:pt>
                <c:pt idx="404">
                  <c:v>78000</c:v>
                </c:pt>
                <c:pt idx="405">
                  <c:v>78000</c:v>
                </c:pt>
                <c:pt idx="406">
                  <c:v>78000</c:v>
                </c:pt>
                <c:pt idx="407">
                  <c:v>78000</c:v>
                </c:pt>
                <c:pt idx="408">
                  <c:v>85000</c:v>
                </c:pt>
                <c:pt idx="409">
                  <c:v>90000</c:v>
                </c:pt>
                <c:pt idx="410">
                  <c:v>90000</c:v>
                </c:pt>
                <c:pt idx="411">
                  <c:v>90000</c:v>
                </c:pt>
                <c:pt idx="412">
                  <c:v>90000</c:v>
                </c:pt>
                <c:pt idx="413">
                  <c:v>90000</c:v>
                </c:pt>
                <c:pt idx="414">
                  <c:v>90000</c:v>
                </c:pt>
                <c:pt idx="415">
                  <c:v>95000</c:v>
                </c:pt>
                <c:pt idx="416">
                  <c:v>90000</c:v>
                </c:pt>
                <c:pt idx="417">
                  <c:v>80000</c:v>
                </c:pt>
                <c:pt idx="418">
                  <c:v>80000</c:v>
                </c:pt>
                <c:pt idx="419">
                  <c:v>80000</c:v>
                </c:pt>
                <c:pt idx="420">
                  <c:v>80000</c:v>
                </c:pt>
                <c:pt idx="421">
                  <c:v>75000</c:v>
                </c:pt>
                <c:pt idx="422">
                  <c:v>75000</c:v>
                </c:pt>
                <c:pt idx="423">
                  <c:v>75000</c:v>
                </c:pt>
                <c:pt idx="424">
                  <c:v>75000</c:v>
                </c:pt>
                <c:pt idx="425">
                  <c:v>75000</c:v>
                </c:pt>
                <c:pt idx="426">
                  <c:v>75000</c:v>
                </c:pt>
                <c:pt idx="427">
                  <c:v>75000</c:v>
                </c:pt>
                <c:pt idx="428">
                  <c:v>75000</c:v>
                </c:pt>
                <c:pt idx="429">
                  <c:v>75000</c:v>
                </c:pt>
                <c:pt idx="430">
                  <c:v>75000</c:v>
                </c:pt>
                <c:pt idx="431">
                  <c:v>75000</c:v>
                </c:pt>
                <c:pt idx="432">
                  <c:v>75000</c:v>
                </c:pt>
                <c:pt idx="433">
                  <c:v>75000</c:v>
                </c:pt>
                <c:pt idx="434">
                  <c:v>75000</c:v>
                </c:pt>
                <c:pt idx="435">
                  <c:v>75000</c:v>
                </c:pt>
                <c:pt idx="436">
                  <c:v>75000</c:v>
                </c:pt>
                <c:pt idx="437">
                  <c:v>75000</c:v>
                </c:pt>
                <c:pt idx="438">
                  <c:v>75000</c:v>
                </c:pt>
                <c:pt idx="439">
                  <c:v>75000</c:v>
                </c:pt>
                <c:pt idx="440">
                  <c:v>75000</c:v>
                </c:pt>
                <c:pt idx="441">
                  <c:v>75000</c:v>
                </c:pt>
                <c:pt idx="442">
                  <c:v>75000</c:v>
                </c:pt>
                <c:pt idx="443">
                  <c:v>75000</c:v>
                </c:pt>
                <c:pt idx="444">
                  <c:v>75000</c:v>
                </c:pt>
                <c:pt idx="445">
                  <c:v>75000</c:v>
                </c:pt>
                <c:pt idx="446">
                  <c:v>75000</c:v>
                </c:pt>
                <c:pt idx="447">
                  <c:v>75000</c:v>
                </c:pt>
                <c:pt idx="448">
                  <c:v>75000</c:v>
                </c:pt>
                <c:pt idx="449">
                  <c:v>75000</c:v>
                </c:pt>
                <c:pt idx="450">
                  <c:v>75000</c:v>
                </c:pt>
                <c:pt idx="451">
                  <c:v>72000</c:v>
                </c:pt>
                <c:pt idx="452">
                  <c:v>72000</c:v>
                </c:pt>
                <c:pt idx="453">
                  <c:v>72000</c:v>
                </c:pt>
                <c:pt idx="454">
                  <c:v>72000</c:v>
                </c:pt>
                <c:pt idx="455">
                  <c:v>72000</c:v>
                </c:pt>
                <c:pt idx="456">
                  <c:v>72000</c:v>
                </c:pt>
                <c:pt idx="457">
                  <c:v>72000</c:v>
                </c:pt>
                <c:pt idx="458">
                  <c:v>72000</c:v>
                </c:pt>
                <c:pt idx="459">
                  <c:v>72000</c:v>
                </c:pt>
                <c:pt idx="460">
                  <c:v>72000</c:v>
                </c:pt>
                <c:pt idx="461">
                  <c:v>72000</c:v>
                </c:pt>
                <c:pt idx="462">
                  <c:v>72000</c:v>
                </c:pt>
                <c:pt idx="463">
                  <c:v>72000</c:v>
                </c:pt>
                <c:pt idx="464">
                  <c:v>72000</c:v>
                </c:pt>
                <c:pt idx="465">
                  <c:v>72000</c:v>
                </c:pt>
                <c:pt idx="466">
                  <c:v>72000</c:v>
                </c:pt>
                <c:pt idx="467">
                  <c:v>72000</c:v>
                </c:pt>
                <c:pt idx="468">
                  <c:v>72000</c:v>
                </c:pt>
                <c:pt idx="469">
                  <c:v>72000</c:v>
                </c:pt>
                <c:pt idx="470">
                  <c:v>72000</c:v>
                </c:pt>
                <c:pt idx="471">
                  <c:v>72000</c:v>
                </c:pt>
                <c:pt idx="472">
                  <c:v>72000</c:v>
                </c:pt>
                <c:pt idx="473">
                  <c:v>72000</c:v>
                </c:pt>
                <c:pt idx="474">
                  <c:v>72000</c:v>
                </c:pt>
                <c:pt idx="475">
                  <c:v>72000</c:v>
                </c:pt>
                <c:pt idx="476">
                  <c:v>72000</c:v>
                </c:pt>
                <c:pt idx="477">
                  <c:v>72000</c:v>
                </c:pt>
                <c:pt idx="478">
                  <c:v>72000</c:v>
                </c:pt>
                <c:pt idx="479">
                  <c:v>72000</c:v>
                </c:pt>
                <c:pt idx="480">
                  <c:v>72000</c:v>
                </c:pt>
                <c:pt idx="481">
                  <c:v>72000</c:v>
                </c:pt>
                <c:pt idx="482">
                  <c:v>72000</c:v>
                </c:pt>
                <c:pt idx="483">
                  <c:v>72000</c:v>
                </c:pt>
                <c:pt idx="484">
                  <c:v>72000</c:v>
                </c:pt>
                <c:pt idx="485">
                  <c:v>72000</c:v>
                </c:pt>
                <c:pt idx="486">
                  <c:v>72000</c:v>
                </c:pt>
                <c:pt idx="487">
                  <c:v>72000</c:v>
                </c:pt>
                <c:pt idx="488">
                  <c:v>72000</c:v>
                </c:pt>
                <c:pt idx="489">
                  <c:v>72000</c:v>
                </c:pt>
                <c:pt idx="490">
                  <c:v>72000</c:v>
                </c:pt>
                <c:pt idx="491">
                  <c:v>72000</c:v>
                </c:pt>
                <c:pt idx="492">
                  <c:v>72000</c:v>
                </c:pt>
                <c:pt idx="493">
                  <c:v>63000</c:v>
                </c:pt>
                <c:pt idx="494">
                  <c:v>63000</c:v>
                </c:pt>
                <c:pt idx="495">
                  <c:v>63000</c:v>
                </c:pt>
                <c:pt idx="496">
                  <c:v>63000</c:v>
                </c:pt>
                <c:pt idx="497">
                  <c:v>63000</c:v>
                </c:pt>
                <c:pt idx="498">
                  <c:v>63000</c:v>
                </c:pt>
                <c:pt idx="499">
                  <c:v>63000</c:v>
                </c:pt>
                <c:pt idx="500">
                  <c:v>63000</c:v>
                </c:pt>
                <c:pt idx="501">
                  <c:v>63000</c:v>
                </c:pt>
                <c:pt idx="502">
                  <c:v>63000</c:v>
                </c:pt>
                <c:pt idx="503">
                  <c:v>63000</c:v>
                </c:pt>
                <c:pt idx="504">
                  <c:v>63000</c:v>
                </c:pt>
                <c:pt idx="505">
                  <c:v>63000</c:v>
                </c:pt>
                <c:pt idx="506">
                  <c:v>63000</c:v>
                </c:pt>
                <c:pt idx="507">
                  <c:v>63000</c:v>
                </c:pt>
                <c:pt idx="508">
                  <c:v>63000</c:v>
                </c:pt>
                <c:pt idx="509">
                  <c:v>63000</c:v>
                </c:pt>
                <c:pt idx="510">
                  <c:v>63000</c:v>
                </c:pt>
                <c:pt idx="511">
                  <c:v>63000</c:v>
                </c:pt>
                <c:pt idx="512">
                  <c:v>63000</c:v>
                </c:pt>
                <c:pt idx="513">
                  <c:v>63000</c:v>
                </c:pt>
                <c:pt idx="514">
                  <c:v>63000</c:v>
                </c:pt>
                <c:pt idx="515">
                  <c:v>63000</c:v>
                </c:pt>
                <c:pt idx="516">
                  <c:v>63000</c:v>
                </c:pt>
                <c:pt idx="517">
                  <c:v>63000</c:v>
                </c:pt>
                <c:pt idx="518">
                  <c:v>63000</c:v>
                </c:pt>
                <c:pt idx="519">
                  <c:v>63000</c:v>
                </c:pt>
                <c:pt idx="520">
                  <c:v>63000</c:v>
                </c:pt>
                <c:pt idx="521">
                  <c:v>63000</c:v>
                </c:pt>
                <c:pt idx="522">
                  <c:v>63000</c:v>
                </c:pt>
                <c:pt idx="523">
                  <c:v>63000</c:v>
                </c:pt>
                <c:pt idx="524">
                  <c:v>63000</c:v>
                </c:pt>
                <c:pt idx="525">
                  <c:v>63000</c:v>
                </c:pt>
                <c:pt idx="526">
                  <c:v>63000</c:v>
                </c:pt>
                <c:pt idx="527">
                  <c:v>59000</c:v>
                </c:pt>
                <c:pt idx="528">
                  <c:v>59000</c:v>
                </c:pt>
                <c:pt idx="529">
                  <c:v>59000</c:v>
                </c:pt>
                <c:pt idx="530">
                  <c:v>59000</c:v>
                </c:pt>
                <c:pt idx="531">
                  <c:v>59000</c:v>
                </c:pt>
                <c:pt idx="532">
                  <c:v>59000</c:v>
                </c:pt>
                <c:pt idx="533">
                  <c:v>59000</c:v>
                </c:pt>
                <c:pt idx="534">
                  <c:v>59000</c:v>
                </c:pt>
                <c:pt idx="535">
                  <c:v>59000</c:v>
                </c:pt>
                <c:pt idx="536">
                  <c:v>59000</c:v>
                </c:pt>
                <c:pt idx="537">
                  <c:v>59000</c:v>
                </c:pt>
                <c:pt idx="538">
                  <c:v>59000</c:v>
                </c:pt>
                <c:pt idx="539">
                  <c:v>59000</c:v>
                </c:pt>
                <c:pt idx="540">
                  <c:v>63000</c:v>
                </c:pt>
                <c:pt idx="541">
                  <c:v>63000</c:v>
                </c:pt>
                <c:pt idx="542">
                  <c:v>63000</c:v>
                </c:pt>
                <c:pt idx="543">
                  <c:v>63000</c:v>
                </c:pt>
                <c:pt idx="544">
                  <c:v>67000</c:v>
                </c:pt>
                <c:pt idx="545">
                  <c:v>67000</c:v>
                </c:pt>
                <c:pt idx="546">
                  <c:v>67000</c:v>
                </c:pt>
                <c:pt idx="547">
                  <c:v>70000</c:v>
                </c:pt>
                <c:pt idx="548">
                  <c:v>70000</c:v>
                </c:pt>
                <c:pt idx="549">
                  <c:v>70000</c:v>
                </c:pt>
                <c:pt idx="550">
                  <c:v>70000</c:v>
                </c:pt>
                <c:pt idx="551">
                  <c:v>70000</c:v>
                </c:pt>
                <c:pt idx="552">
                  <c:v>75000</c:v>
                </c:pt>
                <c:pt idx="553">
                  <c:v>76000</c:v>
                </c:pt>
                <c:pt idx="554">
                  <c:v>76000</c:v>
                </c:pt>
                <c:pt idx="555">
                  <c:v>76000</c:v>
                </c:pt>
                <c:pt idx="556">
                  <c:v>70000</c:v>
                </c:pt>
                <c:pt idx="557">
                  <c:v>68000</c:v>
                </c:pt>
                <c:pt idx="558">
                  <c:v>68000</c:v>
                </c:pt>
                <c:pt idx="559">
                  <c:v>68000</c:v>
                </c:pt>
                <c:pt idx="560">
                  <c:v>68000</c:v>
                </c:pt>
                <c:pt idx="561">
                  <c:v>72000</c:v>
                </c:pt>
                <c:pt idx="562">
                  <c:v>72000</c:v>
                </c:pt>
                <c:pt idx="563">
                  <c:v>72000</c:v>
                </c:pt>
                <c:pt idx="564">
                  <c:v>72000</c:v>
                </c:pt>
                <c:pt idx="565">
                  <c:v>72000</c:v>
                </c:pt>
                <c:pt idx="566">
                  <c:v>72000</c:v>
                </c:pt>
                <c:pt idx="567">
                  <c:v>76000</c:v>
                </c:pt>
                <c:pt idx="568">
                  <c:v>76000</c:v>
                </c:pt>
                <c:pt idx="569">
                  <c:v>76000</c:v>
                </c:pt>
                <c:pt idx="570">
                  <c:v>76000</c:v>
                </c:pt>
                <c:pt idx="571">
                  <c:v>75000</c:v>
                </c:pt>
                <c:pt idx="572">
                  <c:v>75000</c:v>
                </c:pt>
                <c:pt idx="573">
                  <c:v>75000</c:v>
                </c:pt>
                <c:pt idx="574">
                  <c:v>75000</c:v>
                </c:pt>
                <c:pt idx="575">
                  <c:v>75000</c:v>
                </c:pt>
                <c:pt idx="576">
                  <c:v>75000</c:v>
                </c:pt>
                <c:pt idx="577">
                  <c:v>78000</c:v>
                </c:pt>
                <c:pt idx="578">
                  <c:v>82000</c:v>
                </c:pt>
                <c:pt idx="579">
                  <c:v>82000</c:v>
                </c:pt>
                <c:pt idx="580">
                  <c:v>82000</c:v>
                </c:pt>
                <c:pt idx="581">
                  <c:v>82000</c:v>
                </c:pt>
                <c:pt idx="582">
                  <c:v>78000</c:v>
                </c:pt>
                <c:pt idx="583">
                  <c:v>78000</c:v>
                </c:pt>
                <c:pt idx="584">
                  <c:v>78000</c:v>
                </c:pt>
                <c:pt idx="585">
                  <c:v>78000</c:v>
                </c:pt>
                <c:pt idx="586">
                  <c:v>83000</c:v>
                </c:pt>
                <c:pt idx="587">
                  <c:v>83000</c:v>
                </c:pt>
                <c:pt idx="588">
                  <c:v>83000</c:v>
                </c:pt>
                <c:pt idx="589">
                  <c:v>83000</c:v>
                </c:pt>
                <c:pt idx="590">
                  <c:v>83000</c:v>
                </c:pt>
                <c:pt idx="591">
                  <c:v>88000</c:v>
                </c:pt>
                <c:pt idx="592">
                  <c:v>91000</c:v>
                </c:pt>
                <c:pt idx="593">
                  <c:v>91000</c:v>
                </c:pt>
                <c:pt idx="594">
                  <c:v>91000</c:v>
                </c:pt>
                <c:pt idx="595">
                  <c:v>91000</c:v>
                </c:pt>
                <c:pt idx="596">
                  <c:v>93000</c:v>
                </c:pt>
                <c:pt idx="597">
                  <c:v>93000</c:v>
                </c:pt>
                <c:pt idx="598">
                  <c:v>95000</c:v>
                </c:pt>
                <c:pt idx="599">
                  <c:v>98000</c:v>
                </c:pt>
                <c:pt idx="600">
                  <c:v>95000</c:v>
                </c:pt>
                <c:pt idx="601">
                  <c:v>95000</c:v>
                </c:pt>
                <c:pt idx="602">
                  <c:v>90000</c:v>
                </c:pt>
                <c:pt idx="603">
                  <c:v>90000</c:v>
                </c:pt>
                <c:pt idx="604">
                  <c:v>100000</c:v>
                </c:pt>
                <c:pt idx="605">
                  <c:v>100000</c:v>
                </c:pt>
                <c:pt idx="606">
                  <c:v>100000</c:v>
                </c:pt>
                <c:pt idx="607">
                  <c:v>100000</c:v>
                </c:pt>
                <c:pt idx="608">
                  <c:v>100000</c:v>
                </c:pt>
                <c:pt idx="609">
                  <c:v>100000</c:v>
                </c:pt>
                <c:pt idx="610">
                  <c:v>100000</c:v>
                </c:pt>
                <c:pt idx="611">
                  <c:v>115000</c:v>
                </c:pt>
                <c:pt idx="612">
                  <c:v>120000</c:v>
                </c:pt>
                <c:pt idx="613">
                  <c:v>120000</c:v>
                </c:pt>
                <c:pt idx="614">
                  <c:v>130000</c:v>
                </c:pt>
                <c:pt idx="615">
                  <c:v>130000</c:v>
                </c:pt>
                <c:pt idx="616">
                  <c:v>120000</c:v>
                </c:pt>
                <c:pt idx="617">
                  <c:v>120000</c:v>
                </c:pt>
                <c:pt idx="618">
                  <c:v>120000</c:v>
                </c:pt>
                <c:pt idx="619">
                  <c:v>135000</c:v>
                </c:pt>
                <c:pt idx="620">
                  <c:v>135000</c:v>
                </c:pt>
                <c:pt idx="621">
                  <c:v>135000</c:v>
                </c:pt>
                <c:pt idx="622">
                  <c:v>130000</c:v>
                </c:pt>
                <c:pt idx="623">
                  <c:v>120000</c:v>
                </c:pt>
                <c:pt idx="624">
                  <c:v>120000</c:v>
                </c:pt>
                <c:pt idx="625">
                  <c:v>120000</c:v>
                </c:pt>
                <c:pt idx="626">
                  <c:v>120000</c:v>
                </c:pt>
                <c:pt idx="627">
                  <c:v>120000</c:v>
                </c:pt>
                <c:pt idx="628">
                  <c:v>120000</c:v>
                </c:pt>
                <c:pt idx="629">
                  <c:v>120000</c:v>
                </c:pt>
                <c:pt idx="630">
                  <c:v>120000</c:v>
                </c:pt>
                <c:pt idx="631">
                  <c:v>110000</c:v>
                </c:pt>
                <c:pt idx="632">
                  <c:v>120000</c:v>
                </c:pt>
                <c:pt idx="633">
                  <c:v>120000</c:v>
                </c:pt>
                <c:pt idx="634">
                  <c:v>120000</c:v>
                </c:pt>
                <c:pt idx="635">
                  <c:v>120000</c:v>
                </c:pt>
                <c:pt idx="636">
                  <c:v>115000</c:v>
                </c:pt>
                <c:pt idx="637">
                  <c:v>115000</c:v>
                </c:pt>
                <c:pt idx="638">
                  <c:v>120000</c:v>
                </c:pt>
                <c:pt idx="639">
                  <c:v>120000</c:v>
                </c:pt>
                <c:pt idx="640">
                  <c:v>120000</c:v>
                </c:pt>
                <c:pt idx="641">
                  <c:v>110000</c:v>
                </c:pt>
                <c:pt idx="642">
                  <c:v>110000</c:v>
                </c:pt>
                <c:pt idx="643">
                  <c:v>110000</c:v>
                </c:pt>
                <c:pt idx="644">
                  <c:v>110000</c:v>
                </c:pt>
                <c:pt idx="645">
                  <c:v>120000</c:v>
                </c:pt>
                <c:pt idx="646">
                  <c:v>120000</c:v>
                </c:pt>
                <c:pt idx="647">
                  <c:v>120000</c:v>
                </c:pt>
                <c:pt idx="648">
                  <c:v>120000</c:v>
                </c:pt>
                <c:pt idx="649">
                  <c:v>115000</c:v>
                </c:pt>
                <c:pt idx="650">
                  <c:v>120000</c:v>
                </c:pt>
                <c:pt idx="651">
                  <c:v>120000</c:v>
                </c:pt>
                <c:pt idx="652">
                  <c:v>120000</c:v>
                </c:pt>
                <c:pt idx="653">
                  <c:v>120000</c:v>
                </c:pt>
                <c:pt idx="654">
                  <c:v>115000</c:v>
                </c:pt>
                <c:pt idx="655">
                  <c:v>105000</c:v>
                </c:pt>
                <c:pt idx="656">
                  <c:v>105000</c:v>
                </c:pt>
                <c:pt idx="657">
                  <c:v>105000</c:v>
                </c:pt>
                <c:pt idx="658">
                  <c:v>105000</c:v>
                </c:pt>
                <c:pt idx="659">
                  <c:v>105000</c:v>
                </c:pt>
                <c:pt idx="660">
                  <c:v>100000</c:v>
                </c:pt>
                <c:pt idx="661">
                  <c:v>90000</c:v>
                </c:pt>
                <c:pt idx="662">
                  <c:v>90000</c:v>
                </c:pt>
                <c:pt idx="663">
                  <c:v>90000</c:v>
                </c:pt>
                <c:pt idx="664">
                  <c:v>90000</c:v>
                </c:pt>
                <c:pt idx="665">
                  <c:v>90000</c:v>
                </c:pt>
                <c:pt idx="666">
                  <c:v>85000</c:v>
                </c:pt>
                <c:pt idx="667">
                  <c:v>85000</c:v>
                </c:pt>
                <c:pt idx="668">
                  <c:v>85000</c:v>
                </c:pt>
                <c:pt idx="669">
                  <c:v>85000</c:v>
                </c:pt>
                <c:pt idx="670">
                  <c:v>85000</c:v>
                </c:pt>
                <c:pt idx="671">
                  <c:v>85000</c:v>
                </c:pt>
                <c:pt idx="672">
                  <c:v>80000</c:v>
                </c:pt>
                <c:pt idx="673">
                  <c:v>80000</c:v>
                </c:pt>
                <c:pt idx="674">
                  <c:v>80000</c:v>
                </c:pt>
                <c:pt idx="675">
                  <c:v>80000</c:v>
                </c:pt>
                <c:pt idx="676">
                  <c:v>78000</c:v>
                </c:pt>
                <c:pt idx="677">
                  <c:v>78000</c:v>
                </c:pt>
                <c:pt idx="678">
                  <c:v>78000</c:v>
                </c:pt>
                <c:pt idx="679">
                  <c:v>78000</c:v>
                </c:pt>
                <c:pt idx="680">
                  <c:v>78000</c:v>
                </c:pt>
                <c:pt idx="681">
                  <c:v>78000</c:v>
                </c:pt>
                <c:pt idx="682">
                  <c:v>70000</c:v>
                </c:pt>
                <c:pt idx="683">
                  <c:v>70000</c:v>
                </c:pt>
                <c:pt idx="684">
                  <c:v>65000</c:v>
                </c:pt>
                <c:pt idx="685">
                  <c:v>65000</c:v>
                </c:pt>
                <c:pt idx="686">
                  <c:v>65000</c:v>
                </c:pt>
                <c:pt idx="687">
                  <c:v>65000</c:v>
                </c:pt>
                <c:pt idx="688">
                  <c:v>65000</c:v>
                </c:pt>
                <c:pt idx="689">
                  <c:v>65000</c:v>
                </c:pt>
                <c:pt idx="690">
                  <c:v>60000</c:v>
                </c:pt>
                <c:pt idx="691">
                  <c:v>60000</c:v>
                </c:pt>
                <c:pt idx="692">
                  <c:v>60000</c:v>
                </c:pt>
                <c:pt idx="693">
                  <c:v>60000</c:v>
                </c:pt>
                <c:pt idx="694">
                  <c:v>60000</c:v>
                </c:pt>
                <c:pt idx="695">
                  <c:v>60000</c:v>
                </c:pt>
                <c:pt idx="696">
                  <c:v>60000</c:v>
                </c:pt>
                <c:pt idx="697">
                  <c:v>60000</c:v>
                </c:pt>
                <c:pt idx="698">
                  <c:v>60000</c:v>
                </c:pt>
                <c:pt idx="699">
                  <c:v>60000</c:v>
                </c:pt>
                <c:pt idx="700">
                  <c:v>60000</c:v>
                </c:pt>
                <c:pt idx="701">
                  <c:v>60000</c:v>
                </c:pt>
                <c:pt idx="702">
                  <c:v>60000</c:v>
                </c:pt>
                <c:pt idx="703">
                  <c:v>60000</c:v>
                </c:pt>
                <c:pt idx="704">
                  <c:v>60000</c:v>
                </c:pt>
                <c:pt idx="705">
                  <c:v>60000</c:v>
                </c:pt>
                <c:pt idx="706">
                  <c:v>60000</c:v>
                </c:pt>
                <c:pt idx="707">
                  <c:v>60000</c:v>
                </c:pt>
                <c:pt idx="708">
                  <c:v>60000</c:v>
                </c:pt>
                <c:pt idx="709">
                  <c:v>60000</c:v>
                </c:pt>
                <c:pt idx="710">
                  <c:v>60000</c:v>
                </c:pt>
                <c:pt idx="711">
                  <c:v>60000</c:v>
                </c:pt>
                <c:pt idx="712">
                  <c:v>60000</c:v>
                </c:pt>
                <c:pt idx="713">
                  <c:v>60000</c:v>
                </c:pt>
                <c:pt idx="714">
                  <c:v>60000</c:v>
                </c:pt>
                <c:pt idx="715">
                  <c:v>60000</c:v>
                </c:pt>
                <c:pt idx="716">
                  <c:v>60000</c:v>
                </c:pt>
                <c:pt idx="717">
                  <c:v>58000</c:v>
                </c:pt>
                <c:pt idx="718">
                  <c:v>58000</c:v>
                </c:pt>
                <c:pt idx="719">
                  <c:v>55000</c:v>
                </c:pt>
                <c:pt idx="720">
                  <c:v>55000</c:v>
                </c:pt>
                <c:pt idx="721">
                  <c:v>55000</c:v>
                </c:pt>
                <c:pt idx="722">
                  <c:v>55000</c:v>
                </c:pt>
                <c:pt idx="723">
                  <c:v>55000</c:v>
                </c:pt>
                <c:pt idx="724">
                  <c:v>50000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37-8A4E-A22B-475589A3461A}"/>
            </c:ext>
          </c:extLst>
        </c:ser>
        <c:ser>
          <c:idx val="4"/>
          <c:order val="4"/>
          <c:tx>
            <c:strRef>
              <c:f>'Weekly TC rates'!$F$1</c:f>
              <c:strCache>
                <c:ptCount val="1"/>
                <c:pt idx="0">
                  <c:v>LNG 174K CBM 3 Year Timecharter Rate $/day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'Weekly TC rates'!$A$2:$A$726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TC rates'!$F$2:$F$726</c:f>
              <c:numCache>
                <c:formatCode>#,##0</c:formatCode>
                <c:ptCount val="725"/>
                <c:pt idx="541">
                  <c:v>73000</c:v>
                </c:pt>
                <c:pt idx="542">
                  <c:v>73000</c:v>
                </c:pt>
                <c:pt idx="543">
                  <c:v>73000</c:v>
                </c:pt>
                <c:pt idx="544">
                  <c:v>79000</c:v>
                </c:pt>
                <c:pt idx="545">
                  <c:v>79000</c:v>
                </c:pt>
                <c:pt idx="546">
                  <c:v>79000</c:v>
                </c:pt>
                <c:pt idx="547">
                  <c:v>80000</c:v>
                </c:pt>
                <c:pt idx="548">
                  <c:v>80000</c:v>
                </c:pt>
                <c:pt idx="549">
                  <c:v>80000</c:v>
                </c:pt>
                <c:pt idx="550">
                  <c:v>80000</c:v>
                </c:pt>
                <c:pt idx="551">
                  <c:v>80000</c:v>
                </c:pt>
                <c:pt idx="552">
                  <c:v>85000</c:v>
                </c:pt>
                <c:pt idx="553">
                  <c:v>88000</c:v>
                </c:pt>
                <c:pt idx="554">
                  <c:v>88000</c:v>
                </c:pt>
                <c:pt idx="555">
                  <c:v>88000</c:v>
                </c:pt>
                <c:pt idx="556">
                  <c:v>88000</c:v>
                </c:pt>
                <c:pt idx="557">
                  <c:v>88000</c:v>
                </c:pt>
                <c:pt idx="558">
                  <c:v>88000</c:v>
                </c:pt>
                <c:pt idx="559">
                  <c:v>88000</c:v>
                </c:pt>
                <c:pt idx="560">
                  <c:v>88000</c:v>
                </c:pt>
                <c:pt idx="561">
                  <c:v>88000</c:v>
                </c:pt>
                <c:pt idx="562">
                  <c:v>88000</c:v>
                </c:pt>
                <c:pt idx="563">
                  <c:v>88000</c:v>
                </c:pt>
                <c:pt idx="564">
                  <c:v>88000</c:v>
                </c:pt>
                <c:pt idx="565">
                  <c:v>88000</c:v>
                </c:pt>
                <c:pt idx="566">
                  <c:v>88000</c:v>
                </c:pt>
                <c:pt idx="567">
                  <c:v>90000</c:v>
                </c:pt>
                <c:pt idx="568">
                  <c:v>90000</c:v>
                </c:pt>
                <c:pt idx="569">
                  <c:v>90000</c:v>
                </c:pt>
                <c:pt idx="570">
                  <c:v>95000</c:v>
                </c:pt>
                <c:pt idx="571">
                  <c:v>95000</c:v>
                </c:pt>
                <c:pt idx="572">
                  <c:v>90000</c:v>
                </c:pt>
                <c:pt idx="573">
                  <c:v>88000</c:v>
                </c:pt>
                <c:pt idx="574">
                  <c:v>88000</c:v>
                </c:pt>
                <c:pt idx="575">
                  <c:v>88000</c:v>
                </c:pt>
                <c:pt idx="576">
                  <c:v>88000</c:v>
                </c:pt>
                <c:pt idx="577">
                  <c:v>90000</c:v>
                </c:pt>
                <c:pt idx="578">
                  <c:v>95000</c:v>
                </c:pt>
                <c:pt idx="579">
                  <c:v>93000</c:v>
                </c:pt>
                <c:pt idx="580">
                  <c:v>91000</c:v>
                </c:pt>
                <c:pt idx="581">
                  <c:v>91000</c:v>
                </c:pt>
                <c:pt idx="582">
                  <c:v>86000</c:v>
                </c:pt>
                <c:pt idx="583">
                  <c:v>86000</c:v>
                </c:pt>
                <c:pt idx="584">
                  <c:v>90000</c:v>
                </c:pt>
                <c:pt idx="585">
                  <c:v>90000</c:v>
                </c:pt>
                <c:pt idx="586">
                  <c:v>95000</c:v>
                </c:pt>
                <c:pt idx="587">
                  <c:v>95000</c:v>
                </c:pt>
                <c:pt idx="588">
                  <c:v>95000</c:v>
                </c:pt>
                <c:pt idx="589">
                  <c:v>95000</c:v>
                </c:pt>
                <c:pt idx="590">
                  <c:v>95000</c:v>
                </c:pt>
                <c:pt idx="591">
                  <c:v>105000</c:v>
                </c:pt>
                <c:pt idx="592">
                  <c:v>110000</c:v>
                </c:pt>
                <c:pt idx="593">
                  <c:v>110000</c:v>
                </c:pt>
                <c:pt idx="594">
                  <c:v>110000</c:v>
                </c:pt>
                <c:pt idx="595">
                  <c:v>110000</c:v>
                </c:pt>
                <c:pt idx="596">
                  <c:v>110000</c:v>
                </c:pt>
                <c:pt idx="597">
                  <c:v>110000</c:v>
                </c:pt>
                <c:pt idx="598">
                  <c:v>115000</c:v>
                </c:pt>
                <c:pt idx="599">
                  <c:v>125000</c:v>
                </c:pt>
                <c:pt idx="600">
                  <c:v>125000</c:v>
                </c:pt>
                <c:pt idx="601">
                  <c:v>120000</c:v>
                </c:pt>
                <c:pt idx="602">
                  <c:v>120000</c:v>
                </c:pt>
                <c:pt idx="603">
                  <c:v>130000</c:v>
                </c:pt>
                <c:pt idx="604">
                  <c:v>130000</c:v>
                </c:pt>
                <c:pt idx="605">
                  <c:v>130000</c:v>
                </c:pt>
                <c:pt idx="606">
                  <c:v>130000</c:v>
                </c:pt>
                <c:pt idx="607">
                  <c:v>130000</c:v>
                </c:pt>
                <c:pt idx="608">
                  <c:v>130000</c:v>
                </c:pt>
                <c:pt idx="609">
                  <c:v>130000</c:v>
                </c:pt>
                <c:pt idx="610">
                  <c:v>130000</c:v>
                </c:pt>
                <c:pt idx="611">
                  <c:v>140000</c:v>
                </c:pt>
                <c:pt idx="612">
                  <c:v>150000</c:v>
                </c:pt>
                <c:pt idx="613">
                  <c:v>150000</c:v>
                </c:pt>
                <c:pt idx="614">
                  <c:v>150000</c:v>
                </c:pt>
                <c:pt idx="615">
                  <c:v>150000</c:v>
                </c:pt>
                <c:pt idx="616">
                  <c:v>150000</c:v>
                </c:pt>
                <c:pt idx="617">
                  <c:v>150000</c:v>
                </c:pt>
                <c:pt idx="618">
                  <c:v>150000</c:v>
                </c:pt>
                <c:pt idx="619">
                  <c:v>170000</c:v>
                </c:pt>
                <c:pt idx="620">
                  <c:v>180000</c:v>
                </c:pt>
                <c:pt idx="621">
                  <c:v>180000</c:v>
                </c:pt>
                <c:pt idx="622">
                  <c:v>180000</c:v>
                </c:pt>
                <c:pt idx="623">
                  <c:v>180000</c:v>
                </c:pt>
                <c:pt idx="624">
                  <c:v>180000</c:v>
                </c:pt>
                <c:pt idx="625">
                  <c:v>180000</c:v>
                </c:pt>
                <c:pt idx="626">
                  <c:v>180000</c:v>
                </c:pt>
                <c:pt idx="627">
                  <c:v>180000</c:v>
                </c:pt>
                <c:pt idx="628">
                  <c:v>180000</c:v>
                </c:pt>
                <c:pt idx="629">
                  <c:v>175000</c:v>
                </c:pt>
                <c:pt idx="630">
                  <c:v>175000</c:v>
                </c:pt>
                <c:pt idx="631">
                  <c:v>170000</c:v>
                </c:pt>
                <c:pt idx="632">
                  <c:v>170000</c:v>
                </c:pt>
                <c:pt idx="633">
                  <c:v>170000</c:v>
                </c:pt>
                <c:pt idx="634">
                  <c:v>170000</c:v>
                </c:pt>
                <c:pt idx="635">
                  <c:v>180000</c:v>
                </c:pt>
                <c:pt idx="636">
                  <c:v>165000</c:v>
                </c:pt>
                <c:pt idx="637">
                  <c:v>165000</c:v>
                </c:pt>
                <c:pt idx="638">
                  <c:v>155000</c:v>
                </c:pt>
                <c:pt idx="639">
                  <c:v>145000</c:v>
                </c:pt>
                <c:pt idx="640">
                  <c:v>145000</c:v>
                </c:pt>
                <c:pt idx="641">
                  <c:v>135000</c:v>
                </c:pt>
                <c:pt idx="642">
                  <c:v>145000</c:v>
                </c:pt>
                <c:pt idx="643">
                  <c:v>150000</c:v>
                </c:pt>
                <c:pt idx="644">
                  <c:v>150000</c:v>
                </c:pt>
                <c:pt idx="645">
                  <c:v>150000</c:v>
                </c:pt>
                <c:pt idx="646">
                  <c:v>150000</c:v>
                </c:pt>
                <c:pt idx="647">
                  <c:v>150000</c:v>
                </c:pt>
                <c:pt idx="648">
                  <c:v>150000</c:v>
                </c:pt>
                <c:pt idx="649">
                  <c:v>145000</c:v>
                </c:pt>
                <c:pt idx="650">
                  <c:v>145000</c:v>
                </c:pt>
                <c:pt idx="651">
                  <c:v>145000</c:v>
                </c:pt>
                <c:pt idx="652">
                  <c:v>145000</c:v>
                </c:pt>
                <c:pt idx="653">
                  <c:v>145000</c:v>
                </c:pt>
                <c:pt idx="654">
                  <c:v>145000</c:v>
                </c:pt>
                <c:pt idx="655">
                  <c:v>140000</c:v>
                </c:pt>
                <c:pt idx="656">
                  <c:v>140000</c:v>
                </c:pt>
                <c:pt idx="657">
                  <c:v>140000</c:v>
                </c:pt>
                <c:pt idx="658">
                  <c:v>140000</c:v>
                </c:pt>
                <c:pt idx="659">
                  <c:v>140000</c:v>
                </c:pt>
                <c:pt idx="660">
                  <c:v>135000</c:v>
                </c:pt>
                <c:pt idx="661">
                  <c:v>120000</c:v>
                </c:pt>
                <c:pt idx="662">
                  <c:v>115000</c:v>
                </c:pt>
                <c:pt idx="663">
                  <c:v>115000</c:v>
                </c:pt>
                <c:pt idx="664">
                  <c:v>115000</c:v>
                </c:pt>
                <c:pt idx="665">
                  <c:v>115000</c:v>
                </c:pt>
                <c:pt idx="666">
                  <c:v>115000</c:v>
                </c:pt>
                <c:pt idx="667">
                  <c:v>115000</c:v>
                </c:pt>
                <c:pt idx="668">
                  <c:v>105000</c:v>
                </c:pt>
                <c:pt idx="669">
                  <c:v>105000</c:v>
                </c:pt>
                <c:pt idx="670">
                  <c:v>105000</c:v>
                </c:pt>
                <c:pt idx="671">
                  <c:v>100000</c:v>
                </c:pt>
                <c:pt idx="672">
                  <c:v>105000</c:v>
                </c:pt>
                <c:pt idx="673">
                  <c:v>100000</c:v>
                </c:pt>
                <c:pt idx="674">
                  <c:v>100000</c:v>
                </c:pt>
                <c:pt idx="675">
                  <c:v>95000</c:v>
                </c:pt>
                <c:pt idx="676">
                  <c:v>95000</c:v>
                </c:pt>
                <c:pt idx="677">
                  <c:v>95000</c:v>
                </c:pt>
                <c:pt idx="678">
                  <c:v>95000</c:v>
                </c:pt>
                <c:pt idx="679">
                  <c:v>95000</c:v>
                </c:pt>
                <c:pt idx="680">
                  <c:v>95000</c:v>
                </c:pt>
                <c:pt idx="681">
                  <c:v>95000</c:v>
                </c:pt>
                <c:pt idx="682">
                  <c:v>90000</c:v>
                </c:pt>
                <c:pt idx="683">
                  <c:v>88000</c:v>
                </c:pt>
                <c:pt idx="684">
                  <c:v>85000</c:v>
                </c:pt>
                <c:pt idx="685">
                  <c:v>85000</c:v>
                </c:pt>
                <c:pt idx="686">
                  <c:v>85000</c:v>
                </c:pt>
                <c:pt idx="687">
                  <c:v>85000</c:v>
                </c:pt>
                <c:pt idx="688">
                  <c:v>85000</c:v>
                </c:pt>
                <c:pt idx="689">
                  <c:v>85000</c:v>
                </c:pt>
                <c:pt idx="690">
                  <c:v>80000</c:v>
                </c:pt>
                <c:pt idx="691">
                  <c:v>78000</c:v>
                </c:pt>
                <c:pt idx="692">
                  <c:v>78000</c:v>
                </c:pt>
                <c:pt idx="693">
                  <c:v>78000</c:v>
                </c:pt>
                <c:pt idx="694">
                  <c:v>78000</c:v>
                </c:pt>
                <c:pt idx="695">
                  <c:v>78000</c:v>
                </c:pt>
                <c:pt idx="696">
                  <c:v>78000</c:v>
                </c:pt>
                <c:pt idx="697">
                  <c:v>79000</c:v>
                </c:pt>
                <c:pt idx="698">
                  <c:v>83000</c:v>
                </c:pt>
                <c:pt idx="699">
                  <c:v>83000</c:v>
                </c:pt>
                <c:pt idx="700">
                  <c:v>83000</c:v>
                </c:pt>
                <c:pt idx="701">
                  <c:v>83000</c:v>
                </c:pt>
                <c:pt idx="702">
                  <c:v>83000</c:v>
                </c:pt>
                <c:pt idx="703">
                  <c:v>83000</c:v>
                </c:pt>
                <c:pt idx="704">
                  <c:v>83000</c:v>
                </c:pt>
                <c:pt idx="705">
                  <c:v>83000</c:v>
                </c:pt>
                <c:pt idx="706">
                  <c:v>83000</c:v>
                </c:pt>
                <c:pt idx="707">
                  <c:v>83000</c:v>
                </c:pt>
                <c:pt idx="708">
                  <c:v>83000</c:v>
                </c:pt>
                <c:pt idx="709">
                  <c:v>83000</c:v>
                </c:pt>
                <c:pt idx="710">
                  <c:v>83000</c:v>
                </c:pt>
                <c:pt idx="711">
                  <c:v>83000</c:v>
                </c:pt>
                <c:pt idx="712">
                  <c:v>83000</c:v>
                </c:pt>
                <c:pt idx="713">
                  <c:v>83000</c:v>
                </c:pt>
                <c:pt idx="714">
                  <c:v>83000</c:v>
                </c:pt>
                <c:pt idx="715">
                  <c:v>83000</c:v>
                </c:pt>
                <c:pt idx="716">
                  <c:v>83000</c:v>
                </c:pt>
                <c:pt idx="717">
                  <c:v>82000</c:v>
                </c:pt>
                <c:pt idx="718">
                  <c:v>82000</c:v>
                </c:pt>
                <c:pt idx="719">
                  <c:v>75000</c:v>
                </c:pt>
                <c:pt idx="720">
                  <c:v>75000</c:v>
                </c:pt>
                <c:pt idx="721">
                  <c:v>73000</c:v>
                </c:pt>
                <c:pt idx="722">
                  <c:v>70000</c:v>
                </c:pt>
                <c:pt idx="723">
                  <c:v>70000</c:v>
                </c:pt>
                <c:pt idx="724">
                  <c:v>68000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A37-8A4E-A22B-475589A34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588943"/>
        <c:axId val="160249840"/>
      </c:scatterChart>
      <c:valAx>
        <c:axId val="1906588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-mmm\-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49840"/>
        <c:crosses val="autoZero"/>
        <c:crossBetween val="midCat"/>
      </c:valAx>
      <c:valAx>
        <c:axId val="16024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588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'Weekly Spot rates'!$B$1</c:f>
              <c:strCache>
                <c:ptCount val="1"/>
                <c:pt idx="0">
                  <c:v>LNG 160K CBM Spot Rate $/day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'Weekly Spot rates'!$A$2:$A$726</c:f>
              <c:numCache>
                <c:formatCode>dd\-mmm\-yyyy</c:formatCode>
                <c:ptCount val="725"/>
                <c:pt idx="0">
                  <c:v>40529</c:v>
                </c:pt>
                <c:pt idx="1">
                  <c:v>40536</c:v>
                </c:pt>
                <c:pt idx="2">
                  <c:v>40543</c:v>
                </c:pt>
                <c:pt idx="3">
                  <c:v>40550</c:v>
                </c:pt>
                <c:pt idx="4">
                  <c:v>40557</c:v>
                </c:pt>
                <c:pt idx="5">
                  <c:v>40564</c:v>
                </c:pt>
                <c:pt idx="6">
                  <c:v>40571</c:v>
                </c:pt>
                <c:pt idx="7">
                  <c:v>40578</c:v>
                </c:pt>
                <c:pt idx="8">
                  <c:v>40585</c:v>
                </c:pt>
                <c:pt idx="9">
                  <c:v>40592</c:v>
                </c:pt>
                <c:pt idx="10">
                  <c:v>40599</c:v>
                </c:pt>
                <c:pt idx="11">
                  <c:v>40606</c:v>
                </c:pt>
                <c:pt idx="12">
                  <c:v>40613</c:v>
                </c:pt>
                <c:pt idx="13">
                  <c:v>40620</c:v>
                </c:pt>
                <c:pt idx="14">
                  <c:v>40627</c:v>
                </c:pt>
                <c:pt idx="15">
                  <c:v>40634</c:v>
                </c:pt>
                <c:pt idx="16">
                  <c:v>40641</c:v>
                </c:pt>
                <c:pt idx="17">
                  <c:v>40648</c:v>
                </c:pt>
                <c:pt idx="18">
                  <c:v>40655</c:v>
                </c:pt>
                <c:pt idx="19">
                  <c:v>40662</c:v>
                </c:pt>
                <c:pt idx="20">
                  <c:v>40669</c:v>
                </c:pt>
                <c:pt idx="21">
                  <c:v>40676</c:v>
                </c:pt>
                <c:pt idx="22">
                  <c:v>40683</c:v>
                </c:pt>
                <c:pt idx="23">
                  <c:v>40690</c:v>
                </c:pt>
                <c:pt idx="24">
                  <c:v>40697</c:v>
                </c:pt>
                <c:pt idx="25">
                  <c:v>40704</c:v>
                </c:pt>
                <c:pt idx="26">
                  <c:v>40711</c:v>
                </c:pt>
                <c:pt idx="27">
                  <c:v>40718</c:v>
                </c:pt>
                <c:pt idx="28">
                  <c:v>40725</c:v>
                </c:pt>
                <c:pt idx="29">
                  <c:v>40732</c:v>
                </c:pt>
                <c:pt idx="30">
                  <c:v>40739</c:v>
                </c:pt>
                <c:pt idx="31">
                  <c:v>40746</c:v>
                </c:pt>
                <c:pt idx="32">
                  <c:v>40753</c:v>
                </c:pt>
                <c:pt idx="33">
                  <c:v>40760</c:v>
                </c:pt>
                <c:pt idx="34">
                  <c:v>40767</c:v>
                </c:pt>
                <c:pt idx="35">
                  <c:v>40774</c:v>
                </c:pt>
                <c:pt idx="36">
                  <c:v>40781</c:v>
                </c:pt>
                <c:pt idx="37">
                  <c:v>40788</c:v>
                </c:pt>
                <c:pt idx="38">
                  <c:v>40795</c:v>
                </c:pt>
                <c:pt idx="39">
                  <c:v>40802</c:v>
                </c:pt>
                <c:pt idx="40">
                  <c:v>40809</c:v>
                </c:pt>
                <c:pt idx="41">
                  <c:v>40816</c:v>
                </c:pt>
                <c:pt idx="42">
                  <c:v>40823</c:v>
                </c:pt>
                <c:pt idx="43">
                  <c:v>40830</c:v>
                </c:pt>
                <c:pt idx="44">
                  <c:v>40837</c:v>
                </c:pt>
                <c:pt idx="45">
                  <c:v>40844</c:v>
                </c:pt>
                <c:pt idx="46">
                  <c:v>40851</c:v>
                </c:pt>
                <c:pt idx="47">
                  <c:v>40858</c:v>
                </c:pt>
                <c:pt idx="48">
                  <c:v>40865</c:v>
                </c:pt>
                <c:pt idx="49">
                  <c:v>40872</c:v>
                </c:pt>
                <c:pt idx="50">
                  <c:v>40879</c:v>
                </c:pt>
                <c:pt idx="51">
                  <c:v>40886</c:v>
                </c:pt>
                <c:pt idx="52">
                  <c:v>40893</c:v>
                </c:pt>
                <c:pt idx="53">
                  <c:v>40900</c:v>
                </c:pt>
                <c:pt idx="54">
                  <c:v>40907</c:v>
                </c:pt>
                <c:pt idx="55">
                  <c:v>40914</c:v>
                </c:pt>
                <c:pt idx="56">
                  <c:v>40921</c:v>
                </c:pt>
                <c:pt idx="57">
                  <c:v>40928</c:v>
                </c:pt>
                <c:pt idx="58">
                  <c:v>40935</c:v>
                </c:pt>
                <c:pt idx="59">
                  <c:v>40942</c:v>
                </c:pt>
                <c:pt idx="60">
                  <c:v>40949</c:v>
                </c:pt>
                <c:pt idx="61">
                  <c:v>40956</c:v>
                </c:pt>
                <c:pt idx="62">
                  <c:v>40963</c:v>
                </c:pt>
                <c:pt idx="63">
                  <c:v>40970</c:v>
                </c:pt>
                <c:pt idx="64">
                  <c:v>40977</c:v>
                </c:pt>
                <c:pt idx="65">
                  <c:v>40984</c:v>
                </c:pt>
                <c:pt idx="66">
                  <c:v>40991</c:v>
                </c:pt>
                <c:pt idx="67">
                  <c:v>40998</c:v>
                </c:pt>
                <c:pt idx="68">
                  <c:v>41005</c:v>
                </c:pt>
                <c:pt idx="69">
                  <c:v>41012</c:v>
                </c:pt>
                <c:pt idx="70">
                  <c:v>41019</c:v>
                </c:pt>
                <c:pt idx="71">
                  <c:v>41026</c:v>
                </c:pt>
                <c:pt idx="72">
                  <c:v>41033</c:v>
                </c:pt>
                <c:pt idx="73">
                  <c:v>41040</c:v>
                </c:pt>
                <c:pt idx="74">
                  <c:v>41047</c:v>
                </c:pt>
                <c:pt idx="75">
                  <c:v>41054</c:v>
                </c:pt>
                <c:pt idx="76">
                  <c:v>41061</c:v>
                </c:pt>
                <c:pt idx="77">
                  <c:v>41068</c:v>
                </c:pt>
                <c:pt idx="78">
                  <c:v>41075</c:v>
                </c:pt>
                <c:pt idx="79">
                  <c:v>41082</c:v>
                </c:pt>
                <c:pt idx="80">
                  <c:v>41089</c:v>
                </c:pt>
                <c:pt idx="81">
                  <c:v>41096</c:v>
                </c:pt>
                <c:pt idx="82">
                  <c:v>41103</c:v>
                </c:pt>
                <c:pt idx="83">
                  <c:v>41110</c:v>
                </c:pt>
                <c:pt idx="84">
                  <c:v>41117</c:v>
                </c:pt>
                <c:pt idx="85">
                  <c:v>41124</c:v>
                </c:pt>
                <c:pt idx="86">
                  <c:v>41131</c:v>
                </c:pt>
                <c:pt idx="87">
                  <c:v>41138</c:v>
                </c:pt>
                <c:pt idx="88">
                  <c:v>41145</c:v>
                </c:pt>
                <c:pt idx="89">
                  <c:v>41152</c:v>
                </c:pt>
                <c:pt idx="90">
                  <c:v>41159</c:v>
                </c:pt>
                <c:pt idx="91">
                  <c:v>41166</c:v>
                </c:pt>
                <c:pt idx="92">
                  <c:v>41173</c:v>
                </c:pt>
                <c:pt idx="93">
                  <c:v>41180</c:v>
                </c:pt>
                <c:pt idx="94">
                  <c:v>41187</c:v>
                </c:pt>
                <c:pt idx="95">
                  <c:v>41194</c:v>
                </c:pt>
                <c:pt idx="96">
                  <c:v>41201</c:v>
                </c:pt>
                <c:pt idx="97">
                  <c:v>41208</c:v>
                </c:pt>
                <c:pt idx="98">
                  <c:v>41215</c:v>
                </c:pt>
                <c:pt idx="99">
                  <c:v>41222</c:v>
                </c:pt>
                <c:pt idx="100">
                  <c:v>41229</c:v>
                </c:pt>
                <c:pt idx="101">
                  <c:v>41236</c:v>
                </c:pt>
                <c:pt idx="102">
                  <c:v>41243</c:v>
                </c:pt>
                <c:pt idx="103">
                  <c:v>41250</c:v>
                </c:pt>
                <c:pt idx="104">
                  <c:v>41257</c:v>
                </c:pt>
                <c:pt idx="105">
                  <c:v>41264</c:v>
                </c:pt>
                <c:pt idx="106">
                  <c:v>41271</c:v>
                </c:pt>
                <c:pt idx="107">
                  <c:v>41278</c:v>
                </c:pt>
                <c:pt idx="108">
                  <c:v>41285</c:v>
                </c:pt>
                <c:pt idx="109">
                  <c:v>41292</c:v>
                </c:pt>
                <c:pt idx="110">
                  <c:v>41299</c:v>
                </c:pt>
                <c:pt idx="111">
                  <c:v>41306</c:v>
                </c:pt>
                <c:pt idx="112">
                  <c:v>41313</c:v>
                </c:pt>
                <c:pt idx="113">
                  <c:v>41320</c:v>
                </c:pt>
                <c:pt idx="114">
                  <c:v>41327</c:v>
                </c:pt>
                <c:pt idx="115">
                  <c:v>41334</c:v>
                </c:pt>
                <c:pt idx="116">
                  <c:v>41341</c:v>
                </c:pt>
                <c:pt idx="117">
                  <c:v>41348</c:v>
                </c:pt>
                <c:pt idx="118">
                  <c:v>41355</c:v>
                </c:pt>
                <c:pt idx="119">
                  <c:v>41362</c:v>
                </c:pt>
                <c:pt idx="120">
                  <c:v>41369</c:v>
                </c:pt>
                <c:pt idx="121">
                  <c:v>41376</c:v>
                </c:pt>
                <c:pt idx="122">
                  <c:v>41383</c:v>
                </c:pt>
                <c:pt idx="123">
                  <c:v>41390</c:v>
                </c:pt>
                <c:pt idx="124">
                  <c:v>41397</c:v>
                </c:pt>
                <c:pt idx="125">
                  <c:v>41404</c:v>
                </c:pt>
                <c:pt idx="126">
                  <c:v>41411</c:v>
                </c:pt>
                <c:pt idx="127">
                  <c:v>41418</c:v>
                </c:pt>
                <c:pt idx="128">
                  <c:v>41425</c:v>
                </c:pt>
                <c:pt idx="129">
                  <c:v>41432</c:v>
                </c:pt>
                <c:pt idx="130">
                  <c:v>41439</c:v>
                </c:pt>
                <c:pt idx="131">
                  <c:v>41446</c:v>
                </c:pt>
                <c:pt idx="132">
                  <c:v>41453</c:v>
                </c:pt>
                <c:pt idx="133">
                  <c:v>41460</c:v>
                </c:pt>
                <c:pt idx="134">
                  <c:v>41467</c:v>
                </c:pt>
                <c:pt idx="135">
                  <c:v>41474</c:v>
                </c:pt>
                <c:pt idx="136">
                  <c:v>41481</c:v>
                </c:pt>
                <c:pt idx="137">
                  <c:v>41488</c:v>
                </c:pt>
                <c:pt idx="138">
                  <c:v>41495</c:v>
                </c:pt>
                <c:pt idx="139">
                  <c:v>41502</c:v>
                </c:pt>
                <c:pt idx="140">
                  <c:v>41509</c:v>
                </c:pt>
                <c:pt idx="141">
                  <c:v>41516</c:v>
                </c:pt>
                <c:pt idx="142">
                  <c:v>41523</c:v>
                </c:pt>
                <c:pt idx="143">
                  <c:v>41530</c:v>
                </c:pt>
                <c:pt idx="144">
                  <c:v>41537</c:v>
                </c:pt>
                <c:pt idx="145">
                  <c:v>41544</c:v>
                </c:pt>
                <c:pt idx="146">
                  <c:v>41551</c:v>
                </c:pt>
                <c:pt idx="147">
                  <c:v>41558</c:v>
                </c:pt>
                <c:pt idx="148">
                  <c:v>41565</c:v>
                </c:pt>
                <c:pt idx="149">
                  <c:v>41572</c:v>
                </c:pt>
                <c:pt idx="150">
                  <c:v>41579</c:v>
                </c:pt>
                <c:pt idx="151">
                  <c:v>41586</c:v>
                </c:pt>
                <c:pt idx="152">
                  <c:v>41593</c:v>
                </c:pt>
                <c:pt idx="153">
                  <c:v>41600</c:v>
                </c:pt>
                <c:pt idx="154">
                  <c:v>41607</c:v>
                </c:pt>
                <c:pt idx="155">
                  <c:v>41614</c:v>
                </c:pt>
                <c:pt idx="156">
                  <c:v>41621</c:v>
                </c:pt>
                <c:pt idx="157">
                  <c:v>41628</c:v>
                </c:pt>
                <c:pt idx="158">
                  <c:v>41635</c:v>
                </c:pt>
                <c:pt idx="159">
                  <c:v>41642</c:v>
                </c:pt>
                <c:pt idx="160">
                  <c:v>41649</c:v>
                </c:pt>
                <c:pt idx="161">
                  <c:v>41656</c:v>
                </c:pt>
                <c:pt idx="162">
                  <c:v>41663</c:v>
                </c:pt>
                <c:pt idx="163">
                  <c:v>41670</c:v>
                </c:pt>
                <c:pt idx="164">
                  <c:v>41677</c:v>
                </c:pt>
                <c:pt idx="165">
                  <c:v>41684</c:v>
                </c:pt>
                <c:pt idx="166">
                  <c:v>41691</c:v>
                </c:pt>
                <c:pt idx="167">
                  <c:v>41698</c:v>
                </c:pt>
                <c:pt idx="168">
                  <c:v>41705</c:v>
                </c:pt>
                <c:pt idx="169">
                  <c:v>41712</c:v>
                </c:pt>
                <c:pt idx="170">
                  <c:v>41719</c:v>
                </c:pt>
                <c:pt idx="171">
                  <c:v>41726</c:v>
                </c:pt>
                <c:pt idx="172">
                  <c:v>41733</c:v>
                </c:pt>
                <c:pt idx="173">
                  <c:v>41740</c:v>
                </c:pt>
                <c:pt idx="174">
                  <c:v>41747</c:v>
                </c:pt>
                <c:pt idx="175">
                  <c:v>41754</c:v>
                </c:pt>
                <c:pt idx="176">
                  <c:v>41761</c:v>
                </c:pt>
                <c:pt idx="177">
                  <c:v>41768</c:v>
                </c:pt>
                <c:pt idx="178">
                  <c:v>41775</c:v>
                </c:pt>
                <c:pt idx="179">
                  <c:v>41782</c:v>
                </c:pt>
                <c:pt idx="180">
                  <c:v>41789</c:v>
                </c:pt>
                <c:pt idx="181">
                  <c:v>41796</c:v>
                </c:pt>
                <c:pt idx="182">
                  <c:v>41803</c:v>
                </c:pt>
                <c:pt idx="183">
                  <c:v>41810</c:v>
                </c:pt>
                <c:pt idx="184">
                  <c:v>41817</c:v>
                </c:pt>
                <c:pt idx="185">
                  <c:v>41824</c:v>
                </c:pt>
                <c:pt idx="186">
                  <c:v>41831</c:v>
                </c:pt>
                <c:pt idx="187">
                  <c:v>41838</c:v>
                </c:pt>
                <c:pt idx="188">
                  <c:v>41845</c:v>
                </c:pt>
                <c:pt idx="189">
                  <c:v>41852</c:v>
                </c:pt>
                <c:pt idx="190">
                  <c:v>41859</c:v>
                </c:pt>
                <c:pt idx="191">
                  <c:v>41866</c:v>
                </c:pt>
                <c:pt idx="192">
                  <c:v>41873</c:v>
                </c:pt>
                <c:pt idx="193">
                  <c:v>41880</c:v>
                </c:pt>
                <c:pt idx="194">
                  <c:v>41887</c:v>
                </c:pt>
                <c:pt idx="195">
                  <c:v>41894</c:v>
                </c:pt>
                <c:pt idx="196">
                  <c:v>41901</c:v>
                </c:pt>
                <c:pt idx="197">
                  <c:v>41908</c:v>
                </c:pt>
                <c:pt idx="198">
                  <c:v>41915</c:v>
                </c:pt>
                <c:pt idx="199">
                  <c:v>41922</c:v>
                </c:pt>
                <c:pt idx="200">
                  <c:v>41929</c:v>
                </c:pt>
                <c:pt idx="201">
                  <c:v>41936</c:v>
                </c:pt>
                <c:pt idx="202">
                  <c:v>41943</c:v>
                </c:pt>
                <c:pt idx="203">
                  <c:v>41950</c:v>
                </c:pt>
                <c:pt idx="204">
                  <c:v>41957</c:v>
                </c:pt>
                <c:pt idx="205">
                  <c:v>41964</c:v>
                </c:pt>
                <c:pt idx="206">
                  <c:v>41971</c:v>
                </c:pt>
                <c:pt idx="207">
                  <c:v>41978</c:v>
                </c:pt>
                <c:pt idx="208">
                  <c:v>41985</c:v>
                </c:pt>
                <c:pt idx="209">
                  <c:v>41992</c:v>
                </c:pt>
                <c:pt idx="210">
                  <c:v>41999</c:v>
                </c:pt>
                <c:pt idx="211">
                  <c:v>42006</c:v>
                </c:pt>
                <c:pt idx="212">
                  <c:v>42013</c:v>
                </c:pt>
                <c:pt idx="213">
                  <c:v>42020</c:v>
                </c:pt>
                <c:pt idx="214">
                  <c:v>42027</c:v>
                </c:pt>
                <c:pt idx="215">
                  <c:v>42034</c:v>
                </c:pt>
                <c:pt idx="216">
                  <c:v>42041</c:v>
                </c:pt>
                <c:pt idx="217">
                  <c:v>42048</c:v>
                </c:pt>
                <c:pt idx="218">
                  <c:v>42055</c:v>
                </c:pt>
                <c:pt idx="219">
                  <c:v>42062</c:v>
                </c:pt>
                <c:pt idx="220">
                  <c:v>42069</c:v>
                </c:pt>
                <c:pt idx="221">
                  <c:v>42076</c:v>
                </c:pt>
                <c:pt idx="222">
                  <c:v>42083</c:v>
                </c:pt>
                <c:pt idx="223">
                  <c:v>42090</c:v>
                </c:pt>
                <c:pt idx="224">
                  <c:v>42097</c:v>
                </c:pt>
                <c:pt idx="225">
                  <c:v>42104</c:v>
                </c:pt>
                <c:pt idx="226">
                  <c:v>42111</c:v>
                </c:pt>
                <c:pt idx="227">
                  <c:v>42118</c:v>
                </c:pt>
                <c:pt idx="228">
                  <c:v>42125</c:v>
                </c:pt>
                <c:pt idx="229">
                  <c:v>42132</c:v>
                </c:pt>
                <c:pt idx="230">
                  <c:v>42139</c:v>
                </c:pt>
                <c:pt idx="231">
                  <c:v>42146</c:v>
                </c:pt>
                <c:pt idx="232">
                  <c:v>42153</c:v>
                </c:pt>
                <c:pt idx="233">
                  <c:v>42160</c:v>
                </c:pt>
                <c:pt idx="234">
                  <c:v>42167</c:v>
                </c:pt>
                <c:pt idx="235">
                  <c:v>42174</c:v>
                </c:pt>
                <c:pt idx="236">
                  <c:v>42181</c:v>
                </c:pt>
                <c:pt idx="237">
                  <c:v>42188</c:v>
                </c:pt>
                <c:pt idx="238">
                  <c:v>42195</c:v>
                </c:pt>
                <c:pt idx="239">
                  <c:v>42202</c:v>
                </c:pt>
                <c:pt idx="240">
                  <c:v>42209</c:v>
                </c:pt>
                <c:pt idx="241">
                  <c:v>42216</c:v>
                </c:pt>
                <c:pt idx="242">
                  <c:v>42223</c:v>
                </c:pt>
                <c:pt idx="243">
                  <c:v>42230</c:v>
                </c:pt>
                <c:pt idx="244">
                  <c:v>42237</c:v>
                </c:pt>
                <c:pt idx="245">
                  <c:v>42244</c:v>
                </c:pt>
                <c:pt idx="246">
                  <c:v>42251</c:v>
                </c:pt>
                <c:pt idx="247">
                  <c:v>42258</c:v>
                </c:pt>
                <c:pt idx="248">
                  <c:v>42265</c:v>
                </c:pt>
                <c:pt idx="249">
                  <c:v>42272</c:v>
                </c:pt>
                <c:pt idx="250">
                  <c:v>42279</c:v>
                </c:pt>
                <c:pt idx="251">
                  <c:v>42286</c:v>
                </c:pt>
                <c:pt idx="252">
                  <c:v>42293</c:v>
                </c:pt>
                <c:pt idx="253">
                  <c:v>42300</c:v>
                </c:pt>
                <c:pt idx="254">
                  <c:v>42307</c:v>
                </c:pt>
                <c:pt idx="255">
                  <c:v>42314</c:v>
                </c:pt>
                <c:pt idx="256">
                  <c:v>42321</c:v>
                </c:pt>
                <c:pt idx="257">
                  <c:v>42328</c:v>
                </c:pt>
                <c:pt idx="258">
                  <c:v>42335</c:v>
                </c:pt>
                <c:pt idx="259">
                  <c:v>42342</c:v>
                </c:pt>
                <c:pt idx="260">
                  <c:v>42349</c:v>
                </c:pt>
                <c:pt idx="261">
                  <c:v>42356</c:v>
                </c:pt>
                <c:pt idx="262">
                  <c:v>42363</c:v>
                </c:pt>
                <c:pt idx="263">
                  <c:v>42370</c:v>
                </c:pt>
                <c:pt idx="264">
                  <c:v>42377</c:v>
                </c:pt>
                <c:pt idx="265">
                  <c:v>42384</c:v>
                </c:pt>
                <c:pt idx="266">
                  <c:v>42391</c:v>
                </c:pt>
                <c:pt idx="267">
                  <c:v>42398</c:v>
                </c:pt>
                <c:pt idx="268">
                  <c:v>42405</c:v>
                </c:pt>
                <c:pt idx="269">
                  <c:v>42412</c:v>
                </c:pt>
                <c:pt idx="270">
                  <c:v>42419</c:v>
                </c:pt>
                <c:pt idx="271">
                  <c:v>42426</c:v>
                </c:pt>
                <c:pt idx="272">
                  <c:v>42433</c:v>
                </c:pt>
                <c:pt idx="273">
                  <c:v>42440</c:v>
                </c:pt>
                <c:pt idx="274">
                  <c:v>42447</c:v>
                </c:pt>
                <c:pt idx="275">
                  <c:v>42454</c:v>
                </c:pt>
                <c:pt idx="276">
                  <c:v>42461</c:v>
                </c:pt>
                <c:pt idx="277">
                  <c:v>42468</c:v>
                </c:pt>
                <c:pt idx="278">
                  <c:v>42475</c:v>
                </c:pt>
                <c:pt idx="279">
                  <c:v>42482</c:v>
                </c:pt>
                <c:pt idx="280">
                  <c:v>42489</c:v>
                </c:pt>
                <c:pt idx="281">
                  <c:v>42496</c:v>
                </c:pt>
                <c:pt idx="282">
                  <c:v>42503</c:v>
                </c:pt>
                <c:pt idx="283">
                  <c:v>42510</c:v>
                </c:pt>
                <c:pt idx="284">
                  <c:v>42517</c:v>
                </c:pt>
                <c:pt idx="285">
                  <c:v>42524</c:v>
                </c:pt>
                <c:pt idx="286">
                  <c:v>42531</c:v>
                </c:pt>
                <c:pt idx="287">
                  <c:v>42538</c:v>
                </c:pt>
                <c:pt idx="288">
                  <c:v>42545</c:v>
                </c:pt>
                <c:pt idx="289">
                  <c:v>42552</c:v>
                </c:pt>
                <c:pt idx="290">
                  <c:v>42559</c:v>
                </c:pt>
                <c:pt idx="291">
                  <c:v>42566</c:v>
                </c:pt>
                <c:pt idx="292">
                  <c:v>42573</c:v>
                </c:pt>
                <c:pt idx="293">
                  <c:v>42580</c:v>
                </c:pt>
                <c:pt idx="294">
                  <c:v>42587</c:v>
                </c:pt>
                <c:pt idx="295">
                  <c:v>42594</c:v>
                </c:pt>
                <c:pt idx="296">
                  <c:v>42601</c:v>
                </c:pt>
                <c:pt idx="297">
                  <c:v>42608</c:v>
                </c:pt>
                <c:pt idx="298">
                  <c:v>42615</c:v>
                </c:pt>
                <c:pt idx="299">
                  <c:v>42622</c:v>
                </c:pt>
                <c:pt idx="300">
                  <c:v>42629</c:v>
                </c:pt>
                <c:pt idx="301">
                  <c:v>42636</c:v>
                </c:pt>
                <c:pt idx="302">
                  <c:v>42643</c:v>
                </c:pt>
                <c:pt idx="303">
                  <c:v>42650</c:v>
                </c:pt>
                <c:pt idx="304">
                  <c:v>42657</c:v>
                </c:pt>
                <c:pt idx="305">
                  <c:v>42664</c:v>
                </c:pt>
                <c:pt idx="306">
                  <c:v>42671</c:v>
                </c:pt>
                <c:pt idx="307">
                  <c:v>42678</c:v>
                </c:pt>
                <c:pt idx="308">
                  <c:v>42685</c:v>
                </c:pt>
                <c:pt idx="309">
                  <c:v>42692</c:v>
                </c:pt>
                <c:pt idx="310">
                  <c:v>42699</c:v>
                </c:pt>
                <c:pt idx="311">
                  <c:v>42706</c:v>
                </c:pt>
                <c:pt idx="312">
                  <c:v>42713</c:v>
                </c:pt>
                <c:pt idx="313">
                  <c:v>42720</c:v>
                </c:pt>
                <c:pt idx="314">
                  <c:v>42727</c:v>
                </c:pt>
                <c:pt idx="315">
                  <c:v>42734</c:v>
                </c:pt>
                <c:pt idx="316">
                  <c:v>42741</c:v>
                </c:pt>
                <c:pt idx="317">
                  <c:v>42748</c:v>
                </c:pt>
                <c:pt idx="318">
                  <c:v>42755</c:v>
                </c:pt>
                <c:pt idx="319">
                  <c:v>42762</c:v>
                </c:pt>
                <c:pt idx="320">
                  <c:v>42769</c:v>
                </c:pt>
                <c:pt idx="321">
                  <c:v>42776</c:v>
                </c:pt>
                <c:pt idx="322">
                  <c:v>42783</c:v>
                </c:pt>
                <c:pt idx="323">
                  <c:v>42790</c:v>
                </c:pt>
                <c:pt idx="324">
                  <c:v>42797</c:v>
                </c:pt>
                <c:pt idx="325">
                  <c:v>42804</c:v>
                </c:pt>
                <c:pt idx="326">
                  <c:v>42811</c:v>
                </c:pt>
                <c:pt idx="327">
                  <c:v>42818</c:v>
                </c:pt>
                <c:pt idx="328">
                  <c:v>42825</c:v>
                </c:pt>
                <c:pt idx="329">
                  <c:v>42832</c:v>
                </c:pt>
                <c:pt idx="330">
                  <c:v>42839</c:v>
                </c:pt>
                <c:pt idx="331">
                  <c:v>42846</c:v>
                </c:pt>
                <c:pt idx="332">
                  <c:v>42853</c:v>
                </c:pt>
                <c:pt idx="333">
                  <c:v>42860</c:v>
                </c:pt>
                <c:pt idx="334">
                  <c:v>42867</c:v>
                </c:pt>
                <c:pt idx="335">
                  <c:v>42874</c:v>
                </c:pt>
                <c:pt idx="336">
                  <c:v>42881</c:v>
                </c:pt>
                <c:pt idx="337">
                  <c:v>42888</c:v>
                </c:pt>
                <c:pt idx="338">
                  <c:v>42895</c:v>
                </c:pt>
                <c:pt idx="339">
                  <c:v>42902</c:v>
                </c:pt>
                <c:pt idx="340">
                  <c:v>42909</c:v>
                </c:pt>
                <c:pt idx="341">
                  <c:v>42916</c:v>
                </c:pt>
                <c:pt idx="342">
                  <c:v>42923</c:v>
                </c:pt>
                <c:pt idx="343">
                  <c:v>42930</c:v>
                </c:pt>
                <c:pt idx="344">
                  <c:v>42937</c:v>
                </c:pt>
                <c:pt idx="345">
                  <c:v>42944</c:v>
                </c:pt>
                <c:pt idx="346">
                  <c:v>42951</c:v>
                </c:pt>
                <c:pt idx="347">
                  <c:v>42958</c:v>
                </c:pt>
                <c:pt idx="348">
                  <c:v>42965</c:v>
                </c:pt>
                <c:pt idx="349">
                  <c:v>42972</c:v>
                </c:pt>
                <c:pt idx="350">
                  <c:v>42979</c:v>
                </c:pt>
                <c:pt idx="351">
                  <c:v>42986</c:v>
                </c:pt>
                <c:pt idx="352">
                  <c:v>42993</c:v>
                </c:pt>
                <c:pt idx="353">
                  <c:v>43000</c:v>
                </c:pt>
                <c:pt idx="354">
                  <c:v>43007</c:v>
                </c:pt>
                <c:pt idx="355">
                  <c:v>43014</c:v>
                </c:pt>
                <c:pt idx="356">
                  <c:v>43021</c:v>
                </c:pt>
                <c:pt idx="357">
                  <c:v>43028</c:v>
                </c:pt>
                <c:pt idx="358">
                  <c:v>43035</c:v>
                </c:pt>
                <c:pt idx="359">
                  <c:v>43042</c:v>
                </c:pt>
                <c:pt idx="360">
                  <c:v>43049</c:v>
                </c:pt>
                <c:pt idx="361">
                  <c:v>43056</c:v>
                </c:pt>
                <c:pt idx="362">
                  <c:v>43063</c:v>
                </c:pt>
                <c:pt idx="363">
                  <c:v>43070</c:v>
                </c:pt>
                <c:pt idx="364">
                  <c:v>43077</c:v>
                </c:pt>
                <c:pt idx="365">
                  <c:v>43084</c:v>
                </c:pt>
                <c:pt idx="366">
                  <c:v>43091</c:v>
                </c:pt>
                <c:pt idx="367">
                  <c:v>43098</c:v>
                </c:pt>
                <c:pt idx="368">
                  <c:v>43105</c:v>
                </c:pt>
                <c:pt idx="369">
                  <c:v>43112</c:v>
                </c:pt>
                <c:pt idx="370">
                  <c:v>43119</c:v>
                </c:pt>
                <c:pt idx="371">
                  <c:v>43126</c:v>
                </c:pt>
                <c:pt idx="372">
                  <c:v>43133</c:v>
                </c:pt>
                <c:pt idx="373">
                  <c:v>43140</c:v>
                </c:pt>
                <c:pt idx="374">
                  <c:v>43147</c:v>
                </c:pt>
                <c:pt idx="375">
                  <c:v>43154</c:v>
                </c:pt>
                <c:pt idx="376">
                  <c:v>43161</c:v>
                </c:pt>
                <c:pt idx="377">
                  <c:v>43168</c:v>
                </c:pt>
                <c:pt idx="378">
                  <c:v>43175</c:v>
                </c:pt>
                <c:pt idx="379">
                  <c:v>43182</c:v>
                </c:pt>
                <c:pt idx="380">
                  <c:v>43189</c:v>
                </c:pt>
                <c:pt idx="381">
                  <c:v>43196</c:v>
                </c:pt>
                <c:pt idx="382">
                  <c:v>43203</c:v>
                </c:pt>
                <c:pt idx="383">
                  <c:v>43210</c:v>
                </c:pt>
                <c:pt idx="384">
                  <c:v>43217</c:v>
                </c:pt>
                <c:pt idx="385">
                  <c:v>43224</c:v>
                </c:pt>
                <c:pt idx="386">
                  <c:v>43231</c:v>
                </c:pt>
                <c:pt idx="387">
                  <c:v>43238</c:v>
                </c:pt>
                <c:pt idx="388">
                  <c:v>43245</c:v>
                </c:pt>
                <c:pt idx="389">
                  <c:v>43252</c:v>
                </c:pt>
                <c:pt idx="390">
                  <c:v>43259</c:v>
                </c:pt>
                <c:pt idx="391">
                  <c:v>43266</c:v>
                </c:pt>
                <c:pt idx="392">
                  <c:v>43273</c:v>
                </c:pt>
                <c:pt idx="393">
                  <c:v>43280</c:v>
                </c:pt>
                <c:pt idx="394">
                  <c:v>43287</c:v>
                </c:pt>
                <c:pt idx="395">
                  <c:v>43294</c:v>
                </c:pt>
                <c:pt idx="396">
                  <c:v>43301</c:v>
                </c:pt>
                <c:pt idx="397">
                  <c:v>43308</c:v>
                </c:pt>
                <c:pt idx="398">
                  <c:v>43315</c:v>
                </c:pt>
                <c:pt idx="399">
                  <c:v>43322</c:v>
                </c:pt>
                <c:pt idx="400">
                  <c:v>43329</c:v>
                </c:pt>
                <c:pt idx="401">
                  <c:v>43336</c:v>
                </c:pt>
                <c:pt idx="402">
                  <c:v>43343</c:v>
                </c:pt>
                <c:pt idx="403">
                  <c:v>43350</c:v>
                </c:pt>
                <c:pt idx="404">
                  <c:v>43357</c:v>
                </c:pt>
                <c:pt idx="405">
                  <c:v>43364</c:v>
                </c:pt>
                <c:pt idx="406">
                  <c:v>43371</c:v>
                </c:pt>
                <c:pt idx="407">
                  <c:v>43378</c:v>
                </c:pt>
                <c:pt idx="408">
                  <c:v>43385</c:v>
                </c:pt>
                <c:pt idx="409">
                  <c:v>43392</c:v>
                </c:pt>
                <c:pt idx="410">
                  <c:v>43399</c:v>
                </c:pt>
                <c:pt idx="411">
                  <c:v>43406</c:v>
                </c:pt>
                <c:pt idx="412">
                  <c:v>43413</c:v>
                </c:pt>
                <c:pt idx="413">
                  <c:v>43420</c:v>
                </c:pt>
                <c:pt idx="414">
                  <c:v>43427</c:v>
                </c:pt>
                <c:pt idx="415">
                  <c:v>43434</c:v>
                </c:pt>
                <c:pt idx="416">
                  <c:v>43441</c:v>
                </c:pt>
                <c:pt idx="417">
                  <c:v>43448</c:v>
                </c:pt>
                <c:pt idx="418">
                  <c:v>43455</c:v>
                </c:pt>
                <c:pt idx="419">
                  <c:v>43462</c:v>
                </c:pt>
                <c:pt idx="420">
                  <c:v>43469</c:v>
                </c:pt>
                <c:pt idx="421">
                  <c:v>43476</c:v>
                </c:pt>
                <c:pt idx="422">
                  <c:v>43483</c:v>
                </c:pt>
                <c:pt idx="423">
                  <c:v>43490</c:v>
                </c:pt>
                <c:pt idx="424">
                  <c:v>43497</c:v>
                </c:pt>
                <c:pt idx="425">
                  <c:v>43504</c:v>
                </c:pt>
                <c:pt idx="426">
                  <c:v>43511</c:v>
                </c:pt>
                <c:pt idx="427">
                  <c:v>43518</c:v>
                </c:pt>
                <c:pt idx="428">
                  <c:v>43525</c:v>
                </c:pt>
                <c:pt idx="429">
                  <c:v>43532</c:v>
                </c:pt>
                <c:pt idx="430">
                  <c:v>43539</c:v>
                </c:pt>
                <c:pt idx="431">
                  <c:v>43546</c:v>
                </c:pt>
                <c:pt idx="432">
                  <c:v>43553</c:v>
                </c:pt>
                <c:pt idx="433">
                  <c:v>43560</c:v>
                </c:pt>
                <c:pt idx="434">
                  <c:v>43567</c:v>
                </c:pt>
                <c:pt idx="435">
                  <c:v>43574</c:v>
                </c:pt>
                <c:pt idx="436">
                  <c:v>43581</c:v>
                </c:pt>
                <c:pt idx="437">
                  <c:v>43588</c:v>
                </c:pt>
                <c:pt idx="438">
                  <c:v>43595</c:v>
                </c:pt>
                <c:pt idx="439">
                  <c:v>43602</c:v>
                </c:pt>
                <c:pt idx="440">
                  <c:v>43609</c:v>
                </c:pt>
                <c:pt idx="441">
                  <c:v>43616</c:v>
                </c:pt>
                <c:pt idx="442">
                  <c:v>43623</c:v>
                </c:pt>
                <c:pt idx="443">
                  <c:v>43630</c:v>
                </c:pt>
                <c:pt idx="444">
                  <c:v>43637</c:v>
                </c:pt>
                <c:pt idx="445">
                  <c:v>43644</c:v>
                </c:pt>
                <c:pt idx="446">
                  <c:v>43651</c:v>
                </c:pt>
                <c:pt idx="447">
                  <c:v>43658</c:v>
                </c:pt>
                <c:pt idx="448">
                  <c:v>43665</c:v>
                </c:pt>
                <c:pt idx="449">
                  <c:v>43672</c:v>
                </c:pt>
                <c:pt idx="450">
                  <c:v>43679</c:v>
                </c:pt>
                <c:pt idx="451">
                  <c:v>43686</c:v>
                </c:pt>
                <c:pt idx="452">
                  <c:v>43693</c:v>
                </c:pt>
                <c:pt idx="453">
                  <c:v>43700</c:v>
                </c:pt>
                <c:pt idx="454">
                  <c:v>43707</c:v>
                </c:pt>
                <c:pt idx="455">
                  <c:v>43714</c:v>
                </c:pt>
                <c:pt idx="456">
                  <c:v>43721</c:v>
                </c:pt>
                <c:pt idx="457">
                  <c:v>43728</c:v>
                </c:pt>
                <c:pt idx="458">
                  <c:v>43735</c:v>
                </c:pt>
                <c:pt idx="459">
                  <c:v>43742</c:v>
                </c:pt>
                <c:pt idx="460">
                  <c:v>43749</c:v>
                </c:pt>
                <c:pt idx="461">
                  <c:v>43756</c:v>
                </c:pt>
                <c:pt idx="462">
                  <c:v>43763</c:v>
                </c:pt>
                <c:pt idx="463">
                  <c:v>43770</c:v>
                </c:pt>
                <c:pt idx="464">
                  <c:v>43777</c:v>
                </c:pt>
                <c:pt idx="465">
                  <c:v>43784</c:v>
                </c:pt>
                <c:pt idx="466">
                  <c:v>43791</c:v>
                </c:pt>
                <c:pt idx="467">
                  <c:v>43798</c:v>
                </c:pt>
                <c:pt idx="468">
                  <c:v>43805</c:v>
                </c:pt>
                <c:pt idx="469">
                  <c:v>43812</c:v>
                </c:pt>
                <c:pt idx="470">
                  <c:v>43819</c:v>
                </c:pt>
                <c:pt idx="471">
                  <c:v>43826</c:v>
                </c:pt>
                <c:pt idx="472">
                  <c:v>43833</c:v>
                </c:pt>
                <c:pt idx="473">
                  <c:v>43840</c:v>
                </c:pt>
                <c:pt idx="474">
                  <c:v>43847</c:v>
                </c:pt>
                <c:pt idx="475">
                  <c:v>43854</c:v>
                </c:pt>
                <c:pt idx="476">
                  <c:v>43861</c:v>
                </c:pt>
                <c:pt idx="477">
                  <c:v>43868</c:v>
                </c:pt>
                <c:pt idx="478">
                  <c:v>43875</c:v>
                </c:pt>
                <c:pt idx="479">
                  <c:v>43882</c:v>
                </c:pt>
                <c:pt idx="480">
                  <c:v>43889</c:v>
                </c:pt>
                <c:pt idx="481">
                  <c:v>43896</c:v>
                </c:pt>
                <c:pt idx="482">
                  <c:v>43903</c:v>
                </c:pt>
                <c:pt idx="483">
                  <c:v>43910</c:v>
                </c:pt>
                <c:pt idx="484">
                  <c:v>43917</c:v>
                </c:pt>
                <c:pt idx="485">
                  <c:v>43924</c:v>
                </c:pt>
                <c:pt idx="486">
                  <c:v>43931</c:v>
                </c:pt>
                <c:pt idx="487">
                  <c:v>43938</c:v>
                </c:pt>
                <c:pt idx="488">
                  <c:v>43945</c:v>
                </c:pt>
                <c:pt idx="489">
                  <c:v>43952</c:v>
                </c:pt>
                <c:pt idx="490">
                  <c:v>43959</c:v>
                </c:pt>
                <c:pt idx="491">
                  <c:v>43966</c:v>
                </c:pt>
                <c:pt idx="492">
                  <c:v>43973</c:v>
                </c:pt>
                <c:pt idx="493">
                  <c:v>43980</c:v>
                </c:pt>
                <c:pt idx="494">
                  <c:v>43987</c:v>
                </c:pt>
                <c:pt idx="495">
                  <c:v>43994</c:v>
                </c:pt>
                <c:pt idx="496">
                  <c:v>44001</c:v>
                </c:pt>
                <c:pt idx="497">
                  <c:v>44008</c:v>
                </c:pt>
                <c:pt idx="498">
                  <c:v>44015</c:v>
                </c:pt>
                <c:pt idx="499">
                  <c:v>44022</c:v>
                </c:pt>
                <c:pt idx="500">
                  <c:v>44029</c:v>
                </c:pt>
                <c:pt idx="501">
                  <c:v>44036</c:v>
                </c:pt>
                <c:pt idx="502">
                  <c:v>44043</c:v>
                </c:pt>
                <c:pt idx="503">
                  <c:v>44050</c:v>
                </c:pt>
                <c:pt idx="504">
                  <c:v>44057</c:v>
                </c:pt>
                <c:pt idx="505">
                  <c:v>44064</c:v>
                </c:pt>
                <c:pt idx="506">
                  <c:v>44071</c:v>
                </c:pt>
                <c:pt idx="507">
                  <c:v>44078</c:v>
                </c:pt>
                <c:pt idx="508">
                  <c:v>44085</c:v>
                </c:pt>
                <c:pt idx="509">
                  <c:v>44092</c:v>
                </c:pt>
                <c:pt idx="510">
                  <c:v>44099</c:v>
                </c:pt>
                <c:pt idx="511">
                  <c:v>44106</c:v>
                </c:pt>
                <c:pt idx="512">
                  <c:v>44113</c:v>
                </c:pt>
                <c:pt idx="513">
                  <c:v>44120</c:v>
                </c:pt>
                <c:pt idx="514">
                  <c:v>44127</c:v>
                </c:pt>
                <c:pt idx="515">
                  <c:v>44134</c:v>
                </c:pt>
                <c:pt idx="516">
                  <c:v>44141</c:v>
                </c:pt>
                <c:pt idx="517">
                  <c:v>44148</c:v>
                </c:pt>
                <c:pt idx="518">
                  <c:v>44155</c:v>
                </c:pt>
                <c:pt idx="519">
                  <c:v>44162</c:v>
                </c:pt>
                <c:pt idx="520">
                  <c:v>44169</c:v>
                </c:pt>
                <c:pt idx="521">
                  <c:v>44176</c:v>
                </c:pt>
                <c:pt idx="522">
                  <c:v>44183</c:v>
                </c:pt>
                <c:pt idx="523">
                  <c:v>44190</c:v>
                </c:pt>
                <c:pt idx="524">
                  <c:v>44197</c:v>
                </c:pt>
                <c:pt idx="525">
                  <c:v>44204</c:v>
                </c:pt>
                <c:pt idx="526">
                  <c:v>44211</c:v>
                </c:pt>
                <c:pt idx="527">
                  <c:v>44218</c:v>
                </c:pt>
                <c:pt idx="528">
                  <c:v>44225</c:v>
                </c:pt>
                <c:pt idx="529">
                  <c:v>44232</c:v>
                </c:pt>
                <c:pt idx="530">
                  <c:v>44239</c:v>
                </c:pt>
                <c:pt idx="531">
                  <c:v>44246</c:v>
                </c:pt>
                <c:pt idx="532">
                  <c:v>44253</c:v>
                </c:pt>
                <c:pt idx="533">
                  <c:v>44260</c:v>
                </c:pt>
                <c:pt idx="534">
                  <c:v>44267</c:v>
                </c:pt>
                <c:pt idx="535">
                  <c:v>44274</c:v>
                </c:pt>
                <c:pt idx="536">
                  <c:v>44281</c:v>
                </c:pt>
                <c:pt idx="537">
                  <c:v>44288</c:v>
                </c:pt>
                <c:pt idx="538">
                  <c:v>44295</c:v>
                </c:pt>
                <c:pt idx="539">
                  <c:v>44302</c:v>
                </c:pt>
                <c:pt idx="540">
                  <c:v>44309</c:v>
                </c:pt>
                <c:pt idx="541">
                  <c:v>44316</c:v>
                </c:pt>
                <c:pt idx="542">
                  <c:v>44323</c:v>
                </c:pt>
                <c:pt idx="543">
                  <c:v>44330</c:v>
                </c:pt>
                <c:pt idx="544">
                  <c:v>44337</c:v>
                </c:pt>
                <c:pt idx="545">
                  <c:v>44344</c:v>
                </c:pt>
                <c:pt idx="546">
                  <c:v>44351</c:v>
                </c:pt>
                <c:pt idx="547">
                  <c:v>44358</c:v>
                </c:pt>
                <c:pt idx="548">
                  <c:v>44365</c:v>
                </c:pt>
                <c:pt idx="549">
                  <c:v>44372</c:v>
                </c:pt>
                <c:pt idx="550">
                  <c:v>44379</c:v>
                </c:pt>
                <c:pt idx="551">
                  <c:v>44386</c:v>
                </c:pt>
                <c:pt idx="552">
                  <c:v>44393</c:v>
                </c:pt>
                <c:pt idx="553">
                  <c:v>44400</c:v>
                </c:pt>
                <c:pt idx="554">
                  <c:v>44407</c:v>
                </c:pt>
                <c:pt idx="555">
                  <c:v>44414</c:v>
                </c:pt>
                <c:pt idx="556">
                  <c:v>44421</c:v>
                </c:pt>
                <c:pt idx="557">
                  <c:v>44428</c:v>
                </c:pt>
                <c:pt idx="558">
                  <c:v>44435</c:v>
                </c:pt>
                <c:pt idx="559">
                  <c:v>44442</c:v>
                </c:pt>
                <c:pt idx="560">
                  <c:v>44449</c:v>
                </c:pt>
                <c:pt idx="561">
                  <c:v>44456</c:v>
                </c:pt>
                <c:pt idx="562">
                  <c:v>44463</c:v>
                </c:pt>
                <c:pt idx="563">
                  <c:v>44470</c:v>
                </c:pt>
                <c:pt idx="564">
                  <c:v>44477</c:v>
                </c:pt>
                <c:pt idx="565">
                  <c:v>44484</c:v>
                </c:pt>
                <c:pt idx="566">
                  <c:v>44491</c:v>
                </c:pt>
                <c:pt idx="567">
                  <c:v>44498</c:v>
                </c:pt>
                <c:pt idx="568">
                  <c:v>44505</c:v>
                </c:pt>
                <c:pt idx="569">
                  <c:v>44512</c:v>
                </c:pt>
                <c:pt idx="570">
                  <c:v>44519</c:v>
                </c:pt>
                <c:pt idx="571">
                  <c:v>44526</c:v>
                </c:pt>
                <c:pt idx="572">
                  <c:v>44533</c:v>
                </c:pt>
                <c:pt idx="573">
                  <c:v>44540</c:v>
                </c:pt>
                <c:pt idx="574">
                  <c:v>44547</c:v>
                </c:pt>
                <c:pt idx="575">
                  <c:v>44554</c:v>
                </c:pt>
                <c:pt idx="576">
                  <c:v>44561</c:v>
                </c:pt>
                <c:pt idx="577">
                  <c:v>44568</c:v>
                </c:pt>
                <c:pt idx="578">
                  <c:v>44575</c:v>
                </c:pt>
                <c:pt idx="579">
                  <c:v>44582</c:v>
                </c:pt>
                <c:pt idx="580">
                  <c:v>44589</c:v>
                </c:pt>
                <c:pt idx="581">
                  <c:v>44596</c:v>
                </c:pt>
                <c:pt idx="582">
                  <c:v>44603</c:v>
                </c:pt>
                <c:pt idx="583">
                  <c:v>44610</c:v>
                </c:pt>
                <c:pt idx="584">
                  <c:v>44617</c:v>
                </c:pt>
                <c:pt idx="585">
                  <c:v>44624</c:v>
                </c:pt>
                <c:pt idx="586">
                  <c:v>44631</c:v>
                </c:pt>
                <c:pt idx="587">
                  <c:v>44638</c:v>
                </c:pt>
                <c:pt idx="588">
                  <c:v>44645</c:v>
                </c:pt>
                <c:pt idx="589">
                  <c:v>44652</c:v>
                </c:pt>
                <c:pt idx="590">
                  <c:v>44659</c:v>
                </c:pt>
                <c:pt idx="591">
                  <c:v>44666</c:v>
                </c:pt>
                <c:pt idx="592">
                  <c:v>44673</c:v>
                </c:pt>
                <c:pt idx="593">
                  <c:v>44680</c:v>
                </c:pt>
                <c:pt idx="594">
                  <c:v>44687</c:v>
                </c:pt>
                <c:pt idx="595">
                  <c:v>44694</c:v>
                </c:pt>
                <c:pt idx="596">
                  <c:v>44701</c:v>
                </c:pt>
                <c:pt idx="597">
                  <c:v>44708</c:v>
                </c:pt>
                <c:pt idx="598">
                  <c:v>44715</c:v>
                </c:pt>
                <c:pt idx="599">
                  <c:v>44722</c:v>
                </c:pt>
                <c:pt idx="600">
                  <c:v>44729</c:v>
                </c:pt>
                <c:pt idx="601">
                  <c:v>44736</c:v>
                </c:pt>
                <c:pt idx="602">
                  <c:v>44743</c:v>
                </c:pt>
                <c:pt idx="603">
                  <c:v>44750</c:v>
                </c:pt>
                <c:pt idx="604">
                  <c:v>44757</c:v>
                </c:pt>
                <c:pt idx="605">
                  <c:v>44764</c:v>
                </c:pt>
                <c:pt idx="606">
                  <c:v>44771</c:v>
                </c:pt>
                <c:pt idx="607">
                  <c:v>44778</c:v>
                </c:pt>
                <c:pt idx="608">
                  <c:v>44785</c:v>
                </c:pt>
                <c:pt idx="609">
                  <c:v>44792</c:v>
                </c:pt>
                <c:pt idx="610">
                  <c:v>44799</c:v>
                </c:pt>
                <c:pt idx="611">
                  <c:v>44806</c:v>
                </c:pt>
                <c:pt idx="612">
                  <c:v>44813</c:v>
                </c:pt>
                <c:pt idx="613">
                  <c:v>44820</c:v>
                </c:pt>
                <c:pt idx="614">
                  <c:v>44827</c:v>
                </c:pt>
                <c:pt idx="615">
                  <c:v>44834</c:v>
                </c:pt>
                <c:pt idx="616">
                  <c:v>44841</c:v>
                </c:pt>
                <c:pt idx="617">
                  <c:v>44848</c:v>
                </c:pt>
                <c:pt idx="618">
                  <c:v>44855</c:v>
                </c:pt>
                <c:pt idx="619">
                  <c:v>44862</c:v>
                </c:pt>
                <c:pt idx="620">
                  <c:v>44869</c:v>
                </c:pt>
                <c:pt idx="621">
                  <c:v>44876</c:v>
                </c:pt>
                <c:pt idx="622">
                  <c:v>44883</c:v>
                </c:pt>
                <c:pt idx="623">
                  <c:v>44890</c:v>
                </c:pt>
                <c:pt idx="624">
                  <c:v>44897</c:v>
                </c:pt>
                <c:pt idx="625">
                  <c:v>44904</c:v>
                </c:pt>
                <c:pt idx="626">
                  <c:v>44911</c:v>
                </c:pt>
                <c:pt idx="627">
                  <c:v>44918</c:v>
                </c:pt>
                <c:pt idx="628">
                  <c:v>44925</c:v>
                </c:pt>
                <c:pt idx="629">
                  <c:v>44932</c:v>
                </c:pt>
                <c:pt idx="630">
                  <c:v>44939</c:v>
                </c:pt>
                <c:pt idx="631">
                  <c:v>44946</c:v>
                </c:pt>
                <c:pt idx="632">
                  <c:v>44953</c:v>
                </c:pt>
                <c:pt idx="633">
                  <c:v>44960</c:v>
                </c:pt>
                <c:pt idx="634">
                  <c:v>44967</c:v>
                </c:pt>
                <c:pt idx="635">
                  <c:v>44974</c:v>
                </c:pt>
                <c:pt idx="636">
                  <c:v>44981</c:v>
                </c:pt>
                <c:pt idx="637">
                  <c:v>44988</c:v>
                </c:pt>
                <c:pt idx="638">
                  <c:v>44995</c:v>
                </c:pt>
                <c:pt idx="639">
                  <c:v>45002</c:v>
                </c:pt>
                <c:pt idx="640">
                  <c:v>45009</c:v>
                </c:pt>
                <c:pt idx="641">
                  <c:v>45016</c:v>
                </c:pt>
                <c:pt idx="642">
                  <c:v>45023</c:v>
                </c:pt>
                <c:pt idx="643">
                  <c:v>45030</c:v>
                </c:pt>
                <c:pt idx="644">
                  <c:v>45037</c:v>
                </c:pt>
                <c:pt idx="645">
                  <c:v>45044</c:v>
                </c:pt>
                <c:pt idx="646">
                  <c:v>45051</c:v>
                </c:pt>
                <c:pt idx="647">
                  <c:v>45058</c:v>
                </c:pt>
                <c:pt idx="648">
                  <c:v>45065</c:v>
                </c:pt>
                <c:pt idx="649">
                  <c:v>45072</c:v>
                </c:pt>
                <c:pt idx="650">
                  <c:v>45079</c:v>
                </c:pt>
                <c:pt idx="651">
                  <c:v>45086</c:v>
                </c:pt>
                <c:pt idx="652">
                  <c:v>45093</c:v>
                </c:pt>
                <c:pt idx="653">
                  <c:v>45100</c:v>
                </c:pt>
                <c:pt idx="654">
                  <c:v>45107</c:v>
                </c:pt>
                <c:pt idx="655">
                  <c:v>45114</c:v>
                </c:pt>
                <c:pt idx="656">
                  <c:v>45121</c:v>
                </c:pt>
                <c:pt idx="657">
                  <c:v>45128</c:v>
                </c:pt>
                <c:pt idx="658">
                  <c:v>45135</c:v>
                </c:pt>
                <c:pt idx="659">
                  <c:v>45142</c:v>
                </c:pt>
                <c:pt idx="660">
                  <c:v>45149</c:v>
                </c:pt>
                <c:pt idx="661">
                  <c:v>45156</c:v>
                </c:pt>
                <c:pt idx="662">
                  <c:v>45163</c:v>
                </c:pt>
                <c:pt idx="663">
                  <c:v>45170</c:v>
                </c:pt>
                <c:pt idx="664">
                  <c:v>45177</c:v>
                </c:pt>
                <c:pt idx="665">
                  <c:v>45184</c:v>
                </c:pt>
                <c:pt idx="666">
                  <c:v>45191</c:v>
                </c:pt>
                <c:pt idx="667">
                  <c:v>45198</c:v>
                </c:pt>
                <c:pt idx="668">
                  <c:v>45205</c:v>
                </c:pt>
                <c:pt idx="669">
                  <c:v>45212</c:v>
                </c:pt>
                <c:pt idx="670">
                  <c:v>45219</c:v>
                </c:pt>
                <c:pt idx="671">
                  <c:v>45226</c:v>
                </c:pt>
                <c:pt idx="672">
                  <c:v>45233</c:v>
                </c:pt>
                <c:pt idx="673">
                  <c:v>45240</c:v>
                </c:pt>
                <c:pt idx="674">
                  <c:v>45247</c:v>
                </c:pt>
                <c:pt idx="675">
                  <c:v>45254</c:v>
                </c:pt>
                <c:pt idx="676">
                  <c:v>45261</c:v>
                </c:pt>
                <c:pt idx="677">
                  <c:v>45268</c:v>
                </c:pt>
                <c:pt idx="678">
                  <c:v>45275</c:v>
                </c:pt>
                <c:pt idx="679">
                  <c:v>45282</c:v>
                </c:pt>
                <c:pt idx="680">
                  <c:v>45289</c:v>
                </c:pt>
                <c:pt idx="681">
                  <c:v>45296</c:v>
                </c:pt>
                <c:pt idx="682">
                  <c:v>45303</c:v>
                </c:pt>
                <c:pt idx="683">
                  <c:v>45310</c:v>
                </c:pt>
                <c:pt idx="684">
                  <c:v>45317</c:v>
                </c:pt>
                <c:pt idx="685">
                  <c:v>45324</c:v>
                </c:pt>
                <c:pt idx="686">
                  <c:v>45331</c:v>
                </c:pt>
                <c:pt idx="687">
                  <c:v>45338</c:v>
                </c:pt>
                <c:pt idx="688">
                  <c:v>45345</c:v>
                </c:pt>
                <c:pt idx="689">
                  <c:v>45352</c:v>
                </c:pt>
                <c:pt idx="690">
                  <c:v>45359</c:v>
                </c:pt>
                <c:pt idx="691">
                  <c:v>45366</c:v>
                </c:pt>
                <c:pt idx="692">
                  <c:v>45373</c:v>
                </c:pt>
                <c:pt idx="693">
                  <c:v>45380</c:v>
                </c:pt>
                <c:pt idx="694">
                  <c:v>45387</c:v>
                </c:pt>
                <c:pt idx="695">
                  <c:v>45394</c:v>
                </c:pt>
                <c:pt idx="696">
                  <c:v>45401</c:v>
                </c:pt>
                <c:pt idx="697">
                  <c:v>45408</c:v>
                </c:pt>
                <c:pt idx="698">
                  <c:v>45415</c:v>
                </c:pt>
                <c:pt idx="699">
                  <c:v>45422</c:v>
                </c:pt>
                <c:pt idx="700">
                  <c:v>45429</c:v>
                </c:pt>
                <c:pt idx="701">
                  <c:v>45436</c:v>
                </c:pt>
                <c:pt idx="702">
                  <c:v>45443</c:v>
                </c:pt>
                <c:pt idx="703">
                  <c:v>45450</c:v>
                </c:pt>
                <c:pt idx="704">
                  <c:v>45457</c:v>
                </c:pt>
                <c:pt idx="705">
                  <c:v>45464</c:v>
                </c:pt>
                <c:pt idx="706">
                  <c:v>45471</c:v>
                </c:pt>
                <c:pt idx="707">
                  <c:v>45478</c:v>
                </c:pt>
                <c:pt idx="708">
                  <c:v>45485</c:v>
                </c:pt>
                <c:pt idx="709">
                  <c:v>45492</c:v>
                </c:pt>
                <c:pt idx="710">
                  <c:v>45499</c:v>
                </c:pt>
                <c:pt idx="711">
                  <c:v>45506</c:v>
                </c:pt>
                <c:pt idx="712">
                  <c:v>45513</c:v>
                </c:pt>
                <c:pt idx="713">
                  <c:v>45520</c:v>
                </c:pt>
                <c:pt idx="714">
                  <c:v>45527</c:v>
                </c:pt>
                <c:pt idx="715">
                  <c:v>45534</c:v>
                </c:pt>
                <c:pt idx="716">
                  <c:v>45541</c:v>
                </c:pt>
                <c:pt idx="717">
                  <c:v>45548</c:v>
                </c:pt>
                <c:pt idx="718">
                  <c:v>45555</c:v>
                </c:pt>
                <c:pt idx="719">
                  <c:v>45562</c:v>
                </c:pt>
                <c:pt idx="720">
                  <c:v>45569</c:v>
                </c:pt>
                <c:pt idx="721">
                  <c:v>45576</c:v>
                </c:pt>
                <c:pt idx="722">
                  <c:v>45583</c:v>
                </c:pt>
                <c:pt idx="723">
                  <c:v>45590</c:v>
                </c:pt>
                <c:pt idx="724">
                  <c:v>45597</c:v>
                </c:pt>
              </c:numCache>
            </c:numRef>
          </c:xVal>
          <c:yVal>
            <c:numRef>
              <c:f>'Weekly Spot rates'!$B$2:$B$726</c:f>
              <c:numCache>
                <c:formatCode>#,##0</c:formatCode>
                <c:ptCount val="725"/>
                <c:pt idx="0">
                  <c:v>57500</c:v>
                </c:pt>
                <c:pt idx="1">
                  <c:v>57500</c:v>
                </c:pt>
                <c:pt idx="2">
                  <c:v>75000</c:v>
                </c:pt>
                <c:pt idx="3">
                  <c:v>75000</c:v>
                </c:pt>
                <c:pt idx="4">
                  <c:v>70000</c:v>
                </c:pt>
                <c:pt idx="5">
                  <c:v>70000</c:v>
                </c:pt>
                <c:pt idx="6">
                  <c:v>67500</c:v>
                </c:pt>
                <c:pt idx="7">
                  <c:v>67500</c:v>
                </c:pt>
                <c:pt idx="8">
                  <c:v>67500</c:v>
                </c:pt>
                <c:pt idx="9">
                  <c:v>67500</c:v>
                </c:pt>
                <c:pt idx="10">
                  <c:v>67500</c:v>
                </c:pt>
                <c:pt idx="11">
                  <c:v>67500</c:v>
                </c:pt>
                <c:pt idx="12">
                  <c:v>67500</c:v>
                </c:pt>
                <c:pt idx="13">
                  <c:v>85000</c:v>
                </c:pt>
                <c:pt idx="14">
                  <c:v>95000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95000</c:v>
                </c:pt>
                <c:pt idx="32">
                  <c:v>95000</c:v>
                </c:pt>
                <c:pt idx="33">
                  <c:v>95000</c:v>
                </c:pt>
                <c:pt idx="34">
                  <c:v>95000</c:v>
                </c:pt>
                <c:pt idx="35">
                  <c:v>95000</c:v>
                </c:pt>
                <c:pt idx="36">
                  <c:v>97500</c:v>
                </c:pt>
                <c:pt idx="37">
                  <c:v>100000</c:v>
                </c:pt>
                <c:pt idx="38">
                  <c:v>105000</c:v>
                </c:pt>
                <c:pt idx="39">
                  <c:v>110000</c:v>
                </c:pt>
                <c:pt idx="40">
                  <c:v>115000</c:v>
                </c:pt>
                <c:pt idx="41">
                  <c:v>115000</c:v>
                </c:pt>
                <c:pt idx="42">
                  <c:v>120000</c:v>
                </c:pt>
                <c:pt idx="43">
                  <c:v>120000</c:v>
                </c:pt>
                <c:pt idx="44">
                  <c:v>120000</c:v>
                </c:pt>
                <c:pt idx="45">
                  <c:v>120000</c:v>
                </c:pt>
                <c:pt idx="46">
                  <c:v>120000</c:v>
                </c:pt>
                <c:pt idx="47">
                  <c:v>120000</c:v>
                </c:pt>
                <c:pt idx="48">
                  <c:v>120000</c:v>
                </c:pt>
                <c:pt idx="49">
                  <c:v>120000</c:v>
                </c:pt>
                <c:pt idx="50">
                  <c:v>135000</c:v>
                </c:pt>
                <c:pt idx="51">
                  <c:v>140000</c:v>
                </c:pt>
                <c:pt idx="52">
                  <c:v>140000</c:v>
                </c:pt>
                <c:pt idx="53">
                  <c:v>135000</c:v>
                </c:pt>
                <c:pt idx="54">
                  <c:v>135000</c:v>
                </c:pt>
                <c:pt idx="55">
                  <c:v>140000</c:v>
                </c:pt>
                <c:pt idx="56">
                  <c:v>140000</c:v>
                </c:pt>
                <c:pt idx="57">
                  <c:v>140000</c:v>
                </c:pt>
                <c:pt idx="58">
                  <c:v>140000</c:v>
                </c:pt>
                <c:pt idx="59">
                  <c:v>140000</c:v>
                </c:pt>
                <c:pt idx="60">
                  <c:v>135000</c:v>
                </c:pt>
                <c:pt idx="61">
                  <c:v>130000</c:v>
                </c:pt>
                <c:pt idx="62">
                  <c:v>130000</c:v>
                </c:pt>
                <c:pt idx="63">
                  <c:v>125000</c:v>
                </c:pt>
                <c:pt idx="64">
                  <c:v>125000</c:v>
                </c:pt>
                <c:pt idx="65">
                  <c:v>125000</c:v>
                </c:pt>
                <c:pt idx="66">
                  <c:v>125000</c:v>
                </c:pt>
                <c:pt idx="67">
                  <c:v>130000</c:v>
                </c:pt>
                <c:pt idx="68">
                  <c:v>130000</c:v>
                </c:pt>
                <c:pt idx="69">
                  <c:v>125000</c:v>
                </c:pt>
                <c:pt idx="70">
                  <c:v>125000</c:v>
                </c:pt>
                <c:pt idx="71">
                  <c:v>125000</c:v>
                </c:pt>
                <c:pt idx="72">
                  <c:v>130000</c:v>
                </c:pt>
                <c:pt idx="73">
                  <c:v>130000</c:v>
                </c:pt>
                <c:pt idx="74">
                  <c:v>120000</c:v>
                </c:pt>
                <c:pt idx="75">
                  <c:v>130000</c:v>
                </c:pt>
                <c:pt idx="76">
                  <c:v>130000</c:v>
                </c:pt>
                <c:pt idx="77">
                  <c:v>130000</c:v>
                </c:pt>
                <c:pt idx="78">
                  <c:v>150000</c:v>
                </c:pt>
                <c:pt idx="79">
                  <c:v>150000</c:v>
                </c:pt>
                <c:pt idx="80">
                  <c:v>150000</c:v>
                </c:pt>
                <c:pt idx="81">
                  <c:v>150000</c:v>
                </c:pt>
                <c:pt idx="82">
                  <c:v>150000</c:v>
                </c:pt>
                <c:pt idx="83">
                  <c:v>140000</c:v>
                </c:pt>
                <c:pt idx="84">
                  <c:v>135000</c:v>
                </c:pt>
                <c:pt idx="85">
                  <c:v>120000</c:v>
                </c:pt>
                <c:pt idx="86">
                  <c:v>120000</c:v>
                </c:pt>
                <c:pt idx="87">
                  <c:v>120000</c:v>
                </c:pt>
                <c:pt idx="88">
                  <c:v>130000</c:v>
                </c:pt>
                <c:pt idx="89">
                  <c:v>130000</c:v>
                </c:pt>
                <c:pt idx="90">
                  <c:v>145000</c:v>
                </c:pt>
                <c:pt idx="91">
                  <c:v>145000</c:v>
                </c:pt>
                <c:pt idx="92">
                  <c:v>130000</c:v>
                </c:pt>
                <c:pt idx="93">
                  <c:v>120000</c:v>
                </c:pt>
                <c:pt idx="94">
                  <c:v>117500</c:v>
                </c:pt>
                <c:pt idx="95">
                  <c:v>117500</c:v>
                </c:pt>
                <c:pt idx="96">
                  <c:v>117500</c:v>
                </c:pt>
                <c:pt idx="97">
                  <c:v>112000</c:v>
                </c:pt>
                <c:pt idx="98">
                  <c:v>112000</c:v>
                </c:pt>
                <c:pt idx="99">
                  <c:v>105000</c:v>
                </c:pt>
                <c:pt idx="100">
                  <c:v>105000</c:v>
                </c:pt>
                <c:pt idx="101">
                  <c:v>102000</c:v>
                </c:pt>
                <c:pt idx="102">
                  <c:v>102000</c:v>
                </c:pt>
                <c:pt idx="103">
                  <c:v>102000</c:v>
                </c:pt>
                <c:pt idx="104">
                  <c:v>102000</c:v>
                </c:pt>
                <c:pt idx="105">
                  <c:v>122000</c:v>
                </c:pt>
                <c:pt idx="106">
                  <c:v>122000</c:v>
                </c:pt>
                <c:pt idx="107">
                  <c:v>122000</c:v>
                </c:pt>
                <c:pt idx="108">
                  <c:v>122000</c:v>
                </c:pt>
                <c:pt idx="109">
                  <c:v>129000</c:v>
                </c:pt>
                <c:pt idx="110">
                  <c:v>129000</c:v>
                </c:pt>
                <c:pt idx="111">
                  <c:v>130000</c:v>
                </c:pt>
                <c:pt idx="112">
                  <c:v>125000</c:v>
                </c:pt>
                <c:pt idx="113">
                  <c:v>125000</c:v>
                </c:pt>
                <c:pt idx="114">
                  <c:v>125000</c:v>
                </c:pt>
                <c:pt idx="115">
                  <c:v>125000</c:v>
                </c:pt>
                <c:pt idx="116">
                  <c:v>115000</c:v>
                </c:pt>
                <c:pt idx="117">
                  <c:v>102000</c:v>
                </c:pt>
                <c:pt idx="118">
                  <c:v>102000</c:v>
                </c:pt>
                <c:pt idx="119">
                  <c:v>98000</c:v>
                </c:pt>
                <c:pt idx="120">
                  <c:v>95000</c:v>
                </c:pt>
                <c:pt idx="121">
                  <c:v>92000</c:v>
                </c:pt>
                <c:pt idx="122">
                  <c:v>92000</c:v>
                </c:pt>
                <c:pt idx="123">
                  <c:v>92000</c:v>
                </c:pt>
                <c:pt idx="124">
                  <c:v>86000</c:v>
                </c:pt>
                <c:pt idx="125">
                  <c:v>86000</c:v>
                </c:pt>
                <c:pt idx="126">
                  <c:v>86000</c:v>
                </c:pt>
                <c:pt idx="127">
                  <c:v>86000</c:v>
                </c:pt>
                <c:pt idx="128">
                  <c:v>86000</c:v>
                </c:pt>
                <c:pt idx="129">
                  <c:v>86000</c:v>
                </c:pt>
                <c:pt idx="130">
                  <c:v>95000</c:v>
                </c:pt>
                <c:pt idx="131">
                  <c:v>95000</c:v>
                </c:pt>
                <c:pt idx="132">
                  <c:v>95000</c:v>
                </c:pt>
                <c:pt idx="133">
                  <c:v>96000</c:v>
                </c:pt>
                <c:pt idx="134">
                  <c:v>100000</c:v>
                </c:pt>
                <c:pt idx="135">
                  <c:v>103000</c:v>
                </c:pt>
                <c:pt idx="136">
                  <c:v>108000</c:v>
                </c:pt>
                <c:pt idx="137">
                  <c:v>106000</c:v>
                </c:pt>
                <c:pt idx="138">
                  <c:v>110000</c:v>
                </c:pt>
                <c:pt idx="139">
                  <c:v>112000</c:v>
                </c:pt>
                <c:pt idx="140">
                  <c:v>112000</c:v>
                </c:pt>
                <c:pt idx="141">
                  <c:v>105000</c:v>
                </c:pt>
                <c:pt idx="142">
                  <c:v>110000</c:v>
                </c:pt>
                <c:pt idx="143">
                  <c:v>110000</c:v>
                </c:pt>
                <c:pt idx="144">
                  <c:v>108000</c:v>
                </c:pt>
                <c:pt idx="145">
                  <c:v>108000</c:v>
                </c:pt>
                <c:pt idx="146">
                  <c:v>99000</c:v>
                </c:pt>
                <c:pt idx="147">
                  <c:v>99000</c:v>
                </c:pt>
                <c:pt idx="148">
                  <c:v>99000</c:v>
                </c:pt>
                <c:pt idx="149">
                  <c:v>99000</c:v>
                </c:pt>
                <c:pt idx="150">
                  <c:v>99000</c:v>
                </c:pt>
                <c:pt idx="151">
                  <c:v>97000</c:v>
                </c:pt>
                <c:pt idx="152">
                  <c:v>101000</c:v>
                </c:pt>
                <c:pt idx="153">
                  <c:v>104000</c:v>
                </c:pt>
                <c:pt idx="154">
                  <c:v>104000</c:v>
                </c:pt>
                <c:pt idx="155">
                  <c:v>104000</c:v>
                </c:pt>
                <c:pt idx="156">
                  <c:v>104000</c:v>
                </c:pt>
                <c:pt idx="157">
                  <c:v>104000</c:v>
                </c:pt>
                <c:pt idx="158">
                  <c:v>104000</c:v>
                </c:pt>
                <c:pt idx="159">
                  <c:v>101000</c:v>
                </c:pt>
                <c:pt idx="160">
                  <c:v>98000</c:v>
                </c:pt>
                <c:pt idx="161">
                  <c:v>92000</c:v>
                </c:pt>
                <c:pt idx="162">
                  <c:v>82000</c:v>
                </c:pt>
                <c:pt idx="163">
                  <c:v>77000</c:v>
                </c:pt>
                <c:pt idx="164">
                  <c:v>75000</c:v>
                </c:pt>
                <c:pt idx="165">
                  <c:v>69000</c:v>
                </c:pt>
                <c:pt idx="166">
                  <c:v>69000</c:v>
                </c:pt>
                <c:pt idx="167">
                  <c:v>69000</c:v>
                </c:pt>
                <c:pt idx="168">
                  <c:v>69000</c:v>
                </c:pt>
                <c:pt idx="169">
                  <c:v>69000</c:v>
                </c:pt>
                <c:pt idx="170">
                  <c:v>69000</c:v>
                </c:pt>
                <c:pt idx="171">
                  <c:v>72000</c:v>
                </c:pt>
                <c:pt idx="172">
                  <c:v>72000</c:v>
                </c:pt>
                <c:pt idx="173">
                  <c:v>74000</c:v>
                </c:pt>
                <c:pt idx="174">
                  <c:v>74000</c:v>
                </c:pt>
                <c:pt idx="175">
                  <c:v>68000</c:v>
                </c:pt>
                <c:pt idx="176">
                  <c:v>65000</c:v>
                </c:pt>
                <c:pt idx="177">
                  <c:v>65000</c:v>
                </c:pt>
                <c:pt idx="178">
                  <c:v>65000</c:v>
                </c:pt>
                <c:pt idx="179">
                  <c:v>70000</c:v>
                </c:pt>
                <c:pt idx="180">
                  <c:v>70000</c:v>
                </c:pt>
                <c:pt idx="181">
                  <c:v>70000</c:v>
                </c:pt>
                <c:pt idx="182">
                  <c:v>67000</c:v>
                </c:pt>
                <c:pt idx="183">
                  <c:v>65000</c:v>
                </c:pt>
                <c:pt idx="184">
                  <c:v>65000</c:v>
                </c:pt>
                <c:pt idx="185">
                  <c:v>65000</c:v>
                </c:pt>
                <c:pt idx="186">
                  <c:v>65000</c:v>
                </c:pt>
                <c:pt idx="187">
                  <c:v>65000</c:v>
                </c:pt>
                <c:pt idx="188">
                  <c:v>63000</c:v>
                </c:pt>
                <c:pt idx="189">
                  <c:v>68000</c:v>
                </c:pt>
                <c:pt idx="190">
                  <c:v>68000</c:v>
                </c:pt>
                <c:pt idx="191">
                  <c:v>68000</c:v>
                </c:pt>
                <c:pt idx="192">
                  <c:v>68000</c:v>
                </c:pt>
                <c:pt idx="193">
                  <c:v>68000</c:v>
                </c:pt>
                <c:pt idx="194">
                  <c:v>68000</c:v>
                </c:pt>
                <c:pt idx="195">
                  <c:v>72000</c:v>
                </c:pt>
                <c:pt idx="196">
                  <c:v>72000</c:v>
                </c:pt>
                <c:pt idx="197">
                  <c:v>72000</c:v>
                </c:pt>
                <c:pt idx="198">
                  <c:v>75000</c:v>
                </c:pt>
                <c:pt idx="199">
                  <c:v>75000</c:v>
                </c:pt>
                <c:pt idx="200">
                  <c:v>70000</c:v>
                </c:pt>
                <c:pt idx="201">
                  <c:v>70000</c:v>
                </c:pt>
                <c:pt idx="202">
                  <c:v>78000</c:v>
                </c:pt>
                <c:pt idx="203">
                  <c:v>78000</c:v>
                </c:pt>
                <c:pt idx="204">
                  <c:v>78000</c:v>
                </c:pt>
                <c:pt idx="205">
                  <c:v>76000</c:v>
                </c:pt>
                <c:pt idx="206">
                  <c:v>77000</c:v>
                </c:pt>
                <c:pt idx="207">
                  <c:v>77000</c:v>
                </c:pt>
                <c:pt idx="208">
                  <c:v>69000</c:v>
                </c:pt>
                <c:pt idx="209">
                  <c:v>69000</c:v>
                </c:pt>
                <c:pt idx="210">
                  <c:v>66000</c:v>
                </c:pt>
                <c:pt idx="211">
                  <c:v>66000</c:v>
                </c:pt>
                <c:pt idx="212">
                  <c:v>66000</c:v>
                </c:pt>
                <c:pt idx="213">
                  <c:v>62000</c:v>
                </c:pt>
                <c:pt idx="214">
                  <c:v>60000</c:v>
                </c:pt>
                <c:pt idx="215">
                  <c:v>59000</c:v>
                </c:pt>
                <c:pt idx="216">
                  <c:v>58000</c:v>
                </c:pt>
                <c:pt idx="217">
                  <c:v>48000</c:v>
                </c:pt>
                <c:pt idx="218">
                  <c:v>44000</c:v>
                </c:pt>
                <c:pt idx="219">
                  <c:v>44000</c:v>
                </c:pt>
                <c:pt idx="220">
                  <c:v>40000</c:v>
                </c:pt>
                <c:pt idx="221">
                  <c:v>38000</c:v>
                </c:pt>
                <c:pt idx="222">
                  <c:v>38000</c:v>
                </c:pt>
                <c:pt idx="223">
                  <c:v>35000</c:v>
                </c:pt>
                <c:pt idx="224">
                  <c:v>35000</c:v>
                </c:pt>
                <c:pt idx="225">
                  <c:v>35000</c:v>
                </c:pt>
                <c:pt idx="226">
                  <c:v>35000</c:v>
                </c:pt>
                <c:pt idx="227">
                  <c:v>33000</c:v>
                </c:pt>
                <c:pt idx="228">
                  <c:v>30000</c:v>
                </c:pt>
                <c:pt idx="229">
                  <c:v>28000</c:v>
                </c:pt>
                <c:pt idx="230">
                  <c:v>28000</c:v>
                </c:pt>
                <c:pt idx="231">
                  <c:v>31000</c:v>
                </c:pt>
                <c:pt idx="232">
                  <c:v>33000</c:v>
                </c:pt>
                <c:pt idx="233">
                  <c:v>33000</c:v>
                </c:pt>
                <c:pt idx="234">
                  <c:v>33000</c:v>
                </c:pt>
                <c:pt idx="235">
                  <c:v>33000</c:v>
                </c:pt>
                <c:pt idx="236">
                  <c:v>31000</c:v>
                </c:pt>
                <c:pt idx="237">
                  <c:v>29000</c:v>
                </c:pt>
                <c:pt idx="238">
                  <c:v>27000</c:v>
                </c:pt>
                <c:pt idx="239">
                  <c:v>26000</c:v>
                </c:pt>
                <c:pt idx="240">
                  <c:v>26000</c:v>
                </c:pt>
                <c:pt idx="241">
                  <c:v>30000</c:v>
                </c:pt>
                <c:pt idx="242">
                  <c:v>30000</c:v>
                </c:pt>
                <c:pt idx="243">
                  <c:v>30000</c:v>
                </c:pt>
                <c:pt idx="244">
                  <c:v>30000</c:v>
                </c:pt>
                <c:pt idx="245">
                  <c:v>32000</c:v>
                </c:pt>
                <c:pt idx="246">
                  <c:v>32000</c:v>
                </c:pt>
                <c:pt idx="247">
                  <c:v>32000</c:v>
                </c:pt>
                <c:pt idx="248">
                  <c:v>30000</c:v>
                </c:pt>
                <c:pt idx="249">
                  <c:v>30000</c:v>
                </c:pt>
                <c:pt idx="250">
                  <c:v>30000</c:v>
                </c:pt>
                <c:pt idx="251">
                  <c:v>30000</c:v>
                </c:pt>
                <c:pt idx="252">
                  <c:v>30000</c:v>
                </c:pt>
                <c:pt idx="253">
                  <c:v>32000</c:v>
                </c:pt>
                <c:pt idx="254">
                  <c:v>32000</c:v>
                </c:pt>
                <c:pt idx="255">
                  <c:v>34000</c:v>
                </c:pt>
                <c:pt idx="256">
                  <c:v>34000</c:v>
                </c:pt>
                <c:pt idx="257">
                  <c:v>32000</c:v>
                </c:pt>
                <c:pt idx="258">
                  <c:v>32000</c:v>
                </c:pt>
                <c:pt idx="259">
                  <c:v>32000</c:v>
                </c:pt>
                <c:pt idx="260">
                  <c:v>32000</c:v>
                </c:pt>
                <c:pt idx="261">
                  <c:v>32000</c:v>
                </c:pt>
                <c:pt idx="262">
                  <c:v>32000</c:v>
                </c:pt>
                <c:pt idx="263">
                  <c:v>32000</c:v>
                </c:pt>
                <c:pt idx="264">
                  <c:v>32000</c:v>
                </c:pt>
                <c:pt idx="265">
                  <c:v>32000</c:v>
                </c:pt>
                <c:pt idx="266">
                  <c:v>31000</c:v>
                </c:pt>
                <c:pt idx="267">
                  <c:v>30000</c:v>
                </c:pt>
                <c:pt idx="268">
                  <c:v>28000</c:v>
                </c:pt>
                <c:pt idx="269">
                  <c:v>28000</c:v>
                </c:pt>
                <c:pt idx="270">
                  <c:v>28000</c:v>
                </c:pt>
                <c:pt idx="271">
                  <c:v>27000</c:v>
                </c:pt>
                <c:pt idx="272">
                  <c:v>27000</c:v>
                </c:pt>
                <c:pt idx="273">
                  <c:v>27000</c:v>
                </c:pt>
                <c:pt idx="274">
                  <c:v>29000</c:v>
                </c:pt>
                <c:pt idx="275">
                  <c:v>30000</c:v>
                </c:pt>
                <c:pt idx="276">
                  <c:v>30000</c:v>
                </c:pt>
                <c:pt idx="277">
                  <c:v>30000</c:v>
                </c:pt>
                <c:pt idx="278">
                  <c:v>30000</c:v>
                </c:pt>
                <c:pt idx="279">
                  <c:v>30000</c:v>
                </c:pt>
                <c:pt idx="280">
                  <c:v>30000</c:v>
                </c:pt>
                <c:pt idx="281">
                  <c:v>30000</c:v>
                </c:pt>
                <c:pt idx="282">
                  <c:v>28000</c:v>
                </c:pt>
                <c:pt idx="283">
                  <c:v>27000</c:v>
                </c:pt>
                <c:pt idx="284">
                  <c:v>25000</c:v>
                </c:pt>
                <c:pt idx="285">
                  <c:v>25000</c:v>
                </c:pt>
                <c:pt idx="286">
                  <c:v>27000</c:v>
                </c:pt>
                <c:pt idx="287">
                  <c:v>30000</c:v>
                </c:pt>
                <c:pt idx="288">
                  <c:v>30000</c:v>
                </c:pt>
                <c:pt idx="289">
                  <c:v>31000</c:v>
                </c:pt>
                <c:pt idx="290">
                  <c:v>31000</c:v>
                </c:pt>
                <c:pt idx="291">
                  <c:v>32000</c:v>
                </c:pt>
                <c:pt idx="292">
                  <c:v>35000</c:v>
                </c:pt>
                <c:pt idx="293">
                  <c:v>38000</c:v>
                </c:pt>
                <c:pt idx="294">
                  <c:v>40000</c:v>
                </c:pt>
                <c:pt idx="295">
                  <c:v>40000</c:v>
                </c:pt>
                <c:pt idx="296">
                  <c:v>40000</c:v>
                </c:pt>
                <c:pt idx="297">
                  <c:v>40000</c:v>
                </c:pt>
                <c:pt idx="298">
                  <c:v>40000</c:v>
                </c:pt>
                <c:pt idx="299">
                  <c:v>40000</c:v>
                </c:pt>
                <c:pt idx="300">
                  <c:v>37000</c:v>
                </c:pt>
                <c:pt idx="301">
                  <c:v>35000</c:v>
                </c:pt>
                <c:pt idx="302">
                  <c:v>33000</c:v>
                </c:pt>
                <c:pt idx="303">
                  <c:v>33000</c:v>
                </c:pt>
                <c:pt idx="304">
                  <c:v>33000</c:v>
                </c:pt>
                <c:pt idx="305">
                  <c:v>34000</c:v>
                </c:pt>
                <c:pt idx="306">
                  <c:v>33000</c:v>
                </c:pt>
                <c:pt idx="307">
                  <c:v>36000</c:v>
                </c:pt>
                <c:pt idx="308">
                  <c:v>38000</c:v>
                </c:pt>
                <c:pt idx="309">
                  <c:v>40000</c:v>
                </c:pt>
                <c:pt idx="310">
                  <c:v>42000</c:v>
                </c:pt>
                <c:pt idx="311">
                  <c:v>43000</c:v>
                </c:pt>
                <c:pt idx="312">
                  <c:v>45000</c:v>
                </c:pt>
                <c:pt idx="313">
                  <c:v>45000</c:v>
                </c:pt>
                <c:pt idx="314">
                  <c:v>45000</c:v>
                </c:pt>
                <c:pt idx="315">
                  <c:v>45000</c:v>
                </c:pt>
                <c:pt idx="316">
                  <c:v>47000</c:v>
                </c:pt>
                <c:pt idx="317">
                  <c:v>48000</c:v>
                </c:pt>
                <c:pt idx="318">
                  <c:v>48000</c:v>
                </c:pt>
                <c:pt idx="319">
                  <c:v>48000</c:v>
                </c:pt>
                <c:pt idx="320">
                  <c:v>45000</c:v>
                </c:pt>
                <c:pt idx="321">
                  <c:v>43000</c:v>
                </c:pt>
                <c:pt idx="322">
                  <c:v>41000</c:v>
                </c:pt>
                <c:pt idx="323">
                  <c:v>39000</c:v>
                </c:pt>
                <c:pt idx="324">
                  <c:v>39000</c:v>
                </c:pt>
                <c:pt idx="325">
                  <c:v>35000</c:v>
                </c:pt>
                <c:pt idx="326">
                  <c:v>34000</c:v>
                </c:pt>
                <c:pt idx="327">
                  <c:v>34000</c:v>
                </c:pt>
                <c:pt idx="328">
                  <c:v>30000</c:v>
                </c:pt>
                <c:pt idx="329">
                  <c:v>30000</c:v>
                </c:pt>
                <c:pt idx="330">
                  <c:v>30000</c:v>
                </c:pt>
                <c:pt idx="331">
                  <c:v>30000</c:v>
                </c:pt>
                <c:pt idx="332">
                  <c:v>30000</c:v>
                </c:pt>
                <c:pt idx="333">
                  <c:v>30000</c:v>
                </c:pt>
                <c:pt idx="334">
                  <c:v>32000</c:v>
                </c:pt>
                <c:pt idx="335">
                  <c:v>34000</c:v>
                </c:pt>
                <c:pt idx="336">
                  <c:v>35000</c:v>
                </c:pt>
                <c:pt idx="337">
                  <c:v>37000</c:v>
                </c:pt>
                <c:pt idx="338">
                  <c:v>40000</c:v>
                </c:pt>
                <c:pt idx="339">
                  <c:v>40000</c:v>
                </c:pt>
                <c:pt idx="340">
                  <c:v>40000</c:v>
                </c:pt>
                <c:pt idx="341">
                  <c:v>40000</c:v>
                </c:pt>
                <c:pt idx="342">
                  <c:v>40000</c:v>
                </c:pt>
                <c:pt idx="343">
                  <c:v>40000</c:v>
                </c:pt>
                <c:pt idx="344">
                  <c:v>40000</c:v>
                </c:pt>
                <c:pt idx="345">
                  <c:v>42000</c:v>
                </c:pt>
                <c:pt idx="346">
                  <c:v>44000</c:v>
                </c:pt>
                <c:pt idx="347">
                  <c:v>44000</c:v>
                </c:pt>
                <c:pt idx="348">
                  <c:v>43000</c:v>
                </c:pt>
                <c:pt idx="349">
                  <c:v>43000</c:v>
                </c:pt>
                <c:pt idx="350">
                  <c:v>43000</c:v>
                </c:pt>
                <c:pt idx="351">
                  <c:v>43000</c:v>
                </c:pt>
                <c:pt idx="352">
                  <c:v>43000</c:v>
                </c:pt>
                <c:pt idx="353">
                  <c:v>43000</c:v>
                </c:pt>
                <c:pt idx="354">
                  <c:v>45000</c:v>
                </c:pt>
                <c:pt idx="355">
                  <c:v>45000</c:v>
                </c:pt>
                <c:pt idx="356">
                  <c:v>47000</c:v>
                </c:pt>
                <c:pt idx="357">
                  <c:v>51000</c:v>
                </c:pt>
                <c:pt idx="358">
                  <c:v>58000</c:v>
                </c:pt>
                <c:pt idx="359">
                  <c:v>63000</c:v>
                </c:pt>
                <c:pt idx="360">
                  <c:v>68000</c:v>
                </c:pt>
                <c:pt idx="361">
                  <c:v>68000</c:v>
                </c:pt>
                <c:pt idx="362">
                  <c:v>70000</c:v>
                </c:pt>
                <c:pt idx="363">
                  <c:v>74000</c:v>
                </c:pt>
                <c:pt idx="364">
                  <c:v>75000</c:v>
                </c:pt>
                <c:pt idx="365">
                  <c:v>80000</c:v>
                </c:pt>
                <c:pt idx="366">
                  <c:v>82000</c:v>
                </c:pt>
                <c:pt idx="367">
                  <c:v>82000</c:v>
                </c:pt>
                <c:pt idx="368">
                  <c:v>78000</c:v>
                </c:pt>
                <c:pt idx="369">
                  <c:v>78000</c:v>
                </c:pt>
                <c:pt idx="370">
                  <c:v>78000</c:v>
                </c:pt>
                <c:pt idx="371">
                  <c:v>78000</c:v>
                </c:pt>
                <c:pt idx="372">
                  <c:v>75000</c:v>
                </c:pt>
                <c:pt idx="373">
                  <c:v>73000</c:v>
                </c:pt>
                <c:pt idx="374">
                  <c:v>71000</c:v>
                </c:pt>
                <c:pt idx="375">
                  <c:v>65000</c:v>
                </c:pt>
                <c:pt idx="376">
                  <c:v>58000</c:v>
                </c:pt>
                <c:pt idx="377">
                  <c:v>56000</c:v>
                </c:pt>
                <c:pt idx="378">
                  <c:v>49000</c:v>
                </c:pt>
                <c:pt idx="379">
                  <c:v>47000</c:v>
                </c:pt>
                <c:pt idx="380">
                  <c:v>44000</c:v>
                </c:pt>
                <c:pt idx="381">
                  <c:v>44000</c:v>
                </c:pt>
                <c:pt idx="382">
                  <c:v>44000</c:v>
                </c:pt>
                <c:pt idx="383">
                  <c:v>38000</c:v>
                </c:pt>
                <c:pt idx="384">
                  <c:v>42000</c:v>
                </c:pt>
                <c:pt idx="385">
                  <c:v>44000</c:v>
                </c:pt>
                <c:pt idx="386">
                  <c:v>56000</c:v>
                </c:pt>
                <c:pt idx="387">
                  <c:v>56000</c:v>
                </c:pt>
                <c:pt idx="388">
                  <c:v>57000</c:v>
                </c:pt>
                <c:pt idx="389">
                  <c:v>60000</c:v>
                </c:pt>
                <c:pt idx="390">
                  <c:v>65000</c:v>
                </c:pt>
                <c:pt idx="391">
                  <c:v>76000</c:v>
                </c:pt>
                <c:pt idx="392">
                  <c:v>87000</c:v>
                </c:pt>
                <c:pt idx="393">
                  <c:v>85000</c:v>
                </c:pt>
                <c:pt idx="394">
                  <c:v>78000</c:v>
                </c:pt>
                <c:pt idx="395">
                  <c:v>76000</c:v>
                </c:pt>
                <c:pt idx="396">
                  <c:v>75000</c:v>
                </c:pt>
                <c:pt idx="397">
                  <c:v>75000</c:v>
                </c:pt>
                <c:pt idx="398">
                  <c:v>75000</c:v>
                </c:pt>
                <c:pt idx="399">
                  <c:v>77000</c:v>
                </c:pt>
                <c:pt idx="400">
                  <c:v>78000</c:v>
                </c:pt>
                <c:pt idx="401">
                  <c:v>80000</c:v>
                </c:pt>
                <c:pt idx="402">
                  <c:v>82000</c:v>
                </c:pt>
                <c:pt idx="403">
                  <c:v>85000</c:v>
                </c:pt>
                <c:pt idx="404">
                  <c:v>92000</c:v>
                </c:pt>
                <c:pt idx="405">
                  <c:v>95000</c:v>
                </c:pt>
                <c:pt idx="406">
                  <c:v>98000</c:v>
                </c:pt>
                <c:pt idx="407">
                  <c:v>100000</c:v>
                </c:pt>
                <c:pt idx="408">
                  <c:v>145000</c:v>
                </c:pt>
                <c:pt idx="409">
                  <c:v>147000</c:v>
                </c:pt>
                <c:pt idx="410">
                  <c:v>150000</c:v>
                </c:pt>
                <c:pt idx="411">
                  <c:v>170000</c:v>
                </c:pt>
                <c:pt idx="412">
                  <c:v>190000</c:v>
                </c:pt>
                <c:pt idx="413">
                  <c:v>190000</c:v>
                </c:pt>
                <c:pt idx="414">
                  <c:v>190000</c:v>
                </c:pt>
                <c:pt idx="415">
                  <c:v>190000</c:v>
                </c:pt>
                <c:pt idx="416">
                  <c:v>160000</c:v>
                </c:pt>
                <c:pt idx="417">
                  <c:v>110000</c:v>
                </c:pt>
                <c:pt idx="418">
                  <c:v>100000</c:v>
                </c:pt>
                <c:pt idx="419">
                  <c:v>100000</c:v>
                </c:pt>
                <c:pt idx="420">
                  <c:v>97500</c:v>
                </c:pt>
                <c:pt idx="421">
                  <c:v>77500</c:v>
                </c:pt>
                <c:pt idx="422">
                  <c:v>75000</c:v>
                </c:pt>
                <c:pt idx="423">
                  <c:v>67500</c:v>
                </c:pt>
                <c:pt idx="424">
                  <c:v>64000</c:v>
                </c:pt>
                <c:pt idx="425">
                  <c:v>58000</c:v>
                </c:pt>
                <c:pt idx="426">
                  <c:v>55000</c:v>
                </c:pt>
                <c:pt idx="427">
                  <c:v>49000</c:v>
                </c:pt>
                <c:pt idx="428">
                  <c:v>39000</c:v>
                </c:pt>
                <c:pt idx="429">
                  <c:v>35000</c:v>
                </c:pt>
                <c:pt idx="430">
                  <c:v>36000</c:v>
                </c:pt>
                <c:pt idx="431">
                  <c:v>36000</c:v>
                </c:pt>
                <c:pt idx="432">
                  <c:v>33500</c:v>
                </c:pt>
                <c:pt idx="433">
                  <c:v>33500</c:v>
                </c:pt>
                <c:pt idx="434">
                  <c:v>34000</c:v>
                </c:pt>
                <c:pt idx="435">
                  <c:v>34000</c:v>
                </c:pt>
                <c:pt idx="436">
                  <c:v>34000</c:v>
                </c:pt>
                <c:pt idx="437">
                  <c:v>41500</c:v>
                </c:pt>
                <c:pt idx="438">
                  <c:v>48500</c:v>
                </c:pt>
                <c:pt idx="439">
                  <c:v>55000</c:v>
                </c:pt>
                <c:pt idx="440">
                  <c:v>59500</c:v>
                </c:pt>
                <c:pt idx="441">
                  <c:v>60000</c:v>
                </c:pt>
                <c:pt idx="442">
                  <c:v>60000</c:v>
                </c:pt>
                <c:pt idx="443">
                  <c:v>57000</c:v>
                </c:pt>
                <c:pt idx="444">
                  <c:v>59500</c:v>
                </c:pt>
                <c:pt idx="445">
                  <c:v>55000</c:v>
                </c:pt>
                <c:pt idx="446">
                  <c:v>55000</c:v>
                </c:pt>
                <c:pt idx="447">
                  <c:v>59000</c:v>
                </c:pt>
                <c:pt idx="448">
                  <c:v>64000</c:v>
                </c:pt>
                <c:pt idx="449">
                  <c:v>65000</c:v>
                </c:pt>
                <c:pt idx="450">
                  <c:v>65000</c:v>
                </c:pt>
                <c:pt idx="451">
                  <c:v>66000</c:v>
                </c:pt>
                <c:pt idx="452">
                  <c:v>66000</c:v>
                </c:pt>
                <c:pt idx="453">
                  <c:v>70500</c:v>
                </c:pt>
                <c:pt idx="454">
                  <c:v>70500</c:v>
                </c:pt>
                <c:pt idx="455">
                  <c:v>65500</c:v>
                </c:pt>
                <c:pt idx="456">
                  <c:v>61500</c:v>
                </c:pt>
                <c:pt idx="457">
                  <c:v>68000</c:v>
                </c:pt>
                <c:pt idx="458">
                  <c:v>72500</c:v>
                </c:pt>
                <c:pt idx="459">
                  <c:v>84000</c:v>
                </c:pt>
                <c:pt idx="460">
                  <c:v>102500</c:v>
                </c:pt>
                <c:pt idx="461">
                  <c:v>130000</c:v>
                </c:pt>
                <c:pt idx="462">
                  <c:v>140000</c:v>
                </c:pt>
                <c:pt idx="463">
                  <c:v>140000</c:v>
                </c:pt>
                <c:pt idx="464">
                  <c:v>110000</c:v>
                </c:pt>
                <c:pt idx="465">
                  <c:v>108000</c:v>
                </c:pt>
                <c:pt idx="466">
                  <c:v>104000</c:v>
                </c:pt>
                <c:pt idx="467">
                  <c:v>104000</c:v>
                </c:pt>
                <c:pt idx="468">
                  <c:v>101500</c:v>
                </c:pt>
                <c:pt idx="469">
                  <c:v>96500</c:v>
                </c:pt>
                <c:pt idx="470">
                  <c:v>91000</c:v>
                </c:pt>
                <c:pt idx="471">
                  <c:v>91000</c:v>
                </c:pt>
                <c:pt idx="472">
                  <c:v>86500</c:v>
                </c:pt>
                <c:pt idx="473">
                  <c:v>86000</c:v>
                </c:pt>
                <c:pt idx="474">
                  <c:v>81000</c:v>
                </c:pt>
                <c:pt idx="475">
                  <c:v>77000</c:v>
                </c:pt>
                <c:pt idx="476">
                  <c:v>65000</c:v>
                </c:pt>
                <c:pt idx="477">
                  <c:v>49500</c:v>
                </c:pt>
                <c:pt idx="478">
                  <c:v>49000</c:v>
                </c:pt>
                <c:pt idx="479">
                  <c:v>45500</c:v>
                </c:pt>
                <c:pt idx="480">
                  <c:v>37500</c:v>
                </c:pt>
                <c:pt idx="481">
                  <c:v>34500</c:v>
                </c:pt>
                <c:pt idx="482">
                  <c:v>38500</c:v>
                </c:pt>
                <c:pt idx="483">
                  <c:v>45000</c:v>
                </c:pt>
                <c:pt idx="484">
                  <c:v>45000</c:v>
                </c:pt>
                <c:pt idx="485">
                  <c:v>47500</c:v>
                </c:pt>
                <c:pt idx="486">
                  <c:v>43000</c:v>
                </c:pt>
                <c:pt idx="487">
                  <c:v>37500</c:v>
                </c:pt>
                <c:pt idx="488">
                  <c:v>35500</c:v>
                </c:pt>
                <c:pt idx="489">
                  <c:v>32000</c:v>
                </c:pt>
                <c:pt idx="490">
                  <c:v>30500</c:v>
                </c:pt>
                <c:pt idx="491">
                  <c:v>30000</c:v>
                </c:pt>
                <c:pt idx="492">
                  <c:v>30000</c:v>
                </c:pt>
                <c:pt idx="493">
                  <c:v>30000</c:v>
                </c:pt>
                <c:pt idx="494">
                  <c:v>30000</c:v>
                </c:pt>
                <c:pt idx="495">
                  <c:v>31000</c:v>
                </c:pt>
                <c:pt idx="496">
                  <c:v>34000</c:v>
                </c:pt>
                <c:pt idx="497">
                  <c:v>39000</c:v>
                </c:pt>
                <c:pt idx="498">
                  <c:v>27500</c:v>
                </c:pt>
                <c:pt idx="499">
                  <c:v>29500</c:v>
                </c:pt>
                <c:pt idx="500">
                  <c:v>32000</c:v>
                </c:pt>
                <c:pt idx="501">
                  <c:v>33000</c:v>
                </c:pt>
                <c:pt idx="502">
                  <c:v>36500</c:v>
                </c:pt>
                <c:pt idx="503">
                  <c:v>36500</c:v>
                </c:pt>
                <c:pt idx="504">
                  <c:v>39000</c:v>
                </c:pt>
                <c:pt idx="505">
                  <c:v>44500</c:v>
                </c:pt>
                <c:pt idx="506">
                  <c:v>50000</c:v>
                </c:pt>
                <c:pt idx="507">
                  <c:v>55000</c:v>
                </c:pt>
                <c:pt idx="508">
                  <c:v>50000</c:v>
                </c:pt>
                <c:pt idx="509">
                  <c:v>50000</c:v>
                </c:pt>
                <c:pt idx="510">
                  <c:v>51000</c:v>
                </c:pt>
                <c:pt idx="511">
                  <c:v>55000</c:v>
                </c:pt>
                <c:pt idx="512">
                  <c:v>60500</c:v>
                </c:pt>
                <c:pt idx="513">
                  <c:v>71500</c:v>
                </c:pt>
                <c:pt idx="514">
                  <c:v>97500</c:v>
                </c:pt>
                <c:pt idx="515">
                  <c:v>112500</c:v>
                </c:pt>
                <c:pt idx="516">
                  <c:v>105000</c:v>
                </c:pt>
                <c:pt idx="517">
                  <c:v>105000</c:v>
                </c:pt>
                <c:pt idx="518">
                  <c:v>105000</c:v>
                </c:pt>
                <c:pt idx="519">
                  <c:v>107500</c:v>
                </c:pt>
                <c:pt idx="520">
                  <c:v>112500</c:v>
                </c:pt>
                <c:pt idx="521">
                  <c:v>137500</c:v>
                </c:pt>
                <c:pt idx="522">
                  <c:v>142500</c:v>
                </c:pt>
                <c:pt idx="523">
                  <c:v>145500</c:v>
                </c:pt>
                <c:pt idx="524">
                  <c:v>145500</c:v>
                </c:pt>
                <c:pt idx="525">
                  <c:v>195000</c:v>
                </c:pt>
                <c:pt idx="526">
                  <c:v>157500</c:v>
                </c:pt>
                <c:pt idx="527">
                  <c:v>152500</c:v>
                </c:pt>
                <c:pt idx="528">
                  <c:v>125000</c:v>
                </c:pt>
                <c:pt idx="529">
                  <c:v>57500</c:v>
                </c:pt>
                <c:pt idx="530">
                  <c:v>55000</c:v>
                </c:pt>
                <c:pt idx="531">
                  <c:v>46500</c:v>
                </c:pt>
                <c:pt idx="532">
                  <c:v>32500</c:v>
                </c:pt>
                <c:pt idx="533">
                  <c:v>30000</c:v>
                </c:pt>
                <c:pt idx="534">
                  <c:v>28500</c:v>
                </c:pt>
                <c:pt idx="535">
                  <c:v>33500</c:v>
                </c:pt>
                <c:pt idx="536">
                  <c:v>38500</c:v>
                </c:pt>
                <c:pt idx="537">
                  <c:v>38500</c:v>
                </c:pt>
                <c:pt idx="538">
                  <c:v>40000</c:v>
                </c:pt>
                <c:pt idx="539">
                  <c:v>48000</c:v>
                </c:pt>
                <c:pt idx="540">
                  <c:v>58500</c:v>
                </c:pt>
                <c:pt idx="541">
                  <c:v>69000</c:v>
                </c:pt>
                <c:pt idx="542">
                  <c:v>69000</c:v>
                </c:pt>
                <c:pt idx="543">
                  <c:v>66500</c:v>
                </c:pt>
                <c:pt idx="544">
                  <c:v>57000</c:v>
                </c:pt>
                <c:pt idx="545">
                  <c:v>54500</c:v>
                </c:pt>
                <c:pt idx="546">
                  <c:v>54500</c:v>
                </c:pt>
                <c:pt idx="547">
                  <c:v>60000</c:v>
                </c:pt>
                <c:pt idx="548">
                  <c:v>66500</c:v>
                </c:pt>
                <c:pt idx="549">
                  <c:v>71500</c:v>
                </c:pt>
                <c:pt idx="550">
                  <c:v>71500</c:v>
                </c:pt>
                <c:pt idx="551">
                  <c:v>63500</c:v>
                </c:pt>
                <c:pt idx="552">
                  <c:v>58500</c:v>
                </c:pt>
                <c:pt idx="553">
                  <c:v>56500</c:v>
                </c:pt>
                <c:pt idx="554">
                  <c:v>53000</c:v>
                </c:pt>
                <c:pt idx="555">
                  <c:v>59000</c:v>
                </c:pt>
                <c:pt idx="556">
                  <c:v>64500</c:v>
                </c:pt>
                <c:pt idx="557">
                  <c:v>67500</c:v>
                </c:pt>
                <c:pt idx="558">
                  <c:v>58000</c:v>
                </c:pt>
                <c:pt idx="559">
                  <c:v>55000</c:v>
                </c:pt>
                <c:pt idx="560">
                  <c:v>46000</c:v>
                </c:pt>
                <c:pt idx="561">
                  <c:v>54250</c:v>
                </c:pt>
                <c:pt idx="562">
                  <c:v>57000</c:v>
                </c:pt>
                <c:pt idx="563">
                  <c:v>70750</c:v>
                </c:pt>
                <c:pt idx="564">
                  <c:v>84750</c:v>
                </c:pt>
                <c:pt idx="565">
                  <c:v>157500</c:v>
                </c:pt>
                <c:pt idx="566">
                  <c:v>165000</c:v>
                </c:pt>
                <c:pt idx="567">
                  <c:v>165000</c:v>
                </c:pt>
                <c:pt idx="568">
                  <c:v>170000</c:v>
                </c:pt>
                <c:pt idx="569">
                  <c:v>196250</c:v>
                </c:pt>
                <c:pt idx="570">
                  <c:v>205000</c:v>
                </c:pt>
                <c:pt idx="571">
                  <c:v>210000</c:v>
                </c:pt>
                <c:pt idx="572">
                  <c:v>210000</c:v>
                </c:pt>
                <c:pt idx="573">
                  <c:v>185000</c:v>
                </c:pt>
                <c:pt idx="574">
                  <c:v>120000</c:v>
                </c:pt>
                <c:pt idx="575">
                  <c:v>91250</c:v>
                </c:pt>
                <c:pt idx="576">
                  <c:v>80750</c:v>
                </c:pt>
                <c:pt idx="577">
                  <c:v>57750</c:v>
                </c:pt>
                <c:pt idx="578">
                  <c:v>32750</c:v>
                </c:pt>
                <c:pt idx="579">
                  <c:v>29125</c:v>
                </c:pt>
                <c:pt idx="580">
                  <c:v>24250</c:v>
                </c:pt>
                <c:pt idx="581">
                  <c:v>32500</c:v>
                </c:pt>
                <c:pt idx="582">
                  <c:v>32500</c:v>
                </c:pt>
                <c:pt idx="583">
                  <c:v>25000</c:v>
                </c:pt>
                <c:pt idx="584">
                  <c:v>26500</c:v>
                </c:pt>
                <c:pt idx="585">
                  <c:v>32000</c:v>
                </c:pt>
                <c:pt idx="586">
                  <c:v>38000</c:v>
                </c:pt>
                <c:pt idx="587">
                  <c:v>42500</c:v>
                </c:pt>
                <c:pt idx="588">
                  <c:v>45250</c:v>
                </c:pt>
                <c:pt idx="589">
                  <c:v>39500</c:v>
                </c:pt>
                <c:pt idx="590">
                  <c:v>46000</c:v>
                </c:pt>
                <c:pt idx="591">
                  <c:v>44500</c:v>
                </c:pt>
                <c:pt idx="592">
                  <c:v>45500</c:v>
                </c:pt>
                <c:pt idx="593">
                  <c:v>45750</c:v>
                </c:pt>
                <c:pt idx="594">
                  <c:v>48500</c:v>
                </c:pt>
                <c:pt idx="595">
                  <c:v>59000</c:v>
                </c:pt>
                <c:pt idx="596">
                  <c:v>74750</c:v>
                </c:pt>
                <c:pt idx="597">
                  <c:v>76750</c:v>
                </c:pt>
                <c:pt idx="598">
                  <c:v>88500</c:v>
                </c:pt>
                <c:pt idx="599">
                  <c:v>97500</c:v>
                </c:pt>
                <c:pt idx="600">
                  <c:v>76750</c:v>
                </c:pt>
                <c:pt idx="601">
                  <c:v>61000</c:v>
                </c:pt>
                <c:pt idx="602">
                  <c:v>58750</c:v>
                </c:pt>
                <c:pt idx="603">
                  <c:v>51250</c:v>
                </c:pt>
                <c:pt idx="604">
                  <c:v>49500</c:v>
                </c:pt>
                <c:pt idx="605">
                  <c:v>42500</c:v>
                </c:pt>
                <c:pt idx="606">
                  <c:v>41750</c:v>
                </c:pt>
                <c:pt idx="607">
                  <c:v>54750</c:v>
                </c:pt>
                <c:pt idx="608">
                  <c:v>58750</c:v>
                </c:pt>
                <c:pt idx="609">
                  <c:v>81500</c:v>
                </c:pt>
                <c:pt idx="610">
                  <c:v>78500</c:v>
                </c:pt>
                <c:pt idx="611">
                  <c:v>91500</c:v>
                </c:pt>
                <c:pt idx="612">
                  <c:v>98750</c:v>
                </c:pt>
                <c:pt idx="613">
                  <c:v>137500</c:v>
                </c:pt>
                <c:pt idx="614">
                  <c:v>207500</c:v>
                </c:pt>
                <c:pt idx="615">
                  <c:v>270000</c:v>
                </c:pt>
                <c:pt idx="616">
                  <c:v>326250</c:v>
                </c:pt>
                <c:pt idx="617">
                  <c:v>396250</c:v>
                </c:pt>
                <c:pt idx="618">
                  <c:v>442500</c:v>
                </c:pt>
                <c:pt idx="619">
                  <c:v>447500</c:v>
                </c:pt>
                <c:pt idx="620">
                  <c:v>447500</c:v>
                </c:pt>
                <c:pt idx="621">
                  <c:v>447500</c:v>
                </c:pt>
                <c:pt idx="622">
                  <c:v>445250</c:v>
                </c:pt>
                <c:pt idx="623">
                  <c:v>365000</c:v>
                </c:pt>
                <c:pt idx="624">
                  <c:v>275000</c:v>
                </c:pt>
                <c:pt idx="625">
                  <c:v>201250</c:v>
                </c:pt>
                <c:pt idx="626">
                  <c:v>169250</c:v>
                </c:pt>
                <c:pt idx="627">
                  <c:v>168000</c:v>
                </c:pt>
                <c:pt idx="628">
                  <c:v>163000</c:v>
                </c:pt>
                <c:pt idx="629">
                  <c:v>120000</c:v>
                </c:pt>
                <c:pt idx="630">
                  <c:v>93750</c:v>
                </c:pt>
                <c:pt idx="631">
                  <c:v>67500</c:v>
                </c:pt>
                <c:pt idx="632">
                  <c:v>62500</c:v>
                </c:pt>
                <c:pt idx="633">
                  <c:v>62500</c:v>
                </c:pt>
                <c:pt idx="634">
                  <c:v>62500</c:v>
                </c:pt>
                <c:pt idx="635">
                  <c:v>65000</c:v>
                </c:pt>
                <c:pt idx="636">
                  <c:v>67500</c:v>
                </c:pt>
                <c:pt idx="637">
                  <c:v>70000</c:v>
                </c:pt>
                <c:pt idx="638">
                  <c:v>71250</c:v>
                </c:pt>
                <c:pt idx="639">
                  <c:v>66250</c:v>
                </c:pt>
                <c:pt idx="640">
                  <c:v>63000</c:v>
                </c:pt>
                <c:pt idx="641">
                  <c:v>58500</c:v>
                </c:pt>
                <c:pt idx="642">
                  <c:v>52500</c:v>
                </c:pt>
                <c:pt idx="643">
                  <c:v>52500</c:v>
                </c:pt>
                <c:pt idx="644">
                  <c:v>51250</c:v>
                </c:pt>
                <c:pt idx="645">
                  <c:v>51250</c:v>
                </c:pt>
                <c:pt idx="646">
                  <c:v>47750</c:v>
                </c:pt>
                <c:pt idx="647">
                  <c:v>44000</c:v>
                </c:pt>
                <c:pt idx="648">
                  <c:v>40000</c:v>
                </c:pt>
                <c:pt idx="649">
                  <c:v>35500</c:v>
                </c:pt>
                <c:pt idx="650">
                  <c:v>45000</c:v>
                </c:pt>
                <c:pt idx="651">
                  <c:v>51250</c:v>
                </c:pt>
                <c:pt idx="652">
                  <c:v>61250</c:v>
                </c:pt>
                <c:pt idx="653">
                  <c:v>66250</c:v>
                </c:pt>
                <c:pt idx="654">
                  <c:v>69250</c:v>
                </c:pt>
                <c:pt idx="655">
                  <c:v>72500</c:v>
                </c:pt>
                <c:pt idx="656">
                  <c:v>72500</c:v>
                </c:pt>
                <c:pt idx="657">
                  <c:v>72500</c:v>
                </c:pt>
                <c:pt idx="658">
                  <c:v>73750</c:v>
                </c:pt>
                <c:pt idx="659">
                  <c:v>78750</c:v>
                </c:pt>
                <c:pt idx="660">
                  <c:v>96250</c:v>
                </c:pt>
                <c:pt idx="661">
                  <c:v>117500</c:v>
                </c:pt>
                <c:pt idx="662">
                  <c:v>120000</c:v>
                </c:pt>
                <c:pt idx="663">
                  <c:v>142500</c:v>
                </c:pt>
                <c:pt idx="664">
                  <c:v>173750</c:v>
                </c:pt>
                <c:pt idx="665">
                  <c:v>205000</c:v>
                </c:pt>
                <c:pt idx="666">
                  <c:v>205000</c:v>
                </c:pt>
                <c:pt idx="667">
                  <c:v>188750</c:v>
                </c:pt>
                <c:pt idx="668">
                  <c:v>166250</c:v>
                </c:pt>
                <c:pt idx="669">
                  <c:v>137500</c:v>
                </c:pt>
                <c:pt idx="670">
                  <c:v>140000</c:v>
                </c:pt>
                <c:pt idx="671">
                  <c:v>158750</c:v>
                </c:pt>
                <c:pt idx="672">
                  <c:v>161250</c:v>
                </c:pt>
                <c:pt idx="673">
                  <c:v>161250</c:v>
                </c:pt>
                <c:pt idx="674">
                  <c:v>167500</c:v>
                </c:pt>
                <c:pt idx="675">
                  <c:v>167500</c:v>
                </c:pt>
                <c:pt idx="676">
                  <c:v>155000</c:v>
                </c:pt>
                <c:pt idx="677">
                  <c:v>130000</c:v>
                </c:pt>
                <c:pt idx="678">
                  <c:v>126250</c:v>
                </c:pt>
                <c:pt idx="679">
                  <c:v>81250</c:v>
                </c:pt>
                <c:pt idx="680">
                  <c:v>78750</c:v>
                </c:pt>
                <c:pt idx="681">
                  <c:v>75000</c:v>
                </c:pt>
                <c:pt idx="682">
                  <c:v>60000</c:v>
                </c:pt>
                <c:pt idx="683">
                  <c:v>45000</c:v>
                </c:pt>
                <c:pt idx="684">
                  <c:v>42500</c:v>
                </c:pt>
                <c:pt idx="685">
                  <c:v>41000</c:v>
                </c:pt>
                <c:pt idx="686">
                  <c:v>40000</c:v>
                </c:pt>
                <c:pt idx="687">
                  <c:v>40000</c:v>
                </c:pt>
                <c:pt idx="688">
                  <c:v>39000</c:v>
                </c:pt>
                <c:pt idx="689">
                  <c:v>41250</c:v>
                </c:pt>
                <c:pt idx="690">
                  <c:v>41250</c:v>
                </c:pt>
                <c:pt idx="691">
                  <c:v>42500</c:v>
                </c:pt>
                <c:pt idx="692">
                  <c:v>42500</c:v>
                </c:pt>
                <c:pt idx="693">
                  <c:v>39500</c:v>
                </c:pt>
                <c:pt idx="694">
                  <c:v>34750</c:v>
                </c:pt>
                <c:pt idx="695">
                  <c:v>34750</c:v>
                </c:pt>
                <c:pt idx="696">
                  <c:v>37250</c:v>
                </c:pt>
                <c:pt idx="697">
                  <c:v>40500</c:v>
                </c:pt>
                <c:pt idx="698">
                  <c:v>37750</c:v>
                </c:pt>
                <c:pt idx="699">
                  <c:v>38000</c:v>
                </c:pt>
                <c:pt idx="700">
                  <c:v>38250</c:v>
                </c:pt>
                <c:pt idx="701">
                  <c:v>41500</c:v>
                </c:pt>
                <c:pt idx="702">
                  <c:v>41500</c:v>
                </c:pt>
                <c:pt idx="703">
                  <c:v>45000</c:v>
                </c:pt>
                <c:pt idx="704">
                  <c:v>47500</c:v>
                </c:pt>
                <c:pt idx="705">
                  <c:v>53500</c:v>
                </c:pt>
                <c:pt idx="706">
                  <c:v>60250</c:v>
                </c:pt>
                <c:pt idx="707">
                  <c:v>62250</c:v>
                </c:pt>
                <c:pt idx="708">
                  <c:v>61000</c:v>
                </c:pt>
                <c:pt idx="709">
                  <c:v>61000</c:v>
                </c:pt>
                <c:pt idx="710">
                  <c:v>69000</c:v>
                </c:pt>
                <c:pt idx="711">
                  <c:v>67750</c:v>
                </c:pt>
                <c:pt idx="712">
                  <c:v>67500</c:v>
                </c:pt>
                <c:pt idx="713">
                  <c:v>65000</c:v>
                </c:pt>
                <c:pt idx="714">
                  <c:v>62750</c:v>
                </c:pt>
                <c:pt idx="715">
                  <c:v>59750</c:v>
                </c:pt>
                <c:pt idx="716">
                  <c:v>55000</c:v>
                </c:pt>
                <c:pt idx="717">
                  <c:v>55750</c:v>
                </c:pt>
                <c:pt idx="718">
                  <c:v>55750</c:v>
                </c:pt>
                <c:pt idx="719">
                  <c:v>46250</c:v>
                </c:pt>
                <c:pt idx="720">
                  <c:v>41500</c:v>
                </c:pt>
                <c:pt idx="721">
                  <c:v>38750</c:v>
                </c:pt>
                <c:pt idx="722">
                  <c:v>27500</c:v>
                </c:pt>
                <c:pt idx="723">
                  <c:v>20250</c:v>
                </c:pt>
                <c:pt idx="724">
                  <c:v>18750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73-ED4B-AD66-C367D62C0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31808"/>
        <c:axId val="160059056"/>
      </c:scatterChart>
      <c:valAx>
        <c:axId val="15973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-mmm\-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59056"/>
        <c:crosses val="autoZero"/>
        <c:crossBetween val="midCat"/>
      </c:valAx>
      <c:valAx>
        <c:axId val="16005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3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139700</xdr:colOff>
      <xdr:row>1</xdr:row>
      <xdr:rowOff>38100</xdr:rowOff>
    </xdr:from>
    <xdr:to>
      <xdr:col>7</xdr:col>
      <xdr:colOff>63500</xdr:colOff>
      <xdr:row>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282F8-0B94-CD8A-8FB7-1F48C21DD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7800" y="241300"/>
          <a:ext cx="24003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50</xdr:row>
      <xdr:rowOff>177800</xdr:rowOff>
    </xdr:from>
    <xdr:to>
      <xdr:col>12</xdr:col>
      <xdr:colOff>38100</xdr:colOff>
      <xdr:row>77</xdr:row>
      <xdr:rowOff>33550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F6F06B-F6FE-3B55-46DF-111A7D340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4700" y="11150600"/>
          <a:ext cx="7175500" cy="5342150"/>
        </a:xfrm>
        <a:prstGeom prst="rect">
          <a:avLst/>
        </a:prstGeom>
      </xdr:spPr>
    </xdr:pic>
    <xdr:clientData/>
  </xdr:twoCellAnchor>
  <xdr:twoCellAnchor>
    <xdr:from>
      <xdr:col>8</xdr:col>
      <xdr:colOff>298450</xdr:colOff>
      <xdr:row>9</xdr:row>
      <xdr:rowOff>101600</xdr:rowOff>
    </xdr:from>
    <xdr:to>
      <xdr:col>13</xdr:col>
      <xdr:colOff>742950</xdr:colOff>
      <xdr:row>21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2A6602-8A8B-8578-37EB-1881C3BFF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241300</xdr:colOff>
      <xdr:row>0</xdr:row>
      <xdr:rowOff>177800</xdr:rowOff>
    </xdr:from>
    <xdr:to>
      <xdr:col>14</xdr:col>
      <xdr:colOff>279400</xdr:colOff>
      <xdr:row>6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791683-918E-21D9-C518-89F6B487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1400" y="177800"/>
          <a:ext cx="4991100" cy="1231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11</xdr:row>
      <xdr:rowOff>63500</xdr:rowOff>
    </xdr:from>
    <xdr:to>
      <xdr:col>25</xdr:col>
      <xdr:colOff>812800</xdr:colOff>
      <xdr:row>37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61722A-D7A5-363B-05B0-770F4EC63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14</xdr:row>
      <xdr:rowOff>101600</xdr:rowOff>
    </xdr:from>
    <xdr:to>
      <xdr:col>25</xdr:col>
      <xdr:colOff>520700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BF16B-4A1F-A58F-8EC0-815635CEF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641350</xdr:colOff>
      <xdr:row>12</xdr:row>
      <xdr:rowOff>165100</xdr:rowOff>
    </xdr:from>
    <xdr:to>
      <xdr:col>17</xdr:col>
      <xdr:colOff>260350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98E6A-2A5E-488D-EF2E-C8ACD6BDA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B1D5F-ABCB-8844-9967-11D0ED6BBA30}">
  <sheetPr>
    <tabColor rgb="FFFFFF00"/>
  </sheetPr>
  <dimension ref="A1:D72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/>
  <cols>
    <col min="1" max="1" width="12" bestFit="1" customWidth="1"/>
    <col min="3" max="3" width="11.6640625" customWidth="1"/>
  </cols>
  <sheetData>
    <row r="1" spans="1:4" ht="85">
      <c r="A1" s="28"/>
      <c r="B1" s="29" t="s">
        <v>34</v>
      </c>
      <c r="C1" s="29" t="s">
        <v>29</v>
      </c>
      <c r="D1" s="29" t="s">
        <v>32</v>
      </c>
    </row>
    <row r="2" spans="1:4">
      <c r="A2" s="32">
        <v>40529</v>
      </c>
      <c r="B2" s="9">
        <v>57500</v>
      </c>
      <c r="C2" s="9">
        <v>77500</v>
      </c>
      <c r="D2" s="9">
        <v>80000</v>
      </c>
    </row>
    <row r="3" spans="1:4">
      <c r="A3" s="33">
        <v>40536</v>
      </c>
      <c r="B3" s="9">
        <v>57500</v>
      </c>
      <c r="C3" s="9">
        <v>77500</v>
      </c>
      <c r="D3" s="9">
        <v>80000</v>
      </c>
    </row>
    <row r="4" spans="1:4">
      <c r="A4" s="33">
        <v>40543</v>
      </c>
      <c r="B4" s="9">
        <v>75000</v>
      </c>
      <c r="C4" s="9">
        <v>77500</v>
      </c>
      <c r="D4" s="9">
        <v>80000</v>
      </c>
    </row>
    <row r="5" spans="1:4">
      <c r="A5" s="33">
        <v>40550</v>
      </c>
      <c r="B5" s="9">
        <v>75000</v>
      </c>
      <c r="C5" s="9">
        <v>77500</v>
      </c>
      <c r="D5" s="9">
        <v>80000</v>
      </c>
    </row>
    <row r="6" spans="1:4">
      <c r="A6" s="33">
        <v>40557</v>
      </c>
      <c r="B6" s="9">
        <v>70000</v>
      </c>
      <c r="C6" s="9">
        <v>67500</v>
      </c>
      <c r="D6" s="9">
        <v>80000</v>
      </c>
    </row>
    <row r="7" spans="1:4">
      <c r="A7" s="33">
        <v>40564</v>
      </c>
      <c r="B7" s="9">
        <v>70000</v>
      </c>
      <c r="C7" s="9">
        <v>67500</v>
      </c>
      <c r="D7" s="9">
        <v>60000</v>
      </c>
    </row>
    <row r="8" spans="1:4">
      <c r="A8" s="33">
        <v>40571</v>
      </c>
      <c r="B8" s="9">
        <v>67500</v>
      </c>
      <c r="C8" s="9">
        <v>67500</v>
      </c>
      <c r="D8" s="9">
        <v>60000</v>
      </c>
    </row>
    <row r="9" spans="1:4">
      <c r="A9" s="33">
        <v>40578</v>
      </c>
      <c r="B9" s="9">
        <v>67500</v>
      </c>
      <c r="C9" s="9">
        <v>67500</v>
      </c>
      <c r="D9" s="9">
        <v>60000</v>
      </c>
    </row>
    <row r="10" spans="1:4">
      <c r="A10" s="33">
        <v>40585</v>
      </c>
      <c r="B10" s="9">
        <v>67500</v>
      </c>
      <c r="C10" s="9">
        <v>67500</v>
      </c>
      <c r="D10" s="9">
        <v>60000</v>
      </c>
    </row>
    <row r="11" spans="1:4">
      <c r="A11" s="33">
        <v>40592</v>
      </c>
      <c r="B11" s="9">
        <v>67500</v>
      </c>
      <c r="C11" s="9">
        <v>67500</v>
      </c>
      <c r="D11" s="9">
        <v>60000</v>
      </c>
    </row>
    <row r="12" spans="1:4">
      <c r="A12" s="33">
        <v>40599</v>
      </c>
      <c r="B12" s="9">
        <v>67500</v>
      </c>
      <c r="C12" s="9">
        <v>67500</v>
      </c>
      <c r="D12" s="9">
        <v>60000</v>
      </c>
    </row>
    <row r="13" spans="1:4">
      <c r="A13" s="33">
        <v>40606</v>
      </c>
      <c r="B13" s="9">
        <v>67500</v>
      </c>
      <c r="C13" s="9">
        <v>67500</v>
      </c>
      <c r="D13" s="9">
        <v>60000</v>
      </c>
    </row>
    <row r="14" spans="1:4">
      <c r="A14" s="33">
        <v>40613</v>
      </c>
      <c r="B14" s="9">
        <v>67500</v>
      </c>
      <c r="C14" s="9">
        <v>67500</v>
      </c>
      <c r="D14" s="9">
        <v>60000</v>
      </c>
    </row>
    <row r="15" spans="1:4">
      <c r="A15" s="33">
        <v>40620</v>
      </c>
      <c r="B15" s="9">
        <v>85000</v>
      </c>
      <c r="C15" s="9">
        <v>85000</v>
      </c>
      <c r="D15" s="9">
        <v>70000</v>
      </c>
    </row>
    <row r="16" spans="1:4">
      <c r="A16" s="33">
        <v>40627</v>
      </c>
      <c r="B16" s="9">
        <v>95000</v>
      </c>
      <c r="C16" s="9">
        <v>95000</v>
      </c>
      <c r="D16" s="9">
        <v>80000</v>
      </c>
    </row>
    <row r="17" spans="1:4">
      <c r="A17" s="33">
        <v>40634</v>
      </c>
      <c r="B17" s="9">
        <v>100000</v>
      </c>
      <c r="C17" s="9">
        <v>100000</v>
      </c>
      <c r="D17" s="9">
        <v>80000</v>
      </c>
    </row>
    <row r="18" spans="1:4">
      <c r="A18" s="33">
        <v>40641</v>
      </c>
      <c r="B18" s="9">
        <v>100000</v>
      </c>
      <c r="C18" s="9">
        <v>100000</v>
      </c>
      <c r="D18" s="9">
        <v>90000</v>
      </c>
    </row>
    <row r="19" spans="1:4">
      <c r="A19" s="33">
        <v>40648</v>
      </c>
      <c r="B19" s="9">
        <v>100000</v>
      </c>
      <c r="C19" s="9">
        <v>100000</v>
      </c>
      <c r="D19" s="9">
        <v>90000</v>
      </c>
    </row>
    <row r="20" spans="1:4">
      <c r="A20" s="33">
        <v>40655</v>
      </c>
      <c r="B20" s="9">
        <v>100000</v>
      </c>
      <c r="C20" s="9">
        <v>100000</v>
      </c>
      <c r="D20" s="9">
        <v>90000</v>
      </c>
    </row>
    <row r="21" spans="1:4">
      <c r="A21" s="33">
        <v>40662</v>
      </c>
      <c r="B21" s="9">
        <v>100000</v>
      </c>
      <c r="C21" s="9">
        <v>100000</v>
      </c>
      <c r="D21" s="9">
        <v>90000</v>
      </c>
    </row>
    <row r="22" spans="1:4">
      <c r="A22" s="33">
        <v>40669</v>
      </c>
      <c r="B22" s="9">
        <v>100000</v>
      </c>
      <c r="C22" s="9">
        <v>100000</v>
      </c>
      <c r="D22" s="9">
        <v>90000</v>
      </c>
    </row>
    <row r="23" spans="1:4">
      <c r="A23" s="33">
        <v>40676</v>
      </c>
      <c r="B23" s="9">
        <v>100000</v>
      </c>
      <c r="C23" s="9">
        <v>100000</v>
      </c>
      <c r="D23" s="9">
        <v>85000</v>
      </c>
    </row>
    <row r="24" spans="1:4">
      <c r="A24" s="33">
        <v>40683</v>
      </c>
      <c r="B24" s="9">
        <v>100000</v>
      </c>
      <c r="C24" s="9">
        <v>100000</v>
      </c>
      <c r="D24" s="9">
        <v>85000</v>
      </c>
    </row>
    <row r="25" spans="1:4">
      <c r="A25" s="33">
        <v>40690</v>
      </c>
      <c r="B25" s="9">
        <v>100000</v>
      </c>
      <c r="C25" s="9">
        <v>100000</v>
      </c>
      <c r="D25" s="9">
        <v>90000</v>
      </c>
    </row>
    <row r="26" spans="1:4">
      <c r="A26" s="33">
        <v>40697</v>
      </c>
      <c r="B26" s="9">
        <v>100000</v>
      </c>
      <c r="C26" s="9">
        <v>100000</v>
      </c>
      <c r="D26" s="9">
        <v>90000</v>
      </c>
    </row>
    <row r="27" spans="1:4">
      <c r="A27" s="33">
        <v>40704</v>
      </c>
      <c r="B27" s="9">
        <v>100000</v>
      </c>
      <c r="C27" s="9">
        <v>100000</v>
      </c>
      <c r="D27" s="9">
        <v>90000</v>
      </c>
    </row>
    <row r="28" spans="1:4">
      <c r="A28" s="33">
        <v>40711</v>
      </c>
      <c r="B28" s="9">
        <v>100000</v>
      </c>
      <c r="C28" s="9">
        <v>100000</v>
      </c>
      <c r="D28" s="9">
        <v>90000</v>
      </c>
    </row>
    <row r="29" spans="1:4">
      <c r="A29" s="33">
        <v>40718</v>
      </c>
      <c r="B29" s="9">
        <v>100000</v>
      </c>
      <c r="C29" s="9">
        <v>100000</v>
      </c>
      <c r="D29" s="9">
        <v>90000</v>
      </c>
    </row>
    <row r="30" spans="1:4">
      <c r="A30" s="33">
        <v>40725</v>
      </c>
      <c r="B30" s="9">
        <v>100000</v>
      </c>
      <c r="C30" s="9">
        <v>100000</v>
      </c>
      <c r="D30" s="9">
        <v>90000</v>
      </c>
    </row>
    <row r="31" spans="1:4">
      <c r="A31" s="33">
        <v>40732</v>
      </c>
      <c r="B31" s="9">
        <v>100000</v>
      </c>
      <c r="C31" s="9">
        <v>100000</v>
      </c>
      <c r="D31" s="9">
        <v>90000</v>
      </c>
    </row>
    <row r="32" spans="1:4">
      <c r="A32" s="33">
        <v>40739</v>
      </c>
      <c r="B32" s="9">
        <v>100000</v>
      </c>
      <c r="C32" s="9">
        <v>100000</v>
      </c>
      <c r="D32" s="9">
        <v>90000</v>
      </c>
    </row>
    <row r="33" spans="1:4">
      <c r="A33" s="33">
        <v>40746</v>
      </c>
      <c r="B33" s="9">
        <v>95000</v>
      </c>
      <c r="C33" s="9">
        <v>100000</v>
      </c>
      <c r="D33" s="9">
        <v>85000</v>
      </c>
    </row>
    <row r="34" spans="1:4">
      <c r="A34" s="33">
        <v>40753</v>
      </c>
      <c r="B34" s="9">
        <v>95000</v>
      </c>
      <c r="C34" s="9">
        <v>100000</v>
      </c>
      <c r="D34" s="9">
        <v>85000</v>
      </c>
    </row>
    <row r="35" spans="1:4">
      <c r="A35" s="33">
        <v>40760</v>
      </c>
      <c r="B35" s="9">
        <v>95000</v>
      </c>
      <c r="C35" s="9">
        <v>100000</v>
      </c>
      <c r="D35" s="9">
        <v>85000</v>
      </c>
    </row>
    <row r="36" spans="1:4">
      <c r="A36" s="33">
        <v>40767</v>
      </c>
      <c r="B36" s="9">
        <v>95000</v>
      </c>
      <c r="C36" s="9">
        <v>100000</v>
      </c>
      <c r="D36" s="9">
        <v>85000</v>
      </c>
    </row>
    <row r="37" spans="1:4">
      <c r="A37" s="33">
        <v>40774</v>
      </c>
      <c r="B37" s="9">
        <v>95000</v>
      </c>
      <c r="C37" s="9">
        <v>100000</v>
      </c>
      <c r="D37" s="9">
        <v>85000</v>
      </c>
    </row>
    <row r="38" spans="1:4">
      <c r="A38" s="33">
        <v>40781</v>
      </c>
      <c r="B38" s="9">
        <v>97500</v>
      </c>
      <c r="C38" s="9">
        <v>100000</v>
      </c>
      <c r="D38" s="9">
        <v>85000</v>
      </c>
    </row>
    <row r="39" spans="1:4">
      <c r="A39" s="33">
        <v>40788</v>
      </c>
      <c r="B39" s="9">
        <v>100000</v>
      </c>
      <c r="C39" s="9">
        <v>100000</v>
      </c>
      <c r="D39" s="9">
        <v>90000</v>
      </c>
    </row>
    <row r="40" spans="1:4">
      <c r="A40" s="33">
        <v>40795</v>
      </c>
      <c r="B40" s="9">
        <v>105000</v>
      </c>
      <c r="C40" s="9">
        <v>105000</v>
      </c>
      <c r="D40" s="9">
        <v>100000</v>
      </c>
    </row>
    <row r="41" spans="1:4">
      <c r="A41" s="33">
        <v>40802</v>
      </c>
      <c r="B41" s="9">
        <v>110000</v>
      </c>
      <c r="C41" s="9">
        <v>110000</v>
      </c>
      <c r="D41" s="9">
        <v>105000</v>
      </c>
    </row>
    <row r="42" spans="1:4">
      <c r="A42" s="33">
        <v>40809</v>
      </c>
      <c r="B42" s="9">
        <v>115000</v>
      </c>
      <c r="C42" s="9">
        <v>115000</v>
      </c>
      <c r="D42" s="9">
        <v>105000</v>
      </c>
    </row>
    <row r="43" spans="1:4">
      <c r="A43" s="33">
        <v>40816</v>
      </c>
      <c r="B43" s="9">
        <v>115000</v>
      </c>
      <c r="C43" s="9">
        <v>115000</v>
      </c>
      <c r="D43" s="9">
        <v>105000</v>
      </c>
    </row>
    <row r="44" spans="1:4">
      <c r="A44" s="33">
        <v>40823</v>
      </c>
      <c r="B44" s="9">
        <v>120000</v>
      </c>
      <c r="C44" s="9">
        <v>120000</v>
      </c>
      <c r="D44" s="9">
        <v>125000</v>
      </c>
    </row>
    <row r="45" spans="1:4">
      <c r="A45" s="33">
        <v>40830</v>
      </c>
      <c r="B45" s="9">
        <v>120000</v>
      </c>
      <c r="C45" s="9">
        <v>130000</v>
      </c>
      <c r="D45" s="9">
        <v>125000</v>
      </c>
    </row>
    <row r="46" spans="1:4">
      <c r="A46" s="33">
        <v>40837</v>
      </c>
      <c r="B46" s="9">
        <v>120000</v>
      </c>
      <c r="C46" s="9">
        <v>130000</v>
      </c>
      <c r="D46" s="9">
        <v>125000</v>
      </c>
    </row>
    <row r="47" spans="1:4">
      <c r="A47" s="33">
        <v>40844</v>
      </c>
      <c r="B47" s="9">
        <v>120000</v>
      </c>
      <c r="C47" s="9">
        <v>130000</v>
      </c>
      <c r="D47" s="9">
        <v>125000</v>
      </c>
    </row>
    <row r="48" spans="1:4">
      <c r="A48" s="33">
        <v>40851</v>
      </c>
      <c r="B48" s="9">
        <v>120000</v>
      </c>
      <c r="C48" s="9">
        <v>130000</v>
      </c>
      <c r="D48" s="9">
        <v>125000</v>
      </c>
    </row>
    <row r="49" spans="1:4">
      <c r="A49" s="33">
        <v>40858</v>
      </c>
      <c r="B49" s="9">
        <v>120000</v>
      </c>
      <c r="C49" s="9">
        <v>130000</v>
      </c>
      <c r="D49" s="9">
        <v>125000</v>
      </c>
    </row>
    <row r="50" spans="1:4">
      <c r="A50" s="33">
        <v>40865</v>
      </c>
      <c r="B50" s="9">
        <v>120000</v>
      </c>
      <c r="C50" s="9">
        <v>130000</v>
      </c>
      <c r="D50" s="9">
        <v>125000</v>
      </c>
    </row>
    <row r="51" spans="1:4">
      <c r="A51" s="33">
        <v>40872</v>
      </c>
      <c r="B51" s="9">
        <v>120000</v>
      </c>
      <c r="C51" s="9">
        <v>130000</v>
      </c>
      <c r="D51" s="9">
        <v>125000</v>
      </c>
    </row>
    <row r="52" spans="1:4">
      <c r="A52" s="33">
        <v>40879</v>
      </c>
      <c r="B52" s="9">
        <v>135000</v>
      </c>
      <c r="C52" s="9">
        <v>130000</v>
      </c>
      <c r="D52" s="9">
        <v>125000</v>
      </c>
    </row>
    <row r="53" spans="1:4">
      <c r="A53" s="33">
        <v>40886</v>
      </c>
      <c r="B53" s="9">
        <v>140000</v>
      </c>
      <c r="C53" s="9">
        <v>130000</v>
      </c>
      <c r="D53" s="9">
        <v>125000</v>
      </c>
    </row>
    <row r="54" spans="1:4">
      <c r="A54" s="33">
        <v>40893</v>
      </c>
      <c r="B54" s="9">
        <v>140000</v>
      </c>
      <c r="C54" s="9">
        <v>145000</v>
      </c>
      <c r="D54" s="9">
        <v>130000</v>
      </c>
    </row>
    <row r="55" spans="1:4">
      <c r="A55" s="33">
        <v>40900</v>
      </c>
      <c r="B55" s="9">
        <v>135000</v>
      </c>
      <c r="C55" s="9">
        <v>135000</v>
      </c>
      <c r="D55" s="9">
        <v>135000</v>
      </c>
    </row>
    <row r="56" spans="1:4">
      <c r="A56" s="33">
        <v>40907</v>
      </c>
      <c r="B56" s="9">
        <v>135000</v>
      </c>
      <c r="C56" s="9">
        <v>135000</v>
      </c>
      <c r="D56" s="9">
        <v>135000</v>
      </c>
    </row>
    <row r="57" spans="1:4">
      <c r="A57" s="33">
        <v>40914</v>
      </c>
      <c r="B57" s="9">
        <v>140000</v>
      </c>
      <c r="C57" s="9">
        <v>140000</v>
      </c>
      <c r="D57" s="9">
        <v>130000</v>
      </c>
    </row>
    <row r="58" spans="1:4">
      <c r="A58" s="33">
        <v>40921</v>
      </c>
      <c r="B58" s="9">
        <v>140000</v>
      </c>
      <c r="C58" s="9">
        <v>140000</v>
      </c>
      <c r="D58" s="9">
        <v>140000</v>
      </c>
    </row>
    <row r="59" spans="1:4">
      <c r="A59" s="33">
        <v>40928</v>
      </c>
      <c r="B59" s="9">
        <v>140000</v>
      </c>
      <c r="C59" s="9">
        <v>140000</v>
      </c>
      <c r="D59" s="9">
        <v>140000</v>
      </c>
    </row>
    <row r="60" spans="1:4">
      <c r="A60" s="33">
        <v>40935</v>
      </c>
      <c r="B60" s="9">
        <v>140000</v>
      </c>
      <c r="C60" s="9">
        <v>140000</v>
      </c>
      <c r="D60" s="9">
        <v>140000</v>
      </c>
    </row>
    <row r="61" spans="1:4">
      <c r="A61" s="33">
        <v>40942</v>
      </c>
      <c r="B61" s="9">
        <v>140000</v>
      </c>
      <c r="C61" s="9">
        <v>145000</v>
      </c>
      <c r="D61" s="9">
        <v>140000</v>
      </c>
    </row>
    <row r="62" spans="1:4">
      <c r="A62" s="33">
        <v>40949</v>
      </c>
      <c r="B62" s="9">
        <v>135000</v>
      </c>
      <c r="C62" s="9">
        <v>145000</v>
      </c>
      <c r="D62" s="9">
        <v>140000</v>
      </c>
    </row>
    <row r="63" spans="1:4">
      <c r="A63" s="33">
        <v>40956</v>
      </c>
      <c r="B63" s="9">
        <v>130000</v>
      </c>
      <c r="C63" s="9">
        <v>145000</v>
      </c>
      <c r="D63" s="9">
        <v>140000</v>
      </c>
    </row>
    <row r="64" spans="1:4">
      <c r="A64" s="33">
        <v>40963</v>
      </c>
      <c r="B64" s="9">
        <v>130000</v>
      </c>
      <c r="C64" s="9">
        <v>145000</v>
      </c>
      <c r="D64" s="9">
        <v>135000</v>
      </c>
    </row>
    <row r="65" spans="1:4">
      <c r="A65" s="33">
        <v>40970</v>
      </c>
      <c r="B65" s="9">
        <v>125000</v>
      </c>
      <c r="C65" s="9">
        <v>145000</v>
      </c>
      <c r="D65" s="9">
        <v>135000</v>
      </c>
    </row>
    <row r="66" spans="1:4">
      <c r="A66" s="33">
        <v>40977</v>
      </c>
      <c r="B66" s="9">
        <v>125000</v>
      </c>
      <c r="C66" s="9">
        <v>145000</v>
      </c>
      <c r="D66" s="9">
        <v>135000</v>
      </c>
    </row>
    <row r="67" spans="1:4">
      <c r="A67" s="33">
        <v>40984</v>
      </c>
      <c r="B67" s="9">
        <v>125000</v>
      </c>
      <c r="C67" s="9">
        <v>145000</v>
      </c>
      <c r="D67" s="9">
        <v>135000</v>
      </c>
    </row>
    <row r="68" spans="1:4">
      <c r="A68" s="33">
        <v>40991</v>
      </c>
      <c r="B68" s="9">
        <v>125000</v>
      </c>
      <c r="C68" s="9">
        <v>145000</v>
      </c>
      <c r="D68" s="9">
        <v>135000</v>
      </c>
    </row>
    <row r="69" spans="1:4">
      <c r="A69" s="33">
        <v>40998</v>
      </c>
      <c r="B69" s="9">
        <v>130000</v>
      </c>
      <c r="C69" s="9">
        <v>155000</v>
      </c>
      <c r="D69" s="9">
        <v>140000</v>
      </c>
    </row>
    <row r="70" spans="1:4">
      <c r="A70" s="33">
        <v>41005</v>
      </c>
      <c r="B70" s="9">
        <v>130000</v>
      </c>
      <c r="C70" s="9">
        <v>155000</v>
      </c>
      <c r="D70" s="9">
        <v>140000</v>
      </c>
    </row>
    <row r="71" spans="1:4">
      <c r="A71" s="33">
        <v>41012</v>
      </c>
      <c r="B71" s="9">
        <v>125000</v>
      </c>
      <c r="C71" s="9">
        <v>155000</v>
      </c>
      <c r="D71" s="9">
        <v>130000</v>
      </c>
    </row>
    <row r="72" spans="1:4">
      <c r="A72" s="33">
        <v>41019</v>
      </c>
      <c r="B72" s="9">
        <v>125000</v>
      </c>
      <c r="C72" s="9">
        <v>155000</v>
      </c>
      <c r="D72" s="9">
        <v>130000</v>
      </c>
    </row>
    <row r="73" spans="1:4">
      <c r="A73" s="33">
        <v>41026</v>
      </c>
      <c r="B73" s="9">
        <v>125000</v>
      </c>
      <c r="C73" s="9">
        <v>150000</v>
      </c>
      <c r="D73" s="9">
        <v>120000</v>
      </c>
    </row>
    <row r="74" spans="1:4">
      <c r="A74" s="33">
        <v>41033</v>
      </c>
      <c r="B74" s="9">
        <v>130000</v>
      </c>
      <c r="C74" s="9">
        <v>150000</v>
      </c>
      <c r="D74" s="9">
        <v>120000</v>
      </c>
    </row>
    <row r="75" spans="1:4">
      <c r="A75" s="33">
        <v>41040</v>
      </c>
      <c r="B75" s="9">
        <v>130000</v>
      </c>
      <c r="C75" s="9">
        <v>150000</v>
      </c>
      <c r="D75" s="9">
        <v>120000</v>
      </c>
    </row>
    <row r="76" spans="1:4">
      <c r="A76" s="33">
        <v>41047</v>
      </c>
      <c r="B76" s="9">
        <v>120000</v>
      </c>
      <c r="C76" s="9">
        <v>150000</v>
      </c>
      <c r="D76" s="9">
        <v>120000</v>
      </c>
    </row>
    <row r="77" spans="1:4">
      <c r="A77" s="33">
        <v>41054</v>
      </c>
      <c r="B77" s="9">
        <v>130000</v>
      </c>
      <c r="C77" s="9">
        <v>150000</v>
      </c>
      <c r="D77" s="9">
        <v>125000</v>
      </c>
    </row>
    <row r="78" spans="1:4">
      <c r="A78" s="33">
        <v>41061</v>
      </c>
      <c r="B78" s="9">
        <v>130000</v>
      </c>
      <c r="C78" s="9">
        <v>150000</v>
      </c>
      <c r="D78" s="9">
        <v>125000</v>
      </c>
    </row>
    <row r="79" spans="1:4">
      <c r="A79" s="33">
        <v>41068</v>
      </c>
      <c r="B79" s="9">
        <v>130000</v>
      </c>
      <c r="C79" s="9">
        <v>150000</v>
      </c>
      <c r="D79" s="9">
        <v>125000</v>
      </c>
    </row>
    <row r="80" spans="1:4">
      <c r="A80" s="33">
        <v>41075</v>
      </c>
      <c r="B80" s="9">
        <v>150000</v>
      </c>
      <c r="C80" s="9">
        <v>150000</v>
      </c>
      <c r="D80" s="9">
        <v>125000</v>
      </c>
    </row>
    <row r="81" spans="1:4">
      <c r="A81" s="33">
        <v>41082</v>
      </c>
      <c r="B81" s="9">
        <v>150000</v>
      </c>
      <c r="C81" s="9">
        <v>150000</v>
      </c>
      <c r="D81" s="9">
        <v>125000</v>
      </c>
    </row>
    <row r="82" spans="1:4">
      <c r="A82" s="33">
        <v>41089</v>
      </c>
      <c r="B82" s="9">
        <v>150000</v>
      </c>
      <c r="C82" s="9">
        <v>150000</v>
      </c>
      <c r="D82" s="9">
        <v>125000</v>
      </c>
    </row>
    <row r="83" spans="1:4">
      <c r="A83" s="33">
        <v>41096</v>
      </c>
      <c r="B83" s="9">
        <v>150000</v>
      </c>
      <c r="C83" s="9">
        <v>150000</v>
      </c>
      <c r="D83" s="9">
        <v>125000</v>
      </c>
    </row>
    <row r="84" spans="1:4">
      <c r="A84" s="33">
        <v>41103</v>
      </c>
      <c r="B84" s="9">
        <v>150000</v>
      </c>
      <c r="C84" s="9">
        <v>150000</v>
      </c>
      <c r="D84" s="9">
        <v>125000</v>
      </c>
    </row>
    <row r="85" spans="1:4">
      <c r="A85" s="33">
        <v>41110</v>
      </c>
      <c r="B85" s="9">
        <v>140000</v>
      </c>
      <c r="C85" s="9">
        <v>150000</v>
      </c>
      <c r="D85" s="9">
        <v>125000</v>
      </c>
    </row>
    <row r="86" spans="1:4">
      <c r="A86" s="33">
        <v>41117</v>
      </c>
      <c r="B86" s="9">
        <v>135000</v>
      </c>
      <c r="C86" s="9">
        <v>150000</v>
      </c>
      <c r="D86" s="9">
        <v>120000</v>
      </c>
    </row>
    <row r="87" spans="1:4">
      <c r="A87" s="33">
        <v>41124</v>
      </c>
      <c r="B87" s="9">
        <v>120000</v>
      </c>
      <c r="C87" s="9">
        <v>130000</v>
      </c>
      <c r="D87" s="9">
        <v>115000</v>
      </c>
    </row>
    <row r="88" spans="1:4">
      <c r="A88" s="33">
        <v>41131</v>
      </c>
      <c r="B88" s="9">
        <v>120000</v>
      </c>
      <c r="C88" s="9">
        <v>130000</v>
      </c>
      <c r="D88" s="9">
        <v>115000</v>
      </c>
    </row>
    <row r="89" spans="1:4">
      <c r="A89" s="33">
        <v>41138</v>
      </c>
      <c r="B89" s="9">
        <v>120000</v>
      </c>
      <c r="C89" s="9">
        <v>130000</v>
      </c>
      <c r="D89" s="9">
        <v>100000</v>
      </c>
    </row>
    <row r="90" spans="1:4">
      <c r="A90" s="33">
        <v>41145</v>
      </c>
      <c r="B90" s="9">
        <v>130000</v>
      </c>
      <c r="C90" s="9">
        <v>130000</v>
      </c>
      <c r="D90" s="9">
        <v>95000</v>
      </c>
    </row>
    <row r="91" spans="1:4">
      <c r="A91" s="33">
        <v>41152</v>
      </c>
      <c r="B91" s="9">
        <v>130000</v>
      </c>
      <c r="C91" s="9">
        <v>130000</v>
      </c>
      <c r="D91" s="9">
        <v>95000</v>
      </c>
    </row>
    <row r="92" spans="1:4">
      <c r="A92" s="33">
        <v>41159</v>
      </c>
      <c r="B92" s="9">
        <v>145000</v>
      </c>
      <c r="C92" s="9">
        <v>130000</v>
      </c>
      <c r="D92" s="9">
        <v>95000</v>
      </c>
    </row>
    <row r="93" spans="1:4">
      <c r="A93" s="33">
        <v>41166</v>
      </c>
      <c r="B93" s="9">
        <v>145000</v>
      </c>
      <c r="C93" s="9">
        <v>130000</v>
      </c>
      <c r="D93" s="9">
        <v>95000</v>
      </c>
    </row>
    <row r="94" spans="1:4">
      <c r="A94" s="33">
        <v>41173</v>
      </c>
      <c r="B94" s="9">
        <v>130000</v>
      </c>
      <c r="C94" s="9">
        <v>130000</v>
      </c>
      <c r="D94" s="9">
        <v>95000</v>
      </c>
    </row>
    <row r="95" spans="1:4">
      <c r="A95" s="33">
        <v>41180</v>
      </c>
      <c r="B95" s="9">
        <v>120000</v>
      </c>
      <c r="C95" s="9">
        <v>130000</v>
      </c>
      <c r="D95" s="9">
        <v>95000</v>
      </c>
    </row>
    <row r="96" spans="1:4">
      <c r="A96" s="33">
        <v>41187</v>
      </c>
      <c r="B96" s="9">
        <v>117500</v>
      </c>
      <c r="C96" s="9">
        <v>122500</v>
      </c>
      <c r="D96" s="9">
        <v>95000</v>
      </c>
    </row>
    <row r="97" spans="1:4">
      <c r="A97" s="33">
        <v>41194</v>
      </c>
      <c r="B97" s="9">
        <v>117500</v>
      </c>
      <c r="C97" s="9">
        <v>122500</v>
      </c>
      <c r="D97" s="9">
        <v>95000</v>
      </c>
    </row>
    <row r="98" spans="1:4">
      <c r="A98" s="33">
        <v>41201</v>
      </c>
      <c r="B98" s="9">
        <v>117500</v>
      </c>
      <c r="C98" s="9">
        <v>120000</v>
      </c>
      <c r="D98" s="9">
        <v>95000</v>
      </c>
    </row>
    <row r="99" spans="1:4">
      <c r="A99" s="33">
        <v>41208</v>
      </c>
      <c r="B99" s="9">
        <v>112000</v>
      </c>
      <c r="C99" s="9">
        <v>118000</v>
      </c>
      <c r="D99" s="9">
        <v>95000</v>
      </c>
    </row>
    <row r="100" spans="1:4">
      <c r="A100" s="33">
        <v>41215</v>
      </c>
      <c r="B100" s="9">
        <v>112000</v>
      </c>
      <c r="C100" s="9">
        <v>118000</v>
      </c>
      <c r="D100" s="9">
        <v>95000</v>
      </c>
    </row>
    <row r="101" spans="1:4">
      <c r="A101" s="33">
        <v>41222</v>
      </c>
      <c r="B101" s="9">
        <v>105000</v>
      </c>
      <c r="C101" s="9">
        <v>112000</v>
      </c>
      <c r="D101" s="9">
        <v>95000</v>
      </c>
    </row>
    <row r="102" spans="1:4">
      <c r="A102" s="33">
        <v>41229</v>
      </c>
      <c r="B102" s="9">
        <v>105000</v>
      </c>
      <c r="C102" s="9">
        <v>112000</v>
      </c>
      <c r="D102" s="9">
        <v>95000</v>
      </c>
    </row>
    <row r="103" spans="1:4">
      <c r="A103" s="33">
        <v>41236</v>
      </c>
      <c r="B103" s="9">
        <v>102000</v>
      </c>
      <c r="C103" s="9">
        <v>112000</v>
      </c>
      <c r="D103" s="9">
        <v>95000</v>
      </c>
    </row>
    <row r="104" spans="1:4">
      <c r="A104" s="33">
        <v>41243</v>
      </c>
      <c r="B104" s="9">
        <v>102000</v>
      </c>
      <c r="C104" s="9">
        <v>112000</v>
      </c>
      <c r="D104" s="9">
        <v>95000</v>
      </c>
    </row>
    <row r="105" spans="1:4">
      <c r="A105" s="33">
        <v>41250</v>
      </c>
      <c r="B105" s="9">
        <v>102000</v>
      </c>
      <c r="C105" s="9">
        <v>112000</v>
      </c>
      <c r="D105" s="9">
        <v>95000</v>
      </c>
    </row>
    <row r="106" spans="1:4">
      <c r="A106" s="33">
        <v>41257</v>
      </c>
      <c r="B106" s="9">
        <v>102000</v>
      </c>
      <c r="C106" s="9">
        <v>112000</v>
      </c>
      <c r="D106" s="9">
        <v>95000</v>
      </c>
    </row>
    <row r="107" spans="1:4">
      <c r="A107" s="33">
        <v>41264</v>
      </c>
      <c r="B107" s="9">
        <v>122000</v>
      </c>
      <c r="C107" s="9">
        <v>112000</v>
      </c>
      <c r="D107" s="9">
        <v>90000</v>
      </c>
    </row>
    <row r="108" spans="1:4">
      <c r="A108" s="33">
        <v>41271</v>
      </c>
      <c r="B108" s="9">
        <v>122000</v>
      </c>
      <c r="C108" s="9">
        <v>112000</v>
      </c>
      <c r="D108" s="9">
        <v>90000</v>
      </c>
    </row>
    <row r="109" spans="1:4">
      <c r="A109" s="33">
        <v>41278</v>
      </c>
      <c r="B109" s="9">
        <v>122000</v>
      </c>
      <c r="C109" s="9">
        <v>112000</v>
      </c>
      <c r="D109" s="9">
        <v>90000</v>
      </c>
    </row>
    <row r="110" spans="1:4">
      <c r="A110" s="33">
        <v>41285</v>
      </c>
      <c r="B110" s="9">
        <v>122000</v>
      </c>
      <c r="C110" s="9">
        <v>112000</v>
      </c>
      <c r="D110" s="9">
        <v>90000</v>
      </c>
    </row>
    <row r="111" spans="1:4">
      <c r="A111" s="33">
        <v>41292</v>
      </c>
      <c r="B111" s="9">
        <v>129000</v>
      </c>
      <c r="C111" s="9">
        <v>112000</v>
      </c>
      <c r="D111" s="9">
        <v>90000</v>
      </c>
    </row>
    <row r="112" spans="1:4">
      <c r="A112" s="33">
        <v>41299</v>
      </c>
      <c r="B112" s="9">
        <v>129000</v>
      </c>
      <c r="C112" s="9">
        <v>112000</v>
      </c>
      <c r="D112" s="9">
        <v>90000</v>
      </c>
    </row>
    <row r="113" spans="1:4">
      <c r="A113" s="33">
        <v>41306</v>
      </c>
      <c r="B113" s="9">
        <v>130000</v>
      </c>
      <c r="C113" s="9">
        <v>112000</v>
      </c>
      <c r="D113" s="9">
        <v>90000</v>
      </c>
    </row>
    <row r="114" spans="1:4">
      <c r="A114" s="33">
        <v>41313</v>
      </c>
      <c r="B114" s="9">
        <v>125000</v>
      </c>
      <c r="C114" s="9">
        <v>112000</v>
      </c>
      <c r="D114" s="9">
        <v>90000</v>
      </c>
    </row>
    <row r="115" spans="1:4">
      <c r="A115" s="33">
        <v>41320</v>
      </c>
      <c r="B115" s="9">
        <v>125000</v>
      </c>
      <c r="C115" s="9">
        <v>112000</v>
      </c>
      <c r="D115" s="9">
        <v>90000</v>
      </c>
    </row>
    <row r="116" spans="1:4">
      <c r="A116" s="33">
        <v>41327</v>
      </c>
      <c r="B116" s="9">
        <v>125000</v>
      </c>
      <c r="C116" s="9">
        <v>112000</v>
      </c>
      <c r="D116" s="9">
        <v>90000</v>
      </c>
    </row>
    <row r="117" spans="1:4">
      <c r="A117" s="33">
        <v>41334</v>
      </c>
      <c r="B117" s="9">
        <v>125000</v>
      </c>
      <c r="C117" s="9">
        <v>112000</v>
      </c>
      <c r="D117" s="9">
        <v>90000</v>
      </c>
    </row>
    <row r="118" spans="1:4">
      <c r="A118" s="33">
        <v>41341</v>
      </c>
      <c r="B118" s="9">
        <v>115000</v>
      </c>
      <c r="C118" s="9">
        <v>105000</v>
      </c>
      <c r="D118" s="9">
        <v>86000</v>
      </c>
    </row>
    <row r="119" spans="1:4">
      <c r="A119" s="33">
        <v>41348</v>
      </c>
      <c r="B119" s="9">
        <v>102000</v>
      </c>
      <c r="C119" s="9">
        <v>100000</v>
      </c>
      <c r="D119" s="9">
        <v>86000</v>
      </c>
    </row>
    <row r="120" spans="1:4">
      <c r="A120" s="33">
        <v>41355</v>
      </c>
      <c r="B120" s="9">
        <v>102000</v>
      </c>
      <c r="C120" s="9">
        <v>98000</v>
      </c>
      <c r="D120" s="9">
        <v>86000</v>
      </c>
    </row>
    <row r="121" spans="1:4">
      <c r="A121" s="33">
        <v>41362</v>
      </c>
      <c r="B121" s="9">
        <v>98000</v>
      </c>
      <c r="C121" s="9">
        <v>95000</v>
      </c>
      <c r="D121" s="9">
        <v>86000</v>
      </c>
    </row>
    <row r="122" spans="1:4">
      <c r="A122" s="33">
        <v>41369</v>
      </c>
      <c r="B122" s="9">
        <v>95000</v>
      </c>
      <c r="C122" s="9">
        <v>92000</v>
      </c>
      <c r="D122" s="9">
        <v>86000</v>
      </c>
    </row>
    <row r="123" spans="1:4">
      <c r="A123" s="33">
        <v>41376</v>
      </c>
      <c r="B123" s="9">
        <v>92000</v>
      </c>
      <c r="C123" s="9">
        <v>87000</v>
      </c>
      <c r="D123" s="9">
        <v>82000</v>
      </c>
    </row>
    <row r="124" spans="1:4">
      <c r="A124" s="33">
        <v>41383</v>
      </c>
      <c r="B124" s="9">
        <v>92000</v>
      </c>
      <c r="C124" s="9">
        <v>87000</v>
      </c>
      <c r="D124" s="9">
        <v>82000</v>
      </c>
    </row>
    <row r="125" spans="1:4">
      <c r="A125" s="33">
        <v>41390</v>
      </c>
      <c r="B125" s="9">
        <v>92000</v>
      </c>
      <c r="C125" s="9">
        <v>87000</v>
      </c>
      <c r="D125" s="9">
        <v>82000</v>
      </c>
    </row>
    <row r="126" spans="1:4">
      <c r="A126" s="33">
        <v>41397</v>
      </c>
      <c r="B126" s="9">
        <v>86000</v>
      </c>
      <c r="C126" s="9">
        <v>80000</v>
      </c>
      <c r="D126" s="9">
        <v>75000</v>
      </c>
    </row>
    <row r="127" spans="1:4">
      <c r="A127" s="33">
        <v>41404</v>
      </c>
      <c r="B127" s="9">
        <v>86000</v>
      </c>
      <c r="C127" s="9">
        <v>80000</v>
      </c>
      <c r="D127" s="9">
        <v>75000</v>
      </c>
    </row>
    <row r="128" spans="1:4">
      <c r="A128" s="33">
        <v>41411</v>
      </c>
      <c r="B128" s="9">
        <v>86000</v>
      </c>
      <c r="C128" s="9">
        <v>80000</v>
      </c>
      <c r="D128" s="9">
        <v>75000</v>
      </c>
    </row>
    <row r="129" spans="1:4">
      <c r="A129" s="33">
        <v>41418</v>
      </c>
      <c r="B129" s="9">
        <v>86000</v>
      </c>
      <c r="C129" s="9">
        <v>79000</v>
      </c>
      <c r="D129" s="9">
        <v>75000</v>
      </c>
    </row>
    <row r="130" spans="1:4">
      <c r="A130" s="33">
        <v>41425</v>
      </c>
      <c r="B130" s="9">
        <v>86000</v>
      </c>
      <c r="C130" s="9">
        <v>79000</v>
      </c>
      <c r="D130" s="9">
        <v>75000</v>
      </c>
    </row>
    <row r="131" spans="1:4">
      <c r="A131" s="33">
        <v>41432</v>
      </c>
      <c r="B131" s="9">
        <v>86000</v>
      </c>
      <c r="C131" s="9">
        <v>79000</v>
      </c>
      <c r="D131" s="9">
        <v>75000</v>
      </c>
    </row>
    <row r="132" spans="1:4">
      <c r="A132" s="33">
        <v>41439</v>
      </c>
      <c r="B132" s="9">
        <v>95000</v>
      </c>
      <c r="C132" s="9">
        <v>82000</v>
      </c>
      <c r="D132" s="9">
        <v>75000</v>
      </c>
    </row>
    <row r="133" spans="1:4">
      <c r="A133" s="33">
        <v>41446</v>
      </c>
      <c r="B133" s="9">
        <v>95000</v>
      </c>
      <c r="C133" s="9">
        <v>82000</v>
      </c>
      <c r="D133" s="9">
        <v>75000</v>
      </c>
    </row>
    <row r="134" spans="1:4">
      <c r="A134" s="33">
        <v>41453</v>
      </c>
      <c r="B134" s="9">
        <v>95000</v>
      </c>
      <c r="C134" s="9">
        <v>82000</v>
      </c>
      <c r="D134" s="9">
        <v>75000</v>
      </c>
    </row>
    <row r="135" spans="1:4">
      <c r="A135" s="33">
        <v>41460</v>
      </c>
      <c r="B135" s="9">
        <v>96000</v>
      </c>
      <c r="C135" s="9">
        <v>82000</v>
      </c>
      <c r="D135" s="9">
        <v>75000</v>
      </c>
    </row>
    <row r="136" spans="1:4">
      <c r="A136" s="33">
        <v>41467</v>
      </c>
      <c r="B136" s="9">
        <v>100000</v>
      </c>
      <c r="C136" s="9">
        <v>85000</v>
      </c>
      <c r="D136" s="9">
        <v>75000</v>
      </c>
    </row>
    <row r="137" spans="1:4">
      <c r="A137" s="33">
        <v>41474</v>
      </c>
      <c r="B137" s="9">
        <v>103000</v>
      </c>
      <c r="C137" s="9">
        <v>85000</v>
      </c>
      <c r="D137" s="9">
        <v>78000</v>
      </c>
    </row>
    <row r="138" spans="1:4">
      <c r="A138" s="33">
        <v>41481</v>
      </c>
      <c r="B138" s="9">
        <v>108000</v>
      </c>
      <c r="C138" s="9">
        <v>85000</v>
      </c>
      <c r="D138" s="9">
        <v>78000</v>
      </c>
    </row>
    <row r="139" spans="1:4">
      <c r="A139" s="33">
        <v>41488</v>
      </c>
      <c r="B139" s="9">
        <v>106000</v>
      </c>
      <c r="C139" s="9">
        <v>85000</v>
      </c>
      <c r="D139" s="9">
        <v>78000</v>
      </c>
    </row>
    <row r="140" spans="1:4">
      <c r="A140" s="33">
        <v>41495</v>
      </c>
      <c r="B140" s="9">
        <v>110000</v>
      </c>
      <c r="C140" s="9">
        <v>85000</v>
      </c>
      <c r="D140" s="9">
        <v>80000</v>
      </c>
    </row>
    <row r="141" spans="1:4">
      <c r="A141" s="33">
        <v>41502</v>
      </c>
      <c r="B141" s="9">
        <v>112000</v>
      </c>
      <c r="C141" s="9">
        <v>85000</v>
      </c>
      <c r="D141" s="9">
        <v>80000</v>
      </c>
    </row>
    <row r="142" spans="1:4">
      <c r="A142" s="33">
        <v>41509</v>
      </c>
      <c r="B142" s="9">
        <v>112000</v>
      </c>
      <c r="C142" s="9">
        <v>85000</v>
      </c>
      <c r="D142" s="9">
        <v>80000</v>
      </c>
    </row>
    <row r="143" spans="1:4">
      <c r="A143" s="33">
        <v>41516</v>
      </c>
      <c r="B143" s="9">
        <v>105000</v>
      </c>
      <c r="C143" s="9">
        <v>82000</v>
      </c>
      <c r="D143" s="9">
        <v>80000</v>
      </c>
    </row>
    <row r="144" spans="1:4">
      <c r="A144" s="33">
        <v>41523</v>
      </c>
      <c r="B144" s="9">
        <v>110000</v>
      </c>
      <c r="C144" s="9">
        <v>82000</v>
      </c>
      <c r="D144" s="9">
        <v>80000</v>
      </c>
    </row>
    <row r="145" spans="1:4">
      <c r="A145" s="33">
        <v>41530</v>
      </c>
      <c r="B145" s="9">
        <v>110000</v>
      </c>
      <c r="C145" s="9">
        <v>82000</v>
      </c>
      <c r="D145" s="9">
        <v>80000</v>
      </c>
    </row>
    <row r="146" spans="1:4">
      <c r="A146" s="33">
        <v>41537</v>
      </c>
      <c r="B146" s="9">
        <v>108000</v>
      </c>
      <c r="C146" s="9">
        <v>85000</v>
      </c>
      <c r="D146" s="9">
        <v>80000</v>
      </c>
    </row>
    <row r="147" spans="1:4">
      <c r="A147" s="33">
        <v>41544</v>
      </c>
      <c r="B147" s="9">
        <v>108000</v>
      </c>
      <c r="C147" s="9">
        <v>85000</v>
      </c>
      <c r="D147" s="9">
        <v>80000</v>
      </c>
    </row>
    <row r="148" spans="1:4">
      <c r="A148" s="33">
        <v>41551</v>
      </c>
      <c r="B148" s="9">
        <v>99000</v>
      </c>
      <c r="C148" s="9">
        <v>85000</v>
      </c>
      <c r="D148" s="9">
        <v>80000</v>
      </c>
    </row>
    <row r="149" spans="1:4">
      <c r="A149" s="33">
        <v>41558</v>
      </c>
      <c r="B149" s="9">
        <v>99000</v>
      </c>
      <c r="C149" s="9">
        <v>85000</v>
      </c>
      <c r="D149" s="9">
        <v>80000</v>
      </c>
    </row>
    <row r="150" spans="1:4">
      <c r="A150" s="33">
        <v>41565</v>
      </c>
      <c r="B150" s="9">
        <v>99000</v>
      </c>
      <c r="C150" s="9">
        <v>85000</v>
      </c>
      <c r="D150" s="9">
        <v>80000</v>
      </c>
    </row>
    <row r="151" spans="1:4">
      <c r="A151" s="33">
        <v>41572</v>
      </c>
      <c r="B151" s="9">
        <v>99000</v>
      </c>
      <c r="C151" s="9">
        <v>85000</v>
      </c>
      <c r="D151" s="9">
        <v>80000</v>
      </c>
    </row>
    <row r="152" spans="1:4">
      <c r="A152" s="33">
        <v>41579</v>
      </c>
      <c r="B152" s="9">
        <v>99000</v>
      </c>
      <c r="C152" s="9">
        <v>85000</v>
      </c>
      <c r="D152" s="9">
        <v>80000</v>
      </c>
    </row>
    <row r="153" spans="1:4">
      <c r="A153" s="33">
        <v>41586</v>
      </c>
      <c r="B153" s="9">
        <v>97000</v>
      </c>
      <c r="C153" s="9">
        <v>85000</v>
      </c>
      <c r="D153" s="9">
        <v>80000</v>
      </c>
    </row>
    <row r="154" spans="1:4">
      <c r="A154" s="33">
        <v>41593</v>
      </c>
      <c r="B154" s="9">
        <v>101000</v>
      </c>
      <c r="C154" s="9">
        <v>85000</v>
      </c>
      <c r="D154" s="9">
        <v>80000</v>
      </c>
    </row>
    <row r="155" spans="1:4">
      <c r="A155" s="33">
        <v>41600</v>
      </c>
      <c r="B155" s="9">
        <v>104000</v>
      </c>
      <c r="C155" s="9">
        <v>85000</v>
      </c>
      <c r="D155" s="9">
        <v>80000</v>
      </c>
    </row>
    <row r="156" spans="1:4">
      <c r="A156" s="33">
        <v>41607</v>
      </c>
      <c r="B156" s="9">
        <v>104000</v>
      </c>
      <c r="C156" s="9">
        <v>85000</v>
      </c>
      <c r="D156" s="9">
        <v>80000</v>
      </c>
    </row>
    <row r="157" spans="1:4">
      <c r="A157" s="33">
        <v>41614</v>
      </c>
      <c r="B157" s="9">
        <v>104000</v>
      </c>
      <c r="C157" s="9">
        <v>85000</v>
      </c>
      <c r="D157" s="9">
        <v>80000</v>
      </c>
    </row>
    <row r="158" spans="1:4">
      <c r="A158" s="33">
        <v>41621</v>
      </c>
      <c r="B158" s="9">
        <v>104000</v>
      </c>
      <c r="C158" s="9">
        <v>85000</v>
      </c>
      <c r="D158" s="9">
        <v>80000</v>
      </c>
    </row>
    <row r="159" spans="1:4">
      <c r="A159" s="33">
        <v>41628</v>
      </c>
      <c r="B159" s="9">
        <v>104000</v>
      </c>
      <c r="C159" s="9">
        <v>85000</v>
      </c>
      <c r="D159" s="9">
        <v>80000</v>
      </c>
    </row>
    <row r="160" spans="1:4">
      <c r="A160" s="33">
        <v>41635</v>
      </c>
      <c r="B160" s="9">
        <v>104000</v>
      </c>
      <c r="C160" s="9">
        <v>85000</v>
      </c>
      <c r="D160" s="9">
        <v>80000</v>
      </c>
    </row>
    <row r="161" spans="1:4">
      <c r="A161" s="33">
        <v>41642</v>
      </c>
      <c r="B161" s="9">
        <v>101000</v>
      </c>
      <c r="C161" s="9">
        <v>84000</v>
      </c>
      <c r="D161" s="9">
        <v>79000</v>
      </c>
    </row>
    <row r="162" spans="1:4">
      <c r="A162" s="33">
        <v>41649</v>
      </c>
      <c r="B162" s="9">
        <v>98000</v>
      </c>
      <c r="C162" s="9">
        <v>82000</v>
      </c>
      <c r="D162" s="9">
        <v>78000</v>
      </c>
    </row>
    <row r="163" spans="1:4">
      <c r="A163" s="33">
        <v>41656</v>
      </c>
      <c r="B163" s="9">
        <v>92000</v>
      </c>
      <c r="C163" s="9">
        <v>82000</v>
      </c>
      <c r="D163" s="9">
        <v>78000</v>
      </c>
    </row>
    <row r="164" spans="1:4">
      <c r="A164" s="33">
        <v>41663</v>
      </c>
      <c r="B164" s="9">
        <v>82000</v>
      </c>
      <c r="C164" s="9">
        <v>82000</v>
      </c>
      <c r="D164" s="9">
        <v>78000</v>
      </c>
    </row>
    <row r="165" spans="1:4">
      <c r="A165" s="33">
        <v>41670</v>
      </c>
      <c r="B165" s="9">
        <v>77000</v>
      </c>
      <c r="C165" s="9">
        <v>80000</v>
      </c>
      <c r="D165" s="9">
        <v>78000</v>
      </c>
    </row>
    <row r="166" spans="1:4">
      <c r="A166" s="33">
        <v>41677</v>
      </c>
      <c r="B166" s="9">
        <v>75000</v>
      </c>
      <c r="C166" s="9">
        <v>73000</v>
      </c>
      <c r="D166" s="9">
        <v>76000</v>
      </c>
    </row>
    <row r="167" spans="1:4">
      <c r="A167" s="33">
        <v>41684</v>
      </c>
      <c r="B167" s="9">
        <v>69000</v>
      </c>
      <c r="C167" s="9">
        <v>70000</v>
      </c>
      <c r="D167" s="9">
        <v>76000</v>
      </c>
    </row>
    <row r="168" spans="1:4">
      <c r="A168" s="33">
        <v>41691</v>
      </c>
      <c r="B168" s="9">
        <v>69000</v>
      </c>
      <c r="C168" s="9">
        <v>70000</v>
      </c>
      <c r="D168" s="9">
        <v>76000</v>
      </c>
    </row>
    <row r="169" spans="1:4">
      <c r="A169" s="33">
        <v>41698</v>
      </c>
      <c r="B169" s="9">
        <v>69000</v>
      </c>
      <c r="C169" s="9">
        <v>70000</v>
      </c>
      <c r="D169" s="9">
        <v>76000</v>
      </c>
    </row>
    <row r="170" spans="1:4">
      <c r="A170" s="33">
        <v>41705</v>
      </c>
      <c r="B170" s="9">
        <v>69000</v>
      </c>
      <c r="C170" s="9">
        <v>70000</v>
      </c>
      <c r="D170" s="9">
        <v>76000</v>
      </c>
    </row>
    <row r="171" spans="1:4">
      <c r="A171" s="33">
        <v>41712</v>
      </c>
      <c r="B171" s="9">
        <v>69000</v>
      </c>
      <c r="C171" s="9">
        <v>70000</v>
      </c>
      <c r="D171" s="9">
        <v>76000</v>
      </c>
    </row>
    <row r="172" spans="1:4">
      <c r="A172" s="33">
        <v>41719</v>
      </c>
      <c r="B172" s="9">
        <v>69000</v>
      </c>
      <c r="C172" s="9">
        <v>70000</v>
      </c>
      <c r="D172" s="9">
        <v>76000</v>
      </c>
    </row>
    <row r="173" spans="1:4">
      <c r="A173" s="33">
        <v>41726</v>
      </c>
      <c r="B173" s="9">
        <v>72000</v>
      </c>
      <c r="C173" s="9">
        <v>70000</v>
      </c>
      <c r="D173" s="9">
        <v>76000</v>
      </c>
    </row>
    <row r="174" spans="1:4">
      <c r="A174" s="33">
        <v>41733</v>
      </c>
      <c r="B174" s="9">
        <v>72000</v>
      </c>
      <c r="C174" s="9">
        <v>70000</v>
      </c>
      <c r="D174" s="9">
        <v>76000</v>
      </c>
    </row>
    <row r="175" spans="1:4">
      <c r="A175" s="33">
        <v>41740</v>
      </c>
      <c r="B175" s="9">
        <v>74000</v>
      </c>
      <c r="C175" s="9">
        <v>70000</v>
      </c>
      <c r="D175" s="9">
        <v>76000</v>
      </c>
    </row>
    <row r="176" spans="1:4">
      <c r="A176" s="33">
        <v>41747</v>
      </c>
      <c r="B176" s="9">
        <v>74000</v>
      </c>
      <c r="C176" s="9">
        <v>70000</v>
      </c>
      <c r="D176" s="9">
        <v>76000</v>
      </c>
    </row>
    <row r="177" spans="1:4">
      <c r="A177" s="33">
        <v>41754</v>
      </c>
      <c r="B177" s="9">
        <v>68000</v>
      </c>
      <c r="C177" s="9">
        <v>70000</v>
      </c>
      <c r="D177" s="9">
        <v>76000</v>
      </c>
    </row>
    <row r="178" spans="1:4">
      <c r="A178" s="33">
        <v>41761</v>
      </c>
      <c r="B178" s="9">
        <v>65000</v>
      </c>
      <c r="C178" s="9">
        <v>70000</v>
      </c>
      <c r="D178" s="9">
        <v>76000</v>
      </c>
    </row>
    <row r="179" spans="1:4">
      <c r="A179" s="33">
        <v>41768</v>
      </c>
      <c r="B179" s="9">
        <v>65000</v>
      </c>
      <c r="C179" s="9">
        <v>70000</v>
      </c>
      <c r="D179" s="9">
        <v>76000</v>
      </c>
    </row>
    <row r="180" spans="1:4">
      <c r="A180" s="33">
        <v>41775</v>
      </c>
      <c r="B180" s="9">
        <v>65000</v>
      </c>
      <c r="C180" s="9">
        <v>70000</v>
      </c>
      <c r="D180" s="9">
        <v>76000</v>
      </c>
    </row>
    <row r="181" spans="1:4">
      <c r="A181" s="33">
        <v>41782</v>
      </c>
      <c r="B181" s="9">
        <v>70000</v>
      </c>
      <c r="C181" s="9">
        <v>70000</v>
      </c>
      <c r="D181" s="9">
        <v>76000</v>
      </c>
    </row>
    <row r="182" spans="1:4">
      <c r="A182" s="33">
        <v>41789</v>
      </c>
      <c r="B182" s="9">
        <v>70000</v>
      </c>
      <c r="C182" s="9">
        <v>70000</v>
      </c>
      <c r="D182" s="9">
        <v>76000</v>
      </c>
    </row>
    <row r="183" spans="1:4">
      <c r="A183" s="33">
        <v>41796</v>
      </c>
      <c r="B183" s="9">
        <v>70000</v>
      </c>
      <c r="C183" s="9">
        <v>70000</v>
      </c>
      <c r="D183" s="9">
        <v>76000</v>
      </c>
    </row>
    <row r="184" spans="1:4">
      <c r="A184" s="33">
        <v>41803</v>
      </c>
      <c r="B184" s="9">
        <v>67000</v>
      </c>
      <c r="C184" s="9">
        <v>70000</v>
      </c>
      <c r="D184" s="9">
        <v>76000</v>
      </c>
    </row>
    <row r="185" spans="1:4">
      <c r="A185" s="33">
        <v>41810</v>
      </c>
      <c r="B185" s="9">
        <v>65000</v>
      </c>
      <c r="C185" s="9">
        <v>70000</v>
      </c>
      <c r="D185" s="9">
        <v>76000</v>
      </c>
    </row>
    <row r="186" spans="1:4">
      <c r="A186" s="33">
        <v>41817</v>
      </c>
      <c r="B186" s="9">
        <v>65000</v>
      </c>
      <c r="C186" s="9">
        <v>70000</v>
      </c>
      <c r="D186" s="9">
        <v>76000</v>
      </c>
    </row>
    <row r="187" spans="1:4">
      <c r="A187" s="33">
        <v>41824</v>
      </c>
      <c r="B187" s="9">
        <v>65000</v>
      </c>
      <c r="C187" s="9">
        <v>68000</v>
      </c>
      <c r="D187" s="9">
        <v>71000</v>
      </c>
    </row>
    <row r="188" spans="1:4">
      <c r="A188" s="33">
        <v>41831</v>
      </c>
      <c r="B188" s="9">
        <v>65000</v>
      </c>
      <c r="C188" s="9">
        <v>68000</v>
      </c>
      <c r="D188" s="9">
        <v>71000</v>
      </c>
    </row>
    <row r="189" spans="1:4">
      <c r="A189" s="33">
        <v>41838</v>
      </c>
      <c r="B189" s="9">
        <v>65000</v>
      </c>
      <c r="C189" s="9">
        <v>68000</v>
      </c>
      <c r="D189" s="9">
        <v>71000</v>
      </c>
    </row>
    <row r="190" spans="1:4">
      <c r="A190" s="33">
        <v>41845</v>
      </c>
      <c r="B190" s="9">
        <v>63000</v>
      </c>
      <c r="C190" s="9">
        <v>65000</v>
      </c>
      <c r="D190" s="9">
        <v>71000</v>
      </c>
    </row>
    <row r="191" spans="1:4">
      <c r="A191" s="33">
        <v>41852</v>
      </c>
      <c r="B191" s="9">
        <v>68000</v>
      </c>
      <c r="C191" s="9">
        <v>66000</v>
      </c>
      <c r="D191" s="9">
        <v>71000</v>
      </c>
    </row>
    <row r="192" spans="1:4">
      <c r="A192" s="33">
        <v>41859</v>
      </c>
      <c r="B192" s="9">
        <v>68000</v>
      </c>
      <c r="C192" s="9">
        <v>66000</v>
      </c>
      <c r="D192" s="9">
        <v>71000</v>
      </c>
    </row>
    <row r="193" spans="1:4">
      <c r="A193" s="33">
        <v>41866</v>
      </c>
      <c r="B193" s="9">
        <v>68000</v>
      </c>
      <c r="C193" s="9">
        <v>66000</v>
      </c>
      <c r="D193" s="9">
        <v>71000</v>
      </c>
    </row>
    <row r="194" spans="1:4">
      <c r="A194" s="33">
        <v>41873</v>
      </c>
      <c r="B194" s="9">
        <v>68000</v>
      </c>
      <c r="C194" s="9">
        <v>66000</v>
      </c>
      <c r="D194" s="9">
        <v>71000</v>
      </c>
    </row>
    <row r="195" spans="1:4">
      <c r="A195" s="33">
        <v>41880</v>
      </c>
      <c r="B195" s="9">
        <v>68000</v>
      </c>
      <c r="C195" s="9">
        <v>66000</v>
      </c>
      <c r="D195" s="9">
        <v>71000</v>
      </c>
    </row>
    <row r="196" spans="1:4">
      <c r="A196" s="33">
        <v>41887</v>
      </c>
      <c r="B196" s="9">
        <v>68000</v>
      </c>
      <c r="C196" s="9">
        <v>66000</v>
      </c>
      <c r="D196" s="9">
        <v>71000</v>
      </c>
    </row>
    <row r="197" spans="1:4">
      <c r="A197" s="33">
        <v>41894</v>
      </c>
      <c r="B197" s="9">
        <v>72000</v>
      </c>
      <c r="C197" s="9">
        <v>66000</v>
      </c>
      <c r="D197" s="9">
        <v>71000</v>
      </c>
    </row>
    <row r="198" spans="1:4">
      <c r="A198" s="33">
        <v>41901</v>
      </c>
      <c r="B198" s="9">
        <v>72000</v>
      </c>
      <c r="C198" s="9">
        <v>66000</v>
      </c>
      <c r="D198" s="9">
        <v>71000</v>
      </c>
    </row>
    <row r="199" spans="1:4">
      <c r="A199" s="33">
        <v>41908</v>
      </c>
      <c r="B199" s="9">
        <v>72000</v>
      </c>
      <c r="C199" s="9">
        <v>66000</v>
      </c>
      <c r="D199" s="9">
        <v>71000</v>
      </c>
    </row>
    <row r="200" spans="1:4">
      <c r="A200" s="33">
        <v>41915</v>
      </c>
      <c r="B200" s="9">
        <v>75000</v>
      </c>
      <c r="C200" s="9">
        <v>68000</v>
      </c>
      <c r="D200" s="9">
        <v>71000</v>
      </c>
    </row>
    <row r="201" spans="1:4">
      <c r="A201" s="33">
        <v>41922</v>
      </c>
      <c r="B201" s="9">
        <v>75000</v>
      </c>
      <c r="C201" s="9">
        <v>68000</v>
      </c>
      <c r="D201" s="9">
        <v>71000</v>
      </c>
    </row>
    <row r="202" spans="1:4">
      <c r="A202" s="33">
        <v>41929</v>
      </c>
      <c r="B202" s="9">
        <v>70000</v>
      </c>
      <c r="C202" s="9">
        <v>68000</v>
      </c>
      <c r="D202" s="9">
        <v>71000</v>
      </c>
    </row>
    <row r="203" spans="1:4">
      <c r="A203" s="33">
        <v>41936</v>
      </c>
      <c r="B203" s="9">
        <v>70000</v>
      </c>
      <c r="C203" s="9">
        <v>68000</v>
      </c>
      <c r="D203" s="9">
        <v>71000</v>
      </c>
    </row>
    <row r="204" spans="1:4">
      <c r="A204" s="33">
        <v>41943</v>
      </c>
      <c r="B204" s="9">
        <v>78000</v>
      </c>
      <c r="C204" s="9">
        <v>70000</v>
      </c>
      <c r="D204" s="9">
        <v>71000</v>
      </c>
    </row>
    <row r="205" spans="1:4">
      <c r="A205" s="33">
        <v>41950</v>
      </c>
      <c r="B205" s="9">
        <v>78000</v>
      </c>
      <c r="C205" s="9">
        <v>70000</v>
      </c>
      <c r="D205" s="9">
        <v>71000</v>
      </c>
    </row>
    <row r="206" spans="1:4">
      <c r="A206" s="33">
        <v>41957</v>
      </c>
      <c r="B206" s="9">
        <v>78000</v>
      </c>
      <c r="C206" s="9">
        <v>70000</v>
      </c>
      <c r="D206" s="9">
        <v>71000</v>
      </c>
    </row>
    <row r="207" spans="1:4">
      <c r="A207" s="33">
        <v>41964</v>
      </c>
      <c r="B207" s="9">
        <v>76000</v>
      </c>
      <c r="C207" s="9">
        <v>70000</v>
      </c>
      <c r="D207" s="9">
        <v>71000</v>
      </c>
    </row>
    <row r="208" spans="1:4">
      <c r="A208" s="33">
        <v>41971</v>
      </c>
      <c r="B208" s="9">
        <v>77000</v>
      </c>
      <c r="C208" s="9">
        <v>70000</v>
      </c>
      <c r="D208" s="9">
        <v>71000</v>
      </c>
    </row>
    <row r="209" spans="1:4">
      <c r="A209" s="33">
        <v>41978</v>
      </c>
      <c r="B209" s="9">
        <v>77000</v>
      </c>
      <c r="C209" s="9">
        <v>70000</v>
      </c>
      <c r="D209" s="9">
        <v>71000</v>
      </c>
    </row>
    <row r="210" spans="1:4">
      <c r="A210" s="33">
        <v>41985</v>
      </c>
      <c r="B210" s="9">
        <v>69000</v>
      </c>
      <c r="C210" s="9">
        <v>67000</v>
      </c>
      <c r="D210" s="9">
        <v>71000</v>
      </c>
    </row>
    <row r="211" spans="1:4">
      <c r="A211" s="33">
        <v>41992</v>
      </c>
      <c r="B211" s="9">
        <v>69000</v>
      </c>
      <c r="C211" s="9">
        <v>67000</v>
      </c>
      <c r="D211" s="9">
        <v>71000</v>
      </c>
    </row>
    <row r="212" spans="1:4">
      <c r="A212" s="33">
        <v>41999</v>
      </c>
      <c r="B212" s="9">
        <v>66000</v>
      </c>
      <c r="C212" s="9">
        <v>67000</v>
      </c>
      <c r="D212" s="9">
        <v>71000</v>
      </c>
    </row>
    <row r="213" spans="1:4">
      <c r="A213" s="33">
        <v>42006</v>
      </c>
      <c r="B213" s="9">
        <v>66000</v>
      </c>
      <c r="C213" s="9">
        <v>67000</v>
      </c>
      <c r="D213" s="9">
        <v>71000</v>
      </c>
    </row>
    <row r="214" spans="1:4">
      <c r="A214" s="33">
        <v>42013</v>
      </c>
      <c r="B214" s="9">
        <v>66000</v>
      </c>
      <c r="C214" s="9">
        <v>67000</v>
      </c>
      <c r="D214" s="9">
        <v>71000</v>
      </c>
    </row>
    <row r="215" spans="1:4">
      <c r="A215" s="33">
        <v>42020</v>
      </c>
      <c r="B215" s="9">
        <v>62000</v>
      </c>
      <c r="C215" s="9">
        <v>67000</v>
      </c>
      <c r="D215" s="9">
        <v>71000</v>
      </c>
    </row>
    <row r="216" spans="1:4">
      <c r="A216" s="33">
        <v>42027</v>
      </c>
      <c r="B216" s="9">
        <v>60000</v>
      </c>
      <c r="C216" s="9">
        <v>67000</v>
      </c>
      <c r="D216" s="9">
        <v>68000</v>
      </c>
    </row>
    <row r="217" spans="1:4">
      <c r="A217" s="33">
        <v>42034</v>
      </c>
      <c r="B217" s="9">
        <v>59000</v>
      </c>
      <c r="C217" s="9">
        <v>60000</v>
      </c>
      <c r="D217" s="9">
        <v>68000</v>
      </c>
    </row>
    <row r="218" spans="1:4">
      <c r="A218" s="33">
        <v>42041</v>
      </c>
      <c r="B218" s="9">
        <v>58000</v>
      </c>
      <c r="C218" s="9">
        <v>60000</v>
      </c>
      <c r="D218" s="9">
        <v>68000</v>
      </c>
    </row>
    <row r="219" spans="1:4">
      <c r="A219" s="33">
        <v>42048</v>
      </c>
      <c r="B219" s="9">
        <v>48000</v>
      </c>
      <c r="C219" s="9">
        <v>50000</v>
      </c>
      <c r="D219" s="9">
        <v>68000</v>
      </c>
    </row>
    <row r="220" spans="1:4">
      <c r="A220" s="33">
        <v>42055</v>
      </c>
      <c r="B220" s="9">
        <v>44000</v>
      </c>
      <c r="C220" s="9">
        <v>47000</v>
      </c>
      <c r="D220" s="9">
        <v>64000</v>
      </c>
    </row>
    <row r="221" spans="1:4">
      <c r="A221" s="33">
        <v>42062</v>
      </c>
      <c r="B221" s="9">
        <v>44000</v>
      </c>
      <c r="C221" s="9">
        <v>47000</v>
      </c>
      <c r="D221" s="9">
        <v>64000</v>
      </c>
    </row>
    <row r="222" spans="1:4">
      <c r="A222" s="33">
        <v>42069</v>
      </c>
      <c r="B222" s="9">
        <v>40000</v>
      </c>
      <c r="C222" s="9">
        <v>47000</v>
      </c>
      <c r="D222" s="9">
        <v>64000</v>
      </c>
    </row>
    <row r="223" spans="1:4">
      <c r="A223" s="33">
        <v>42076</v>
      </c>
      <c r="B223" s="9">
        <v>38000</v>
      </c>
      <c r="C223" s="9">
        <v>47000</v>
      </c>
      <c r="D223" s="9">
        <v>64000</v>
      </c>
    </row>
    <row r="224" spans="1:4">
      <c r="A224" s="33">
        <v>42083</v>
      </c>
      <c r="B224" s="9">
        <v>38000</v>
      </c>
      <c r="C224" s="9">
        <v>47000</v>
      </c>
      <c r="D224" s="9">
        <v>64000</v>
      </c>
    </row>
    <row r="225" spans="1:4">
      <c r="A225" s="33">
        <v>42090</v>
      </c>
      <c r="B225" s="9">
        <v>35000</v>
      </c>
      <c r="C225" s="9">
        <v>44000</v>
      </c>
      <c r="D225" s="9">
        <v>64000</v>
      </c>
    </row>
    <row r="226" spans="1:4">
      <c r="A226" s="33">
        <v>42097</v>
      </c>
      <c r="B226" s="9">
        <v>35000</v>
      </c>
      <c r="C226" s="9">
        <v>41000</v>
      </c>
      <c r="D226" s="9">
        <v>64000</v>
      </c>
    </row>
    <row r="227" spans="1:4">
      <c r="A227" s="33">
        <v>42104</v>
      </c>
      <c r="B227" s="9">
        <v>35000</v>
      </c>
      <c r="C227" s="9">
        <v>41000</v>
      </c>
      <c r="D227" s="9">
        <v>64000</v>
      </c>
    </row>
    <row r="228" spans="1:4">
      <c r="A228" s="33">
        <v>42111</v>
      </c>
      <c r="B228" s="9">
        <v>35000</v>
      </c>
      <c r="C228" s="9">
        <v>41000</v>
      </c>
      <c r="D228" s="9">
        <v>64000</v>
      </c>
    </row>
    <row r="229" spans="1:4">
      <c r="A229" s="33">
        <v>42118</v>
      </c>
      <c r="B229" s="9">
        <v>33000</v>
      </c>
      <c r="C229" s="9">
        <v>30000</v>
      </c>
      <c r="D229" s="9">
        <v>64000</v>
      </c>
    </row>
    <row r="230" spans="1:4">
      <c r="A230" s="33">
        <v>42125</v>
      </c>
      <c r="B230" s="9">
        <v>30000</v>
      </c>
      <c r="C230" s="9">
        <v>30000</v>
      </c>
      <c r="D230" s="9">
        <v>64000</v>
      </c>
    </row>
    <row r="231" spans="1:4">
      <c r="A231" s="33">
        <v>42132</v>
      </c>
      <c r="B231" s="9">
        <v>28000</v>
      </c>
      <c r="C231" s="9">
        <v>28000</v>
      </c>
      <c r="D231" s="9">
        <v>64000</v>
      </c>
    </row>
    <row r="232" spans="1:4">
      <c r="A232" s="33">
        <v>42139</v>
      </c>
      <c r="B232" s="9">
        <v>28000</v>
      </c>
      <c r="C232" s="9">
        <v>28000</v>
      </c>
      <c r="D232" s="9">
        <v>64000</v>
      </c>
    </row>
    <row r="233" spans="1:4">
      <c r="A233" s="33">
        <v>42146</v>
      </c>
      <c r="B233" s="9">
        <v>31000</v>
      </c>
      <c r="C233" s="9">
        <v>30000</v>
      </c>
      <c r="D233" s="9">
        <v>64000</v>
      </c>
    </row>
    <row r="234" spans="1:4">
      <c r="A234" s="33">
        <v>42153</v>
      </c>
      <c r="B234" s="9">
        <v>33000</v>
      </c>
      <c r="C234" s="9">
        <v>30000</v>
      </c>
      <c r="D234" s="9">
        <v>65000</v>
      </c>
    </row>
    <row r="235" spans="1:4">
      <c r="A235" s="33">
        <v>42160</v>
      </c>
      <c r="B235" s="9">
        <v>33000</v>
      </c>
      <c r="C235" s="9">
        <v>30000</v>
      </c>
      <c r="D235" s="9">
        <v>65000</v>
      </c>
    </row>
    <row r="236" spans="1:4">
      <c r="A236" s="33">
        <v>42167</v>
      </c>
      <c r="B236" s="9">
        <v>33000</v>
      </c>
      <c r="C236" s="9">
        <v>30000</v>
      </c>
      <c r="D236" s="9">
        <v>65000</v>
      </c>
    </row>
    <row r="237" spans="1:4">
      <c r="A237" s="33">
        <v>42174</v>
      </c>
      <c r="B237" s="9">
        <v>33000</v>
      </c>
      <c r="C237" s="9">
        <v>30000</v>
      </c>
      <c r="D237" s="9">
        <v>65000</v>
      </c>
    </row>
    <row r="238" spans="1:4">
      <c r="A238" s="33">
        <v>42181</v>
      </c>
      <c r="B238" s="9">
        <v>31000</v>
      </c>
      <c r="C238" s="9">
        <v>30000</v>
      </c>
      <c r="D238" s="9">
        <v>65000</v>
      </c>
    </row>
    <row r="239" spans="1:4">
      <c r="A239" s="33">
        <v>42188</v>
      </c>
      <c r="B239" s="9">
        <v>29000</v>
      </c>
      <c r="C239" s="9">
        <v>29000</v>
      </c>
      <c r="D239" s="9">
        <v>65000</v>
      </c>
    </row>
    <row r="240" spans="1:4">
      <c r="A240" s="33">
        <v>42195</v>
      </c>
      <c r="B240" s="9">
        <v>27000</v>
      </c>
      <c r="C240" s="9">
        <v>29000</v>
      </c>
      <c r="D240" s="9">
        <v>65000</v>
      </c>
    </row>
    <row r="241" spans="1:4">
      <c r="A241" s="33">
        <v>42202</v>
      </c>
      <c r="B241" s="9">
        <v>26000</v>
      </c>
      <c r="C241" s="9">
        <v>29000</v>
      </c>
      <c r="D241" s="9">
        <v>65000</v>
      </c>
    </row>
    <row r="242" spans="1:4">
      <c r="A242" s="33">
        <v>42209</v>
      </c>
      <c r="B242" s="9">
        <v>26000</v>
      </c>
      <c r="C242" s="9">
        <v>29000</v>
      </c>
      <c r="D242" s="9">
        <v>65000</v>
      </c>
    </row>
    <row r="243" spans="1:4">
      <c r="A243" s="33">
        <v>42216</v>
      </c>
      <c r="B243" s="9">
        <v>30000</v>
      </c>
      <c r="C243" s="9">
        <v>29000</v>
      </c>
      <c r="D243" s="9">
        <v>65000</v>
      </c>
    </row>
    <row r="244" spans="1:4">
      <c r="A244" s="33">
        <v>42223</v>
      </c>
      <c r="B244" s="9">
        <v>30000</v>
      </c>
      <c r="C244" s="9">
        <v>29000</v>
      </c>
      <c r="D244" s="9">
        <v>65000</v>
      </c>
    </row>
    <row r="245" spans="1:4">
      <c r="A245" s="33">
        <v>42230</v>
      </c>
      <c r="B245" s="9">
        <v>30000</v>
      </c>
      <c r="C245" s="9">
        <v>29000</v>
      </c>
      <c r="D245" s="9">
        <v>65000</v>
      </c>
    </row>
    <row r="246" spans="1:4">
      <c r="A246" s="33">
        <v>42237</v>
      </c>
      <c r="B246" s="9">
        <v>30000</v>
      </c>
      <c r="C246" s="9">
        <v>29000</v>
      </c>
      <c r="D246" s="9">
        <v>65000</v>
      </c>
    </row>
    <row r="247" spans="1:4">
      <c r="A247" s="33">
        <v>42244</v>
      </c>
      <c r="B247" s="9">
        <v>32000</v>
      </c>
      <c r="C247" s="9">
        <v>29000</v>
      </c>
      <c r="D247" s="9">
        <v>65000</v>
      </c>
    </row>
    <row r="248" spans="1:4">
      <c r="A248" s="33">
        <v>42251</v>
      </c>
      <c r="B248" s="9">
        <v>32000</v>
      </c>
      <c r="C248" s="9">
        <v>29000</v>
      </c>
      <c r="D248" s="9">
        <v>65000</v>
      </c>
    </row>
    <row r="249" spans="1:4">
      <c r="A249" s="33">
        <v>42258</v>
      </c>
      <c r="B249" s="9">
        <v>32000</v>
      </c>
      <c r="C249" s="9">
        <v>29000</v>
      </c>
      <c r="D249" s="9">
        <v>65000</v>
      </c>
    </row>
    <row r="250" spans="1:4">
      <c r="A250" s="33">
        <v>42265</v>
      </c>
      <c r="B250" s="9">
        <v>30000</v>
      </c>
      <c r="C250" s="9">
        <v>29000</v>
      </c>
      <c r="D250" s="9">
        <v>65000</v>
      </c>
    </row>
    <row r="251" spans="1:4">
      <c r="A251" s="33">
        <v>42272</v>
      </c>
      <c r="B251" s="9">
        <v>30000</v>
      </c>
      <c r="C251" s="9">
        <v>29000</v>
      </c>
      <c r="D251" s="9">
        <v>65000</v>
      </c>
    </row>
    <row r="252" spans="1:4">
      <c r="A252" s="33">
        <v>42279</v>
      </c>
      <c r="B252" s="9">
        <v>30000</v>
      </c>
      <c r="C252" s="9">
        <v>29000</v>
      </c>
      <c r="D252" s="9">
        <v>65000</v>
      </c>
    </row>
    <row r="253" spans="1:4">
      <c r="A253" s="33">
        <v>42286</v>
      </c>
      <c r="B253" s="9">
        <v>30000</v>
      </c>
      <c r="C253" s="9">
        <v>29000</v>
      </c>
      <c r="D253" s="9">
        <v>65000</v>
      </c>
    </row>
    <row r="254" spans="1:4">
      <c r="A254" s="33">
        <v>42293</v>
      </c>
      <c r="B254" s="9">
        <v>30000</v>
      </c>
      <c r="C254" s="9">
        <v>29000</v>
      </c>
      <c r="D254" s="9">
        <v>65000</v>
      </c>
    </row>
    <row r="255" spans="1:4">
      <c r="A255" s="33">
        <v>42300</v>
      </c>
      <c r="B255" s="9">
        <v>32000</v>
      </c>
      <c r="C255" s="9">
        <v>29000</v>
      </c>
      <c r="D255" s="9">
        <v>65000</v>
      </c>
    </row>
    <row r="256" spans="1:4">
      <c r="A256" s="33">
        <v>42307</v>
      </c>
      <c r="B256" s="9">
        <v>32000</v>
      </c>
      <c r="C256" s="9">
        <v>29000</v>
      </c>
      <c r="D256" s="9">
        <v>65000</v>
      </c>
    </row>
    <row r="257" spans="1:4">
      <c r="A257" s="33">
        <v>42314</v>
      </c>
      <c r="B257" s="9">
        <v>34000</v>
      </c>
      <c r="C257" s="9">
        <v>29000</v>
      </c>
      <c r="D257" s="9">
        <v>65000</v>
      </c>
    </row>
    <row r="258" spans="1:4">
      <c r="A258" s="33">
        <v>42321</v>
      </c>
      <c r="B258" s="9">
        <v>34000</v>
      </c>
      <c r="C258" s="9">
        <v>29000</v>
      </c>
      <c r="D258" s="9">
        <v>65000</v>
      </c>
    </row>
    <row r="259" spans="1:4">
      <c r="A259" s="33">
        <v>42328</v>
      </c>
      <c r="B259" s="9">
        <v>32000</v>
      </c>
      <c r="C259" s="9">
        <v>29000</v>
      </c>
      <c r="D259" s="9">
        <v>65000</v>
      </c>
    </row>
    <row r="260" spans="1:4">
      <c r="A260" s="33">
        <v>42335</v>
      </c>
      <c r="B260" s="9">
        <v>32000</v>
      </c>
      <c r="C260" s="9">
        <v>29000</v>
      </c>
      <c r="D260" s="9">
        <v>65000</v>
      </c>
    </row>
    <row r="261" spans="1:4">
      <c r="A261" s="33">
        <v>42342</v>
      </c>
      <c r="B261" s="9">
        <v>32000</v>
      </c>
      <c r="C261" s="9">
        <v>29000</v>
      </c>
      <c r="D261" s="9">
        <v>65000</v>
      </c>
    </row>
    <row r="262" spans="1:4">
      <c r="A262" s="33">
        <v>42349</v>
      </c>
      <c r="B262" s="9">
        <v>32000</v>
      </c>
      <c r="C262" s="9">
        <v>29000</v>
      </c>
      <c r="D262" s="9">
        <v>65000</v>
      </c>
    </row>
    <row r="263" spans="1:4">
      <c r="A263" s="33">
        <v>42356</v>
      </c>
      <c r="B263" s="9">
        <v>32000</v>
      </c>
      <c r="C263" s="9">
        <v>29000</v>
      </c>
      <c r="D263" s="9">
        <v>65000</v>
      </c>
    </row>
    <row r="264" spans="1:4">
      <c r="A264" s="33">
        <v>42363</v>
      </c>
      <c r="B264" s="9">
        <v>32000</v>
      </c>
      <c r="C264" s="9">
        <v>29000</v>
      </c>
      <c r="D264" s="9">
        <v>65000</v>
      </c>
    </row>
    <row r="265" spans="1:4">
      <c r="A265" s="33">
        <v>42370</v>
      </c>
      <c r="B265" s="9">
        <v>32000</v>
      </c>
      <c r="C265" s="9">
        <v>29000</v>
      </c>
      <c r="D265" s="9">
        <v>65000</v>
      </c>
    </row>
    <row r="266" spans="1:4">
      <c r="A266" s="33">
        <v>42377</v>
      </c>
      <c r="B266" s="9">
        <v>32000</v>
      </c>
      <c r="C266" s="9">
        <v>29000</v>
      </c>
      <c r="D266" s="9">
        <v>65000</v>
      </c>
    </row>
    <row r="267" spans="1:4">
      <c r="A267" s="33">
        <v>42384</v>
      </c>
      <c r="B267" s="9">
        <v>32000</v>
      </c>
      <c r="C267" s="9">
        <v>29000</v>
      </c>
      <c r="D267" s="9">
        <v>65000</v>
      </c>
    </row>
    <row r="268" spans="1:4">
      <c r="A268" s="33">
        <v>42391</v>
      </c>
      <c r="B268" s="9">
        <v>31000</v>
      </c>
      <c r="C268" s="9">
        <v>29000</v>
      </c>
      <c r="D268" s="9">
        <v>65000</v>
      </c>
    </row>
    <row r="269" spans="1:4">
      <c r="A269" s="33">
        <v>42398</v>
      </c>
      <c r="B269" s="9">
        <v>30000</v>
      </c>
      <c r="C269" s="9">
        <v>29000</v>
      </c>
      <c r="D269" s="9">
        <v>65000</v>
      </c>
    </row>
    <row r="270" spans="1:4">
      <c r="A270" s="33">
        <v>42405</v>
      </c>
      <c r="B270" s="9">
        <v>28000</v>
      </c>
      <c r="C270" s="9">
        <v>29000</v>
      </c>
      <c r="D270" s="9">
        <v>65000</v>
      </c>
    </row>
    <row r="271" spans="1:4">
      <c r="A271" s="33">
        <v>42412</v>
      </c>
      <c r="B271" s="9">
        <v>28000</v>
      </c>
      <c r="C271" s="9">
        <v>29000</v>
      </c>
      <c r="D271" s="9">
        <v>65000</v>
      </c>
    </row>
    <row r="272" spans="1:4">
      <c r="A272" s="33">
        <v>42419</v>
      </c>
      <c r="B272" s="9">
        <v>28000</v>
      </c>
      <c r="C272" s="9">
        <v>29000</v>
      </c>
      <c r="D272" s="9">
        <v>65000</v>
      </c>
    </row>
    <row r="273" spans="1:4">
      <c r="A273" s="33">
        <v>42426</v>
      </c>
      <c r="B273" s="9">
        <v>27000</v>
      </c>
      <c r="C273" s="9">
        <v>29000</v>
      </c>
      <c r="D273" s="9">
        <v>65000</v>
      </c>
    </row>
    <row r="274" spans="1:4">
      <c r="A274" s="33">
        <v>42433</v>
      </c>
      <c r="B274" s="9">
        <v>27000</v>
      </c>
      <c r="C274" s="9">
        <v>29000</v>
      </c>
      <c r="D274" s="9">
        <v>65000</v>
      </c>
    </row>
    <row r="275" spans="1:4">
      <c r="A275" s="33">
        <v>42440</v>
      </c>
      <c r="B275" s="9">
        <v>27000</v>
      </c>
      <c r="C275" s="9">
        <v>29000</v>
      </c>
      <c r="D275" s="9">
        <v>65000</v>
      </c>
    </row>
    <row r="276" spans="1:4">
      <c r="A276" s="33">
        <v>42447</v>
      </c>
      <c r="B276" s="9">
        <v>29000</v>
      </c>
      <c r="C276" s="9">
        <v>28000</v>
      </c>
      <c r="D276" s="9">
        <v>65000</v>
      </c>
    </row>
    <row r="277" spans="1:4">
      <c r="A277" s="33">
        <v>42454</v>
      </c>
      <c r="B277" s="9">
        <v>30000</v>
      </c>
      <c r="C277" s="9">
        <v>29000</v>
      </c>
      <c r="D277" s="9">
        <v>65000</v>
      </c>
    </row>
    <row r="278" spans="1:4">
      <c r="A278" s="33">
        <v>42461</v>
      </c>
      <c r="B278" s="9">
        <v>30000</v>
      </c>
      <c r="C278" s="9">
        <v>29000</v>
      </c>
      <c r="D278" s="9">
        <v>65000</v>
      </c>
    </row>
    <row r="279" spans="1:4">
      <c r="A279" s="33">
        <v>42468</v>
      </c>
      <c r="B279" s="9">
        <v>30000</v>
      </c>
      <c r="C279" s="9">
        <v>29000</v>
      </c>
      <c r="D279" s="9">
        <v>65000</v>
      </c>
    </row>
    <row r="280" spans="1:4">
      <c r="A280" s="33">
        <v>42475</v>
      </c>
      <c r="B280" s="9">
        <v>30000</v>
      </c>
      <c r="C280" s="9">
        <v>29000</v>
      </c>
      <c r="D280" s="9">
        <v>65000</v>
      </c>
    </row>
    <row r="281" spans="1:4">
      <c r="A281" s="33">
        <v>42482</v>
      </c>
      <c r="B281" s="9">
        <v>30000</v>
      </c>
      <c r="C281" s="9">
        <v>29000</v>
      </c>
      <c r="D281" s="9">
        <v>65000</v>
      </c>
    </row>
    <row r="282" spans="1:4">
      <c r="A282" s="33">
        <v>42489</v>
      </c>
      <c r="B282" s="9">
        <v>30000</v>
      </c>
      <c r="C282" s="9">
        <v>29000</v>
      </c>
      <c r="D282" s="9">
        <v>65000</v>
      </c>
    </row>
    <row r="283" spans="1:4">
      <c r="A283" s="33">
        <v>42496</v>
      </c>
      <c r="B283" s="9">
        <v>30000</v>
      </c>
      <c r="C283" s="9">
        <v>29000</v>
      </c>
      <c r="D283" s="9">
        <v>65000</v>
      </c>
    </row>
    <row r="284" spans="1:4">
      <c r="A284" s="33">
        <v>42503</v>
      </c>
      <c r="B284" s="9">
        <v>28000</v>
      </c>
      <c r="C284" s="9">
        <v>29000</v>
      </c>
      <c r="D284" s="9">
        <v>65000</v>
      </c>
    </row>
    <row r="285" spans="1:4">
      <c r="A285" s="33">
        <v>42510</v>
      </c>
      <c r="B285" s="9">
        <v>27000</v>
      </c>
      <c r="C285" s="9">
        <v>29000</v>
      </c>
      <c r="D285" s="9">
        <v>65000</v>
      </c>
    </row>
    <row r="286" spans="1:4">
      <c r="A286" s="33">
        <v>42517</v>
      </c>
      <c r="B286" s="9">
        <v>25000</v>
      </c>
      <c r="C286" s="9">
        <v>29000</v>
      </c>
      <c r="D286" s="9">
        <v>65000</v>
      </c>
    </row>
    <row r="287" spans="1:4">
      <c r="A287" s="33">
        <v>42524</v>
      </c>
      <c r="B287" s="9">
        <v>25000</v>
      </c>
      <c r="C287" s="9">
        <v>29000</v>
      </c>
      <c r="D287" s="9">
        <v>65000</v>
      </c>
    </row>
    <row r="288" spans="1:4">
      <c r="A288" s="33">
        <v>42531</v>
      </c>
      <c r="B288" s="9">
        <v>27000</v>
      </c>
      <c r="C288" s="9">
        <v>29000</v>
      </c>
      <c r="D288" s="9">
        <v>65000</v>
      </c>
    </row>
    <row r="289" spans="1:4">
      <c r="A289" s="33">
        <v>42538</v>
      </c>
      <c r="B289" s="9">
        <v>30000</v>
      </c>
      <c r="C289" s="9">
        <v>29000</v>
      </c>
      <c r="D289" s="9">
        <v>65000</v>
      </c>
    </row>
    <row r="290" spans="1:4">
      <c r="A290" s="33">
        <v>42545</v>
      </c>
      <c r="B290" s="9">
        <v>30000</v>
      </c>
      <c r="C290" s="9">
        <v>29000</v>
      </c>
      <c r="D290" s="9">
        <v>65000</v>
      </c>
    </row>
    <row r="291" spans="1:4">
      <c r="A291" s="33">
        <v>42552</v>
      </c>
      <c r="B291" s="9">
        <v>31000</v>
      </c>
      <c r="C291" s="9">
        <v>29000</v>
      </c>
      <c r="D291" s="9">
        <v>65000</v>
      </c>
    </row>
    <row r="292" spans="1:4">
      <c r="A292" s="33">
        <v>42559</v>
      </c>
      <c r="B292" s="9">
        <v>31000</v>
      </c>
      <c r="C292" s="9">
        <v>29000</v>
      </c>
      <c r="D292" s="9">
        <v>65000</v>
      </c>
    </row>
    <row r="293" spans="1:4">
      <c r="A293" s="33">
        <v>42566</v>
      </c>
      <c r="B293" s="9">
        <v>32000</v>
      </c>
      <c r="C293" s="9">
        <v>29000</v>
      </c>
      <c r="D293" s="9">
        <v>65000</v>
      </c>
    </row>
    <row r="294" spans="1:4">
      <c r="A294" s="33">
        <v>42573</v>
      </c>
      <c r="B294" s="9">
        <v>35000</v>
      </c>
      <c r="C294" s="9">
        <v>29000</v>
      </c>
      <c r="D294" s="9">
        <v>65000</v>
      </c>
    </row>
    <row r="295" spans="1:4">
      <c r="A295" s="33">
        <v>42580</v>
      </c>
      <c r="B295" s="9">
        <v>38000</v>
      </c>
      <c r="C295" s="9">
        <v>29000</v>
      </c>
      <c r="D295" s="9">
        <v>65000</v>
      </c>
    </row>
    <row r="296" spans="1:4">
      <c r="A296" s="33">
        <v>42587</v>
      </c>
      <c r="B296" s="9">
        <v>40000</v>
      </c>
      <c r="C296" s="9">
        <v>29000</v>
      </c>
      <c r="D296" s="9">
        <v>65000</v>
      </c>
    </row>
    <row r="297" spans="1:4">
      <c r="A297" s="33">
        <v>42594</v>
      </c>
      <c r="B297" s="9">
        <v>40000</v>
      </c>
      <c r="C297" s="9">
        <v>29000</v>
      </c>
      <c r="D297" s="9">
        <v>65000</v>
      </c>
    </row>
    <row r="298" spans="1:4">
      <c r="A298" s="33">
        <v>42601</v>
      </c>
      <c r="B298" s="9">
        <v>40000</v>
      </c>
      <c r="C298" s="9">
        <v>29000</v>
      </c>
      <c r="D298" s="9">
        <v>65000</v>
      </c>
    </row>
    <row r="299" spans="1:4">
      <c r="A299" s="33">
        <v>42608</v>
      </c>
      <c r="B299" s="9">
        <v>40000</v>
      </c>
      <c r="C299" s="9">
        <v>35000</v>
      </c>
      <c r="D299" s="9">
        <v>65000</v>
      </c>
    </row>
    <row r="300" spans="1:4">
      <c r="A300" s="33">
        <v>42615</v>
      </c>
      <c r="B300" s="9">
        <v>40000</v>
      </c>
      <c r="C300" s="9">
        <v>35000</v>
      </c>
      <c r="D300" s="9">
        <v>65000</v>
      </c>
    </row>
    <row r="301" spans="1:4">
      <c r="A301" s="33">
        <v>42622</v>
      </c>
      <c r="B301" s="9">
        <v>40000</v>
      </c>
      <c r="C301" s="9">
        <v>35000</v>
      </c>
      <c r="D301" s="9">
        <v>65000</v>
      </c>
    </row>
    <row r="302" spans="1:4">
      <c r="A302" s="33">
        <v>42629</v>
      </c>
      <c r="B302" s="9">
        <v>37000</v>
      </c>
      <c r="C302" s="9">
        <v>35000</v>
      </c>
      <c r="D302" s="9">
        <v>65000</v>
      </c>
    </row>
    <row r="303" spans="1:4">
      <c r="A303" s="33">
        <v>42636</v>
      </c>
      <c r="B303" s="9">
        <v>35000</v>
      </c>
      <c r="C303" s="9">
        <v>35000</v>
      </c>
      <c r="D303" s="9">
        <v>65000</v>
      </c>
    </row>
    <row r="304" spans="1:4">
      <c r="A304" s="33">
        <v>42643</v>
      </c>
      <c r="B304" s="9">
        <v>33000</v>
      </c>
      <c r="C304" s="9">
        <v>35000</v>
      </c>
      <c r="D304" s="9">
        <v>65000</v>
      </c>
    </row>
    <row r="305" spans="1:4">
      <c r="A305" s="33">
        <v>42650</v>
      </c>
      <c r="B305" s="9">
        <v>33000</v>
      </c>
      <c r="C305" s="9">
        <v>35000</v>
      </c>
      <c r="D305" s="9">
        <v>65000</v>
      </c>
    </row>
    <row r="306" spans="1:4">
      <c r="A306" s="33">
        <v>42657</v>
      </c>
      <c r="B306" s="9">
        <v>33000</v>
      </c>
      <c r="C306" s="9">
        <v>35000</v>
      </c>
      <c r="D306" s="9">
        <v>65000</v>
      </c>
    </row>
    <row r="307" spans="1:4">
      <c r="A307" s="33">
        <v>42664</v>
      </c>
      <c r="B307" s="9">
        <v>34000</v>
      </c>
      <c r="C307" s="9">
        <v>35000</v>
      </c>
      <c r="D307" s="9">
        <v>65000</v>
      </c>
    </row>
    <row r="308" spans="1:4">
      <c r="A308" s="33">
        <v>42671</v>
      </c>
      <c r="B308" s="9">
        <v>33000</v>
      </c>
      <c r="C308" s="9">
        <v>35000</v>
      </c>
      <c r="D308" s="9">
        <v>65000</v>
      </c>
    </row>
    <row r="309" spans="1:4">
      <c r="A309" s="33">
        <v>42678</v>
      </c>
      <c r="B309" s="9">
        <v>36000</v>
      </c>
      <c r="C309" s="9">
        <v>35000</v>
      </c>
      <c r="D309" s="9">
        <v>65000</v>
      </c>
    </row>
    <row r="310" spans="1:4">
      <c r="A310" s="33">
        <v>42685</v>
      </c>
      <c r="B310" s="9">
        <v>38000</v>
      </c>
      <c r="C310" s="9">
        <v>35000</v>
      </c>
      <c r="D310" s="9">
        <v>65000</v>
      </c>
    </row>
    <row r="311" spans="1:4">
      <c r="A311" s="33">
        <v>42692</v>
      </c>
      <c r="B311" s="9">
        <v>40000</v>
      </c>
      <c r="C311" s="9">
        <v>35000</v>
      </c>
      <c r="D311" s="9">
        <v>65000</v>
      </c>
    </row>
    <row r="312" spans="1:4">
      <c r="A312" s="33">
        <v>42699</v>
      </c>
      <c r="B312" s="9">
        <v>42000</v>
      </c>
      <c r="C312" s="9">
        <v>35000</v>
      </c>
      <c r="D312" s="9">
        <v>65000</v>
      </c>
    </row>
    <row r="313" spans="1:4">
      <c r="A313" s="33">
        <v>42706</v>
      </c>
      <c r="B313" s="9">
        <v>43000</v>
      </c>
      <c r="C313" s="9">
        <v>35000</v>
      </c>
      <c r="D313" s="9">
        <v>65000</v>
      </c>
    </row>
    <row r="314" spans="1:4">
      <c r="A314" s="33">
        <v>42713</v>
      </c>
      <c r="B314" s="9">
        <v>45000</v>
      </c>
      <c r="C314" s="9">
        <v>35000</v>
      </c>
      <c r="D314" s="9">
        <v>65000</v>
      </c>
    </row>
    <row r="315" spans="1:4">
      <c r="A315" s="33">
        <v>42720</v>
      </c>
      <c r="B315" s="9">
        <v>45000</v>
      </c>
      <c r="C315" s="9">
        <v>35000</v>
      </c>
      <c r="D315" s="9">
        <v>65000</v>
      </c>
    </row>
    <row r="316" spans="1:4">
      <c r="A316" s="33">
        <v>42727</v>
      </c>
      <c r="B316" s="9">
        <v>45000</v>
      </c>
      <c r="C316" s="9">
        <v>35000</v>
      </c>
      <c r="D316" s="9">
        <v>65000</v>
      </c>
    </row>
    <row r="317" spans="1:4">
      <c r="A317" s="33">
        <v>42734</v>
      </c>
      <c r="B317" s="9">
        <v>45000</v>
      </c>
      <c r="C317" s="9">
        <v>35000</v>
      </c>
      <c r="D317" s="9">
        <v>65000</v>
      </c>
    </row>
    <row r="318" spans="1:4">
      <c r="A318" s="33">
        <v>42741</v>
      </c>
      <c r="B318" s="9">
        <v>47000</v>
      </c>
      <c r="C318" s="9">
        <v>35000</v>
      </c>
      <c r="D318" s="9">
        <v>65000</v>
      </c>
    </row>
    <row r="319" spans="1:4">
      <c r="A319" s="33">
        <v>42748</v>
      </c>
      <c r="B319" s="9">
        <v>48000</v>
      </c>
      <c r="C319" s="9">
        <v>35000</v>
      </c>
      <c r="D319" s="9">
        <v>65000</v>
      </c>
    </row>
    <row r="320" spans="1:4">
      <c r="A320" s="33">
        <v>42755</v>
      </c>
      <c r="B320" s="9">
        <v>48000</v>
      </c>
      <c r="C320" s="9">
        <v>37000</v>
      </c>
      <c r="D320" s="9">
        <v>65000</v>
      </c>
    </row>
    <row r="321" spans="1:4">
      <c r="A321" s="33">
        <v>42762</v>
      </c>
      <c r="B321" s="9">
        <v>48000</v>
      </c>
      <c r="C321" s="9">
        <v>37000</v>
      </c>
      <c r="D321" s="9">
        <v>65000</v>
      </c>
    </row>
    <row r="322" spans="1:4">
      <c r="A322" s="33">
        <v>42769</v>
      </c>
      <c r="B322" s="9">
        <v>45000</v>
      </c>
      <c r="C322" s="9">
        <v>37000</v>
      </c>
      <c r="D322" s="9">
        <v>65000</v>
      </c>
    </row>
    <row r="323" spans="1:4">
      <c r="A323" s="33">
        <v>42776</v>
      </c>
      <c r="B323" s="9">
        <v>43000</v>
      </c>
      <c r="C323" s="9">
        <v>37000</v>
      </c>
      <c r="D323" s="9">
        <v>65000</v>
      </c>
    </row>
    <row r="324" spans="1:4">
      <c r="A324" s="33">
        <v>42783</v>
      </c>
      <c r="B324" s="9">
        <v>41000</v>
      </c>
      <c r="C324" s="9">
        <v>37000</v>
      </c>
      <c r="D324" s="9">
        <v>65000</v>
      </c>
    </row>
    <row r="325" spans="1:4">
      <c r="A325" s="33">
        <v>42790</v>
      </c>
      <c r="B325" s="9">
        <v>39000</v>
      </c>
      <c r="C325" s="9">
        <v>36000</v>
      </c>
      <c r="D325" s="9">
        <v>65000</v>
      </c>
    </row>
    <row r="326" spans="1:4">
      <c r="A326" s="33">
        <v>42797</v>
      </c>
      <c r="B326" s="9">
        <v>39000</v>
      </c>
      <c r="C326" s="9">
        <v>36000</v>
      </c>
      <c r="D326" s="9">
        <v>65000</v>
      </c>
    </row>
    <row r="327" spans="1:4">
      <c r="A327" s="33">
        <v>42804</v>
      </c>
      <c r="B327" s="9">
        <v>35000</v>
      </c>
      <c r="C327" s="9">
        <v>34000</v>
      </c>
      <c r="D327" s="9">
        <v>65000</v>
      </c>
    </row>
    <row r="328" spans="1:4">
      <c r="A328" s="33">
        <v>42811</v>
      </c>
      <c r="B328" s="9">
        <v>34000</v>
      </c>
      <c r="C328" s="9">
        <v>34000</v>
      </c>
      <c r="D328" s="9">
        <v>65000</v>
      </c>
    </row>
    <row r="329" spans="1:4">
      <c r="A329" s="33">
        <v>42818</v>
      </c>
      <c r="B329" s="9">
        <v>34000</v>
      </c>
      <c r="C329" s="9">
        <v>34000</v>
      </c>
      <c r="D329" s="9">
        <v>65000</v>
      </c>
    </row>
    <row r="330" spans="1:4">
      <c r="A330" s="33">
        <v>42825</v>
      </c>
      <c r="B330" s="9">
        <v>30000</v>
      </c>
      <c r="C330" s="9">
        <v>33000</v>
      </c>
      <c r="D330" s="9">
        <v>65000</v>
      </c>
    </row>
    <row r="331" spans="1:4">
      <c r="A331" s="33">
        <v>42832</v>
      </c>
      <c r="B331" s="9">
        <v>30000</v>
      </c>
      <c r="C331" s="9">
        <v>33000</v>
      </c>
      <c r="D331" s="9">
        <v>65000</v>
      </c>
    </row>
    <row r="332" spans="1:4">
      <c r="A332" s="33">
        <v>42839</v>
      </c>
      <c r="B332" s="9">
        <v>30000</v>
      </c>
      <c r="C332" s="9">
        <v>33000</v>
      </c>
      <c r="D332" s="9">
        <v>65000</v>
      </c>
    </row>
    <row r="333" spans="1:4">
      <c r="A333" s="33">
        <v>42846</v>
      </c>
      <c r="B333" s="9">
        <v>30000</v>
      </c>
      <c r="C333" s="9">
        <v>33000</v>
      </c>
      <c r="D333" s="9">
        <v>65000</v>
      </c>
    </row>
    <row r="334" spans="1:4">
      <c r="A334" s="33">
        <v>42853</v>
      </c>
      <c r="B334" s="9">
        <v>30000</v>
      </c>
      <c r="C334" s="9">
        <v>33000</v>
      </c>
      <c r="D334" s="9">
        <v>65000</v>
      </c>
    </row>
    <row r="335" spans="1:4">
      <c r="A335" s="33">
        <v>42860</v>
      </c>
      <c r="B335" s="9">
        <v>30000</v>
      </c>
      <c r="C335" s="9">
        <v>33000</v>
      </c>
      <c r="D335" s="9">
        <v>65000</v>
      </c>
    </row>
    <row r="336" spans="1:4">
      <c r="A336" s="33">
        <v>42867</v>
      </c>
      <c r="B336" s="9">
        <v>32000</v>
      </c>
      <c r="C336" s="9">
        <v>34000</v>
      </c>
      <c r="D336" s="9">
        <v>65000</v>
      </c>
    </row>
    <row r="337" spans="1:4">
      <c r="A337" s="33">
        <v>42874</v>
      </c>
      <c r="B337" s="9">
        <v>34000</v>
      </c>
      <c r="C337" s="9">
        <v>34000</v>
      </c>
      <c r="D337" s="9">
        <v>65000</v>
      </c>
    </row>
    <row r="338" spans="1:4">
      <c r="A338" s="33">
        <v>42881</v>
      </c>
      <c r="B338" s="9">
        <v>35000</v>
      </c>
      <c r="C338" s="9">
        <v>34000</v>
      </c>
      <c r="D338" s="9">
        <v>65000</v>
      </c>
    </row>
    <row r="339" spans="1:4">
      <c r="A339" s="33">
        <v>42888</v>
      </c>
      <c r="B339" s="9">
        <v>37000</v>
      </c>
      <c r="C339" s="9">
        <v>34000</v>
      </c>
      <c r="D339" s="9">
        <v>65000</v>
      </c>
    </row>
    <row r="340" spans="1:4">
      <c r="A340" s="33">
        <v>42895</v>
      </c>
      <c r="B340" s="9">
        <v>40000</v>
      </c>
      <c r="C340" s="9">
        <v>34000</v>
      </c>
      <c r="D340" s="9">
        <v>65000</v>
      </c>
    </row>
    <row r="341" spans="1:4">
      <c r="A341" s="33">
        <v>42902</v>
      </c>
      <c r="B341" s="9">
        <v>40000</v>
      </c>
      <c r="C341" s="9">
        <v>34000</v>
      </c>
      <c r="D341" s="9">
        <v>65000</v>
      </c>
    </row>
    <row r="342" spans="1:4">
      <c r="A342" s="33">
        <v>42909</v>
      </c>
      <c r="B342" s="9">
        <v>40000</v>
      </c>
      <c r="C342" s="9">
        <v>38000</v>
      </c>
      <c r="D342" s="9">
        <v>60000</v>
      </c>
    </row>
    <row r="343" spans="1:4">
      <c r="A343" s="33">
        <v>42916</v>
      </c>
      <c r="B343" s="9">
        <v>40000</v>
      </c>
      <c r="C343" s="9">
        <v>40000</v>
      </c>
      <c r="D343" s="9">
        <v>65000</v>
      </c>
    </row>
    <row r="344" spans="1:4">
      <c r="A344" s="33">
        <v>42923</v>
      </c>
      <c r="B344" s="9">
        <v>40000</v>
      </c>
      <c r="C344" s="9">
        <v>38000</v>
      </c>
      <c r="D344" s="9">
        <v>61000</v>
      </c>
    </row>
    <row r="345" spans="1:4">
      <c r="A345" s="33">
        <v>42930</v>
      </c>
      <c r="B345" s="9">
        <v>40000</v>
      </c>
      <c r="C345" s="9">
        <v>38000</v>
      </c>
      <c r="D345" s="9">
        <v>61000</v>
      </c>
    </row>
    <row r="346" spans="1:4">
      <c r="A346" s="33">
        <v>42937</v>
      </c>
      <c r="B346" s="9">
        <v>40000</v>
      </c>
      <c r="C346" s="9">
        <v>38000</v>
      </c>
      <c r="D346" s="9">
        <v>61000</v>
      </c>
    </row>
    <row r="347" spans="1:4">
      <c r="A347" s="33">
        <v>42944</v>
      </c>
      <c r="B347" s="9">
        <v>42000</v>
      </c>
      <c r="C347" s="9">
        <v>38000</v>
      </c>
      <c r="D347" s="9">
        <v>61000</v>
      </c>
    </row>
    <row r="348" spans="1:4">
      <c r="A348" s="33">
        <v>42951</v>
      </c>
      <c r="B348" s="9">
        <v>44000</v>
      </c>
      <c r="C348" s="9">
        <v>38000</v>
      </c>
      <c r="D348" s="9">
        <v>61000</v>
      </c>
    </row>
    <row r="349" spans="1:4">
      <c r="A349" s="33">
        <v>42958</v>
      </c>
      <c r="B349" s="9">
        <v>44000</v>
      </c>
      <c r="C349" s="9">
        <v>38000</v>
      </c>
      <c r="D349" s="9">
        <v>61000</v>
      </c>
    </row>
    <row r="350" spans="1:4">
      <c r="A350" s="33">
        <v>42965</v>
      </c>
      <c r="B350" s="9">
        <v>43000</v>
      </c>
      <c r="C350" s="9">
        <v>38000</v>
      </c>
      <c r="D350" s="9">
        <v>61000</v>
      </c>
    </row>
    <row r="351" spans="1:4">
      <c r="A351" s="33">
        <v>42972</v>
      </c>
      <c r="B351" s="9">
        <v>43000</v>
      </c>
      <c r="C351" s="9">
        <v>38000</v>
      </c>
      <c r="D351" s="9">
        <v>61000</v>
      </c>
    </row>
    <row r="352" spans="1:4">
      <c r="A352" s="33">
        <v>42979</v>
      </c>
      <c r="B352" s="9">
        <v>43000</v>
      </c>
      <c r="C352" s="9">
        <v>38000</v>
      </c>
      <c r="D352" s="9">
        <v>61000</v>
      </c>
    </row>
    <row r="353" spans="1:4">
      <c r="A353" s="33">
        <v>42986</v>
      </c>
      <c r="B353" s="9">
        <v>43000</v>
      </c>
      <c r="C353" s="9">
        <v>38000</v>
      </c>
      <c r="D353" s="9">
        <v>61000</v>
      </c>
    </row>
    <row r="354" spans="1:4">
      <c r="A354" s="33">
        <v>42993</v>
      </c>
      <c r="B354" s="9">
        <v>43000</v>
      </c>
      <c r="C354" s="9">
        <v>40000</v>
      </c>
      <c r="D354" s="9">
        <v>61000</v>
      </c>
    </row>
    <row r="355" spans="1:4">
      <c r="A355" s="33">
        <v>43000</v>
      </c>
      <c r="B355" s="9">
        <v>43000</v>
      </c>
      <c r="C355" s="9">
        <v>40000</v>
      </c>
      <c r="D355" s="9">
        <v>61000</v>
      </c>
    </row>
    <row r="356" spans="1:4">
      <c r="A356" s="33">
        <v>43007</v>
      </c>
      <c r="B356" s="9">
        <v>45000</v>
      </c>
      <c r="C356" s="9">
        <v>40000</v>
      </c>
      <c r="D356" s="9">
        <v>61000</v>
      </c>
    </row>
    <row r="357" spans="1:4">
      <c r="A357" s="33">
        <v>43014</v>
      </c>
      <c r="B357" s="9">
        <v>45000</v>
      </c>
      <c r="C357" s="9">
        <v>40000</v>
      </c>
      <c r="D357" s="9">
        <v>61000</v>
      </c>
    </row>
    <row r="358" spans="1:4">
      <c r="A358" s="33">
        <v>43021</v>
      </c>
      <c r="B358" s="9">
        <v>47000</v>
      </c>
      <c r="C358" s="9">
        <v>42000</v>
      </c>
      <c r="D358" s="9">
        <v>61000</v>
      </c>
    </row>
    <row r="359" spans="1:4">
      <c r="A359" s="33">
        <v>43028</v>
      </c>
      <c r="B359" s="9">
        <v>51000</v>
      </c>
      <c r="C359" s="9">
        <v>43000</v>
      </c>
      <c r="D359" s="9">
        <v>61000</v>
      </c>
    </row>
    <row r="360" spans="1:4">
      <c r="A360" s="33">
        <v>43035</v>
      </c>
      <c r="B360" s="9">
        <v>58000</v>
      </c>
      <c r="C360" s="9">
        <v>43000</v>
      </c>
      <c r="D360" s="9">
        <v>61000</v>
      </c>
    </row>
    <row r="361" spans="1:4">
      <c r="A361" s="33">
        <v>43042</v>
      </c>
      <c r="B361" s="9">
        <v>63000</v>
      </c>
      <c r="C361" s="9">
        <v>49000</v>
      </c>
      <c r="D361" s="9">
        <v>61000</v>
      </c>
    </row>
    <row r="362" spans="1:4">
      <c r="A362" s="33">
        <v>43049</v>
      </c>
      <c r="B362" s="9">
        <v>68000</v>
      </c>
      <c r="C362" s="9">
        <v>52000</v>
      </c>
      <c r="D362" s="9">
        <v>61000</v>
      </c>
    </row>
    <row r="363" spans="1:4">
      <c r="A363" s="33">
        <v>43056</v>
      </c>
      <c r="B363" s="9">
        <v>68000</v>
      </c>
      <c r="C363" s="9">
        <v>52000</v>
      </c>
      <c r="D363" s="9">
        <v>61000</v>
      </c>
    </row>
    <row r="364" spans="1:4">
      <c r="A364" s="33">
        <v>43063</v>
      </c>
      <c r="B364" s="9">
        <v>70000</v>
      </c>
      <c r="C364" s="9">
        <v>55000</v>
      </c>
      <c r="D364" s="9">
        <v>62000</v>
      </c>
    </row>
    <row r="365" spans="1:4">
      <c r="A365" s="33">
        <v>43070</v>
      </c>
      <c r="B365" s="9">
        <v>74000</v>
      </c>
      <c r="C365" s="9">
        <v>57000</v>
      </c>
      <c r="D365" s="9">
        <v>62000</v>
      </c>
    </row>
    <row r="366" spans="1:4">
      <c r="A366" s="33">
        <v>43077</v>
      </c>
      <c r="B366" s="9">
        <v>75000</v>
      </c>
      <c r="C366" s="9">
        <v>58000</v>
      </c>
      <c r="D366" s="9">
        <v>62000</v>
      </c>
    </row>
    <row r="367" spans="1:4">
      <c r="A367" s="33">
        <v>43084</v>
      </c>
      <c r="B367" s="9">
        <v>80000</v>
      </c>
      <c r="C367" s="9">
        <v>58000</v>
      </c>
      <c r="D367" s="9">
        <v>62000</v>
      </c>
    </row>
    <row r="368" spans="1:4">
      <c r="A368" s="33">
        <v>43091</v>
      </c>
      <c r="B368" s="9">
        <v>82000</v>
      </c>
      <c r="C368" s="9">
        <v>60000</v>
      </c>
      <c r="D368" s="9">
        <v>65000</v>
      </c>
    </row>
    <row r="369" spans="1:4">
      <c r="A369" s="33">
        <v>43098</v>
      </c>
      <c r="B369" s="9">
        <v>82000</v>
      </c>
      <c r="C369" s="9">
        <v>60000</v>
      </c>
      <c r="D369" s="9">
        <v>65000</v>
      </c>
    </row>
    <row r="370" spans="1:4">
      <c r="A370" s="33">
        <v>43105</v>
      </c>
      <c r="B370" s="9">
        <v>78000</v>
      </c>
      <c r="C370" s="9">
        <v>60000</v>
      </c>
      <c r="D370" s="9">
        <v>62000</v>
      </c>
    </row>
    <row r="371" spans="1:4">
      <c r="A371" s="33">
        <v>43112</v>
      </c>
      <c r="B371" s="9">
        <v>78000</v>
      </c>
      <c r="C371" s="9">
        <v>60000</v>
      </c>
      <c r="D371" s="9">
        <v>62000</v>
      </c>
    </row>
    <row r="372" spans="1:4">
      <c r="A372" s="33">
        <v>43119</v>
      </c>
      <c r="B372" s="9">
        <v>78000</v>
      </c>
      <c r="C372" s="9">
        <v>60000</v>
      </c>
      <c r="D372" s="9">
        <v>65000</v>
      </c>
    </row>
    <row r="373" spans="1:4">
      <c r="A373" s="33">
        <v>43126</v>
      </c>
      <c r="B373" s="9">
        <v>78000</v>
      </c>
      <c r="C373" s="9">
        <v>60000</v>
      </c>
      <c r="D373" s="9">
        <v>65000</v>
      </c>
    </row>
    <row r="374" spans="1:4">
      <c r="A374" s="33">
        <v>43133</v>
      </c>
      <c r="B374" s="9">
        <v>75000</v>
      </c>
      <c r="C374" s="9">
        <v>58000</v>
      </c>
      <c r="D374" s="9">
        <v>65000</v>
      </c>
    </row>
    <row r="375" spans="1:4">
      <c r="A375" s="33">
        <v>43140</v>
      </c>
      <c r="B375" s="9">
        <v>73000</v>
      </c>
      <c r="C375" s="9">
        <v>58000</v>
      </c>
      <c r="D375" s="9">
        <v>65000</v>
      </c>
    </row>
    <row r="376" spans="1:4">
      <c r="A376" s="33">
        <v>43147</v>
      </c>
      <c r="B376" s="9">
        <v>71000</v>
      </c>
      <c r="C376" s="9">
        <v>58000</v>
      </c>
      <c r="D376" s="9">
        <v>65000</v>
      </c>
    </row>
    <row r="377" spans="1:4">
      <c r="A377" s="33">
        <v>43154</v>
      </c>
      <c r="B377" s="9">
        <v>65000</v>
      </c>
      <c r="C377" s="9">
        <v>58000</v>
      </c>
      <c r="D377" s="9">
        <v>65000</v>
      </c>
    </row>
    <row r="378" spans="1:4">
      <c r="A378" s="33">
        <v>43161</v>
      </c>
      <c r="B378" s="9">
        <v>58000</v>
      </c>
      <c r="C378" s="9">
        <v>58000</v>
      </c>
      <c r="D378" s="9">
        <v>65000</v>
      </c>
    </row>
    <row r="379" spans="1:4">
      <c r="A379" s="33">
        <v>43168</v>
      </c>
      <c r="B379" s="9">
        <v>56000</v>
      </c>
      <c r="C379" s="9">
        <v>55000</v>
      </c>
      <c r="D379" s="9">
        <v>65000</v>
      </c>
    </row>
    <row r="380" spans="1:4">
      <c r="A380" s="33">
        <v>43175</v>
      </c>
      <c r="B380" s="9">
        <v>49000</v>
      </c>
      <c r="C380" s="9">
        <v>54000</v>
      </c>
      <c r="D380" s="9">
        <v>65000</v>
      </c>
    </row>
    <row r="381" spans="1:4">
      <c r="A381" s="33">
        <v>43182</v>
      </c>
      <c r="B381" s="9">
        <v>47000</v>
      </c>
      <c r="C381" s="9">
        <v>52000</v>
      </c>
      <c r="D381" s="9">
        <v>65000</v>
      </c>
    </row>
    <row r="382" spans="1:4">
      <c r="A382" s="33">
        <v>43189</v>
      </c>
      <c r="B382" s="9">
        <v>44000</v>
      </c>
      <c r="C382" s="9">
        <v>52000</v>
      </c>
      <c r="D382" s="9">
        <v>65000</v>
      </c>
    </row>
    <row r="383" spans="1:4">
      <c r="A383" s="33">
        <v>43196</v>
      </c>
      <c r="B383" s="9">
        <v>44000</v>
      </c>
      <c r="C383" s="9">
        <v>52000</v>
      </c>
      <c r="D383" s="9">
        <v>65000</v>
      </c>
    </row>
    <row r="384" spans="1:4">
      <c r="A384" s="33">
        <v>43203</v>
      </c>
      <c r="B384" s="9">
        <v>44000</v>
      </c>
      <c r="C384" s="9">
        <v>52000</v>
      </c>
      <c r="D384" s="9">
        <v>65000</v>
      </c>
    </row>
    <row r="385" spans="1:4">
      <c r="A385" s="33">
        <v>43210</v>
      </c>
      <c r="B385" s="9">
        <v>38000</v>
      </c>
      <c r="C385" s="9">
        <v>52000</v>
      </c>
      <c r="D385" s="9">
        <v>65000</v>
      </c>
    </row>
    <row r="386" spans="1:4">
      <c r="A386" s="33">
        <v>43217</v>
      </c>
      <c r="B386" s="9">
        <v>42000</v>
      </c>
      <c r="C386" s="9">
        <v>52000</v>
      </c>
      <c r="D386" s="9">
        <v>65000</v>
      </c>
    </row>
    <row r="387" spans="1:4">
      <c r="A387" s="33">
        <v>43224</v>
      </c>
      <c r="B387" s="9">
        <v>44000</v>
      </c>
      <c r="C387" s="9">
        <v>52000</v>
      </c>
      <c r="D387" s="9">
        <v>65000</v>
      </c>
    </row>
    <row r="388" spans="1:4">
      <c r="A388" s="33">
        <v>43231</v>
      </c>
      <c r="B388" s="9">
        <v>56000</v>
      </c>
      <c r="C388" s="9">
        <v>57000</v>
      </c>
      <c r="D388" s="9">
        <v>65000</v>
      </c>
    </row>
    <row r="389" spans="1:4">
      <c r="A389" s="33">
        <v>43238</v>
      </c>
      <c r="B389" s="9">
        <v>56000</v>
      </c>
      <c r="C389" s="9">
        <v>57000</v>
      </c>
      <c r="D389" s="9">
        <v>65000</v>
      </c>
    </row>
    <row r="390" spans="1:4">
      <c r="A390" s="33">
        <v>43245</v>
      </c>
      <c r="B390" s="9">
        <v>57000</v>
      </c>
      <c r="C390" s="9">
        <v>59000</v>
      </c>
      <c r="D390" s="9">
        <v>65000</v>
      </c>
    </row>
    <row r="391" spans="1:4">
      <c r="A391" s="33">
        <v>43252</v>
      </c>
      <c r="B391" s="9">
        <v>60000</v>
      </c>
      <c r="C391" s="9">
        <v>60000</v>
      </c>
      <c r="D391" s="9">
        <v>65000</v>
      </c>
    </row>
    <row r="392" spans="1:4">
      <c r="A392" s="33">
        <v>43259</v>
      </c>
      <c r="B392" s="9">
        <v>65000</v>
      </c>
      <c r="C392" s="9">
        <v>61000</v>
      </c>
      <c r="D392" s="9">
        <v>65000</v>
      </c>
    </row>
    <row r="393" spans="1:4">
      <c r="A393" s="33">
        <v>43266</v>
      </c>
      <c r="B393" s="9">
        <v>76000</v>
      </c>
      <c r="C393" s="9">
        <v>75000</v>
      </c>
      <c r="D393" s="9">
        <v>69000</v>
      </c>
    </row>
    <row r="394" spans="1:4">
      <c r="A394" s="33">
        <v>43273</v>
      </c>
      <c r="B394" s="9">
        <v>87000</v>
      </c>
      <c r="C394" s="9">
        <v>85000</v>
      </c>
      <c r="D394" s="9">
        <v>75000</v>
      </c>
    </row>
    <row r="395" spans="1:4">
      <c r="A395" s="33">
        <v>43280</v>
      </c>
      <c r="B395" s="9">
        <v>85000</v>
      </c>
      <c r="C395" s="9">
        <v>85000</v>
      </c>
      <c r="D395" s="9">
        <v>75000</v>
      </c>
    </row>
    <row r="396" spans="1:4">
      <c r="A396" s="33">
        <v>43287</v>
      </c>
      <c r="B396" s="9">
        <v>78000</v>
      </c>
      <c r="C396" s="9">
        <v>82000</v>
      </c>
      <c r="D396" s="9">
        <v>75000</v>
      </c>
    </row>
    <row r="397" spans="1:4">
      <c r="A397" s="33">
        <v>43294</v>
      </c>
      <c r="B397" s="9">
        <v>76000</v>
      </c>
      <c r="C397" s="9">
        <v>80000</v>
      </c>
      <c r="D397" s="9">
        <v>75000</v>
      </c>
    </row>
    <row r="398" spans="1:4">
      <c r="A398" s="33">
        <v>43301</v>
      </c>
      <c r="B398" s="9">
        <v>75000</v>
      </c>
      <c r="C398" s="9">
        <v>78000</v>
      </c>
      <c r="D398" s="9">
        <v>75000</v>
      </c>
    </row>
    <row r="399" spans="1:4">
      <c r="A399" s="33">
        <v>43308</v>
      </c>
      <c r="B399" s="9">
        <v>75000</v>
      </c>
      <c r="C399" s="9">
        <v>80000</v>
      </c>
      <c r="D399" s="9">
        <v>75000</v>
      </c>
    </row>
    <row r="400" spans="1:4">
      <c r="A400" s="33">
        <v>43315</v>
      </c>
      <c r="B400" s="9">
        <v>75000</v>
      </c>
      <c r="C400" s="9">
        <v>80000</v>
      </c>
      <c r="D400" s="9">
        <v>75000</v>
      </c>
    </row>
    <row r="401" spans="1:4">
      <c r="A401" s="33">
        <v>43322</v>
      </c>
      <c r="B401" s="9">
        <v>77000</v>
      </c>
      <c r="C401" s="9">
        <v>82000</v>
      </c>
      <c r="D401" s="9">
        <v>75000</v>
      </c>
    </row>
    <row r="402" spans="1:4">
      <c r="A402" s="33">
        <v>43329</v>
      </c>
      <c r="B402" s="9">
        <v>78000</v>
      </c>
      <c r="C402" s="9">
        <v>82000</v>
      </c>
      <c r="D402" s="9">
        <v>75000</v>
      </c>
    </row>
    <row r="403" spans="1:4">
      <c r="A403" s="33">
        <v>43336</v>
      </c>
      <c r="B403" s="9">
        <v>80000</v>
      </c>
      <c r="C403" s="9">
        <v>82000</v>
      </c>
      <c r="D403" s="9">
        <v>75000</v>
      </c>
    </row>
    <row r="404" spans="1:4">
      <c r="A404" s="33">
        <v>43343</v>
      </c>
      <c r="B404" s="9">
        <v>82000</v>
      </c>
      <c r="C404" s="9">
        <v>82000</v>
      </c>
      <c r="D404" s="9">
        <v>75000</v>
      </c>
    </row>
    <row r="405" spans="1:4">
      <c r="A405" s="33">
        <v>43350</v>
      </c>
      <c r="B405" s="9">
        <v>85000</v>
      </c>
      <c r="C405" s="9">
        <v>86000</v>
      </c>
      <c r="D405" s="9">
        <v>78000</v>
      </c>
    </row>
    <row r="406" spans="1:4">
      <c r="A406" s="33">
        <v>43357</v>
      </c>
      <c r="B406" s="9">
        <v>92000</v>
      </c>
      <c r="C406" s="9">
        <v>86000</v>
      </c>
      <c r="D406" s="9">
        <v>78000</v>
      </c>
    </row>
    <row r="407" spans="1:4">
      <c r="A407" s="33">
        <v>43364</v>
      </c>
      <c r="B407" s="9">
        <v>95000</v>
      </c>
      <c r="C407" s="9">
        <v>86000</v>
      </c>
      <c r="D407" s="9">
        <v>78000</v>
      </c>
    </row>
    <row r="408" spans="1:4">
      <c r="A408" s="33">
        <v>43371</v>
      </c>
      <c r="B408" s="9">
        <v>98000</v>
      </c>
      <c r="C408" s="9">
        <v>86000</v>
      </c>
      <c r="D408" s="9">
        <v>78000</v>
      </c>
    </row>
    <row r="409" spans="1:4">
      <c r="A409" s="33">
        <v>43378</v>
      </c>
      <c r="B409" s="9">
        <v>100000</v>
      </c>
      <c r="C409" s="9">
        <v>86000</v>
      </c>
      <c r="D409" s="9">
        <v>78000</v>
      </c>
    </row>
    <row r="410" spans="1:4">
      <c r="A410" s="33">
        <v>43385</v>
      </c>
      <c r="B410" s="9">
        <v>145000</v>
      </c>
      <c r="C410" s="9">
        <v>100000</v>
      </c>
      <c r="D410" s="9">
        <v>85000</v>
      </c>
    </row>
    <row r="411" spans="1:4">
      <c r="A411" s="33">
        <v>43392</v>
      </c>
      <c r="B411" s="9">
        <v>147000</v>
      </c>
      <c r="C411" s="9">
        <v>110000</v>
      </c>
      <c r="D411" s="9">
        <v>90000</v>
      </c>
    </row>
    <row r="412" spans="1:4">
      <c r="A412" s="33">
        <v>43399</v>
      </c>
      <c r="B412" s="9">
        <v>150000</v>
      </c>
      <c r="C412" s="9">
        <v>110000</v>
      </c>
      <c r="D412" s="9">
        <v>90000</v>
      </c>
    </row>
    <row r="413" spans="1:4">
      <c r="A413" s="33">
        <v>43406</v>
      </c>
      <c r="B413" s="9">
        <v>170000</v>
      </c>
      <c r="C413" s="9">
        <v>115000</v>
      </c>
      <c r="D413" s="9">
        <v>90000</v>
      </c>
    </row>
    <row r="414" spans="1:4">
      <c r="A414" s="33">
        <v>43413</v>
      </c>
      <c r="B414" s="9">
        <v>190000</v>
      </c>
      <c r="C414" s="9">
        <v>125000</v>
      </c>
      <c r="D414" s="9">
        <v>90000</v>
      </c>
    </row>
    <row r="415" spans="1:4">
      <c r="A415" s="33">
        <v>43420</v>
      </c>
      <c r="B415" s="9">
        <v>190000</v>
      </c>
      <c r="C415" s="9">
        <v>125000</v>
      </c>
      <c r="D415" s="9">
        <v>90000</v>
      </c>
    </row>
    <row r="416" spans="1:4">
      <c r="A416" s="33">
        <v>43427</v>
      </c>
      <c r="B416" s="9">
        <v>190000</v>
      </c>
      <c r="C416" s="9">
        <v>125000</v>
      </c>
      <c r="D416" s="9">
        <v>90000</v>
      </c>
    </row>
    <row r="417" spans="1:4">
      <c r="A417" s="33">
        <v>43434</v>
      </c>
      <c r="B417" s="9">
        <v>190000</v>
      </c>
      <c r="C417" s="9">
        <v>130000</v>
      </c>
      <c r="D417" s="9">
        <v>95000</v>
      </c>
    </row>
    <row r="418" spans="1:4">
      <c r="A418" s="33">
        <v>43441</v>
      </c>
      <c r="B418" s="9">
        <v>160000</v>
      </c>
      <c r="C418" s="9">
        <v>130000</v>
      </c>
      <c r="D418" s="9">
        <v>90000</v>
      </c>
    </row>
    <row r="419" spans="1:4">
      <c r="A419" s="33">
        <v>43448</v>
      </c>
      <c r="B419" s="9">
        <v>110000</v>
      </c>
      <c r="C419" s="9">
        <v>98000</v>
      </c>
      <c r="D419" s="9">
        <v>80000</v>
      </c>
    </row>
    <row r="420" spans="1:4">
      <c r="A420" s="33">
        <v>43455</v>
      </c>
      <c r="B420" s="9">
        <v>100000</v>
      </c>
      <c r="C420" s="9">
        <v>90000</v>
      </c>
      <c r="D420" s="9">
        <v>80000</v>
      </c>
    </row>
    <row r="421" spans="1:4">
      <c r="A421" s="33">
        <v>43462</v>
      </c>
      <c r="B421" s="9">
        <v>100000</v>
      </c>
      <c r="C421" s="9">
        <v>90000</v>
      </c>
      <c r="D421" s="9">
        <v>80000</v>
      </c>
    </row>
    <row r="422" spans="1:4">
      <c r="A422" s="33">
        <v>43469</v>
      </c>
      <c r="B422" s="9">
        <v>97500</v>
      </c>
      <c r="C422" s="9">
        <v>90000</v>
      </c>
      <c r="D422" s="9">
        <v>80000</v>
      </c>
    </row>
    <row r="423" spans="1:4">
      <c r="A423" s="33">
        <v>43476</v>
      </c>
      <c r="B423" s="9">
        <v>77500</v>
      </c>
      <c r="C423" s="9">
        <v>80000</v>
      </c>
      <c r="D423" s="9">
        <v>75000</v>
      </c>
    </row>
    <row r="424" spans="1:4">
      <c r="A424" s="33">
        <v>43483</v>
      </c>
      <c r="B424" s="9">
        <v>75000</v>
      </c>
      <c r="C424" s="9">
        <v>80000</v>
      </c>
      <c r="D424" s="9">
        <v>75000</v>
      </c>
    </row>
    <row r="425" spans="1:4">
      <c r="A425" s="33">
        <v>43490</v>
      </c>
      <c r="B425" s="9">
        <v>67500</v>
      </c>
      <c r="C425" s="9">
        <v>75000</v>
      </c>
      <c r="D425" s="9">
        <v>75000</v>
      </c>
    </row>
    <row r="426" spans="1:4">
      <c r="A426" s="33">
        <v>43497</v>
      </c>
      <c r="B426" s="9">
        <v>64000</v>
      </c>
      <c r="C426" s="9">
        <v>75000</v>
      </c>
      <c r="D426" s="9">
        <v>75000</v>
      </c>
    </row>
    <row r="427" spans="1:4">
      <c r="A427" s="33">
        <v>43504</v>
      </c>
      <c r="B427" s="9">
        <v>58000</v>
      </c>
      <c r="C427" s="9">
        <v>75000</v>
      </c>
      <c r="D427" s="9">
        <v>75000</v>
      </c>
    </row>
    <row r="428" spans="1:4">
      <c r="A428" s="33">
        <v>43511</v>
      </c>
      <c r="B428" s="9">
        <v>55000</v>
      </c>
      <c r="C428" s="9">
        <v>75000</v>
      </c>
      <c r="D428" s="9">
        <v>75000</v>
      </c>
    </row>
    <row r="429" spans="1:4">
      <c r="A429" s="33">
        <v>43518</v>
      </c>
      <c r="B429" s="9">
        <v>49000</v>
      </c>
      <c r="C429" s="9">
        <v>70000</v>
      </c>
      <c r="D429" s="9">
        <v>75000</v>
      </c>
    </row>
    <row r="430" spans="1:4">
      <c r="A430" s="33">
        <v>43525</v>
      </c>
      <c r="B430" s="9">
        <v>39000</v>
      </c>
      <c r="C430" s="9">
        <v>70000</v>
      </c>
      <c r="D430" s="9">
        <v>75000</v>
      </c>
    </row>
    <row r="431" spans="1:4">
      <c r="A431" s="33">
        <v>43532</v>
      </c>
      <c r="B431" s="9">
        <v>35000</v>
      </c>
      <c r="C431" s="9">
        <v>70000</v>
      </c>
      <c r="D431" s="9">
        <v>75000</v>
      </c>
    </row>
    <row r="432" spans="1:4">
      <c r="A432" s="33">
        <v>43539</v>
      </c>
      <c r="B432" s="9">
        <v>36000</v>
      </c>
      <c r="C432" s="9">
        <v>70000</v>
      </c>
      <c r="D432" s="9">
        <v>75000</v>
      </c>
    </row>
    <row r="433" spans="1:4">
      <c r="A433" s="33">
        <v>43546</v>
      </c>
      <c r="B433" s="9">
        <v>36000</v>
      </c>
      <c r="C433" s="9">
        <v>70000</v>
      </c>
      <c r="D433" s="9">
        <v>75000</v>
      </c>
    </row>
    <row r="434" spans="1:4">
      <c r="A434" s="33">
        <v>43553</v>
      </c>
      <c r="B434" s="9">
        <v>33500</v>
      </c>
      <c r="C434" s="9">
        <v>80000</v>
      </c>
      <c r="D434" s="9">
        <v>75000</v>
      </c>
    </row>
    <row r="435" spans="1:4">
      <c r="A435" s="33">
        <v>43560</v>
      </c>
      <c r="B435" s="9">
        <v>33500</v>
      </c>
      <c r="C435" s="9">
        <v>80000</v>
      </c>
      <c r="D435" s="9">
        <v>75000</v>
      </c>
    </row>
    <row r="436" spans="1:4">
      <c r="A436" s="33">
        <v>43567</v>
      </c>
      <c r="B436" s="9">
        <v>34000</v>
      </c>
      <c r="C436" s="9">
        <v>88000</v>
      </c>
      <c r="D436" s="9">
        <v>75000</v>
      </c>
    </row>
    <row r="437" spans="1:4">
      <c r="A437" s="33">
        <v>43574</v>
      </c>
      <c r="B437" s="9">
        <v>34000</v>
      </c>
      <c r="C437" s="9">
        <v>88000</v>
      </c>
      <c r="D437" s="9">
        <v>75000</v>
      </c>
    </row>
    <row r="438" spans="1:4">
      <c r="A438" s="33">
        <v>43581</v>
      </c>
      <c r="B438" s="9">
        <v>34000</v>
      </c>
      <c r="C438" s="9">
        <v>88000</v>
      </c>
      <c r="D438" s="9">
        <v>75000</v>
      </c>
    </row>
    <row r="439" spans="1:4">
      <c r="A439" s="33">
        <v>43588</v>
      </c>
      <c r="B439" s="9">
        <v>41500</v>
      </c>
      <c r="C439" s="9">
        <v>88000</v>
      </c>
      <c r="D439" s="9">
        <v>75000</v>
      </c>
    </row>
    <row r="440" spans="1:4">
      <c r="A440" s="33">
        <v>43595</v>
      </c>
      <c r="B440" s="9">
        <v>48500</v>
      </c>
      <c r="C440" s="9">
        <v>90000</v>
      </c>
      <c r="D440" s="9">
        <v>75000</v>
      </c>
    </row>
    <row r="441" spans="1:4">
      <c r="A441" s="33">
        <v>43602</v>
      </c>
      <c r="B441" s="9">
        <v>55000</v>
      </c>
      <c r="C441" s="9">
        <v>90000</v>
      </c>
      <c r="D441" s="9">
        <v>75000</v>
      </c>
    </row>
    <row r="442" spans="1:4">
      <c r="A442" s="33">
        <v>43609</v>
      </c>
      <c r="B442" s="9">
        <v>59500</v>
      </c>
      <c r="C442" s="9">
        <v>90000</v>
      </c>
      <c r="D442" s="9">
        <v>75000</v>
      </c>
    </row>
    <row r="443" spans="1:4">
      <c r="A443" s="33">
        <v>43616</v>
      </c>
      <c r="B443" s="9">
        <v>60000</v>
      </c>
      <c r="C443" s="9">
        <v>90000</v>
      </c>
      <c r="D443" s="9">
        <v>75000</v>
      </c>
    </row>
    <row r="444" spans="1:4">
      <c r="A444" s="33">
        <v>43623</v>
      </c>
      <c r="B444" s="9">
        <v>60000</v>
      </c>
      <c r="C444" s="9">
        <v>90000</v>
      </c>
      <c r="D444" s="9">
        <v>75000</v>
      </c>
    </row>
    <row r="445" spans="1:4">
      <c r="A445" s="33">
        <v>43630</v>
      </c>
      <c r="B445" s="9">
        <v>57000</v>
      </c>
      <c r="C445" s="9">
        <v>90000</v>
      </c>
      <c r="D445" s="9">
        <v>75000</v>
      </c>
    </row>
    <row r="446" spans="1:4">
      <c r="A446" s="33">
        <v>43637</v>
      </c>
      <c r="B446" s="9">
        <v>59500</v>
      </c>
      <c r="C446" s="9">
        <v>90000</v>
      </c>
      <c r="D446" s="9">
        <v>75000</v>
      </c>
    </row>
    <row r="447" spans="1:4">
      <c r="A447" s="33">
        <v>43644</v>
      </c>
      <c r="B447" s="9">
        <v>55000</v>
      </c>
      <c r="C447" s="9">
        <v>90000</v>
      </c>
      <c r="D447" s="9">
        <v>75000</v>
      </c>
    </row>
    <row r="448" spans="1:4">
      <c r="A448" s="33">
        <v>43651</v>
      </c>
      <c r="B448" s="9">
        <v>55000</v>
      </c>
      <c r="C448" s="9">
        <v>90000</v>
      </c>
      <c r="D448" s="9">
        <v>75000</v>
      </c>
    </row>
    <row r="449" spans="1:4">
      <c r="A449" s="33">
        <v>43658</v>
      </c>
      <c r="B449" s="9">
        <v>59000</v>
      </c>
      <c r="C449" s="9">
        <v>90000</v>
      </c>
      <c r="D449" s="9">
        <v>75000</v>
      </c>
    </row>
    <row r="450" spans="1:4">
      <c r="A450" s="33">
        <v>43665</v>
      </c>
      <c r="B450" s="9">
        <v>64000</v>
      </c>
      <c r="C450" s="9">
        <v>90000</v>
      </c>
      <c r="D450" s="9">
        <v>75000</v>
      </c>
    </row>
    <row r="451" spans="1:4">
      <c r="A451" s="33">
        <v>43672</v>
      </c>
      <c r="B451" s="9">
        <v>65000</v>
      </c>
      <c r="C451" s="9">
        <v>90000</v>
      </c>
      <c r="D451" s="9">
        <v>75000</v>
      </c>
    </row>
    <row r="452" spans="1:4">
      <c r="A452" s="33">
        <v>43679</v>
      </c>
      <c r="B452" s="9">
        <v>65000</v>
      </c>
      <c r="C452" s="9">
        <v>90000</v>
      </c>
      <c r="D452" s="9">
        <v>75000</v>
      </c>
    </row>
    <row r="453" spans="1:4">
      <c r="A453" s="33">
        <v>43686</v>
      </c>
      <c r="B453" s="9">
        <v>66000</v>
      </c>
      <c r="C453" s="9">
        <v>80000</v>
      </c>
      <c r="D453" s="9">
        <v>72000</v>
      </c>
    </row>
    <row r="454" spans="1:4">
      <c r="A454" s="33">
        <v>43693</v>
      </c>
      <c r="B454" s="9">
        <v>66000</v>
      </c>
      <c r="C454" s="9">
        <v>80000</v>
      </c>
      <c r="D454" s="9">
        <v>72000</v>
      </c>
    </row>
    <row r="455" spans="1:4">
      <c r="A455" s="33">
        <v>43700</v>
      </c>
      <c r="B455" s="9">
        <v>70500</v>
      </c>
      <c r="C455" s="9">
        <v>80000</v>
      </c>
      <c r="D455" s="9">
        <v>72000</v>
      </c>
    </row>
    <row r="456" spans="1:4">
      <c r="A456" s="33">
        <v>43707</v>
      </c>
      <c r="B456" s="9">
        <v>70500</v>
      </c>
      <c r="C456" s="9">
        <v>80000</v>
      </c>
      <c r="D456" s="9">
        <v>72000</v>
      </c>
    </row>
    <row r="457" spans="1:4">
      <c r="A457" s="33">
        <v>43714</v>
      </c>
      <c r="B457" s="9">
        <v>65500</v>
      </c>
      <c r="C457" s="9">
        <v>80000</v>
      </c>
      <c r="D457" s="9">
        <v>72000</v>
      </c>
    </row>
    <row r="458" spans="1:4">
      <c r="A458" s="33">
        <v>43721</v>
      </c>
      <c r="B458" s="9">
        <v>61500</v>
      </c>
      <c r="C458" s="9">
        <v>80000</v>
      </c>
      <c r="D458" s="9">
        <v>72000</v>
      </c>
    </row>
    <row r="459" spans="1:4">
      <c r="A459" s="33">
        <v>43728</v>
      </c>
      <c r="B459" s="9">
        <v>68000</v>
      </c>
      <c r="C459" s="9">
        <v>80000</v>
      </c>
      <c r="D459" s="9">
        <v>72000</v>
      </c>
    </row>
    <row r="460" spans="1:4">
      <c r="A460" s="33">
        <v>43735</v>
      </c>
      <c r="B460" s="9">
        <v>72500</v>
      </c>
      <c r="C460" s="9">
        <v>80000</v>
      </c>
      <c r="D460" s="9">
        <v>72000</v>
      </c>
    </row>
    <row r="461" spans="1:4">
      <c r="A461" s="33">
        <v>43742</v>
      </c>
      <c r="B461" s="9">
        <v>84000</v>
      </c>
      <c r="C461" s="9">
        <v>80000</v>
      </c>
      <c r="D461" s="9">
        <v>72000</v>
      </c>
    </row>
    <row r="462" spans="1:4">
      <c r="A462" s="33">
        <v>43749</v>
      </c>
      <c r="B462" s="9">
        <v>102500</v>
      </c>
      <c r="C462" s="9">
        <v>85000</v>
      </c>
      <c r="D462" s="9">
        <v>72000</v>
      </c>
    </row>
    <row r="463" spans="1:4">
      <c r="A463" s="33">
        <v>43756</v>
      </c>
      <c r="B463" s="9">
        <v>130000</v>
      </c>
      <c r="C463" s="9">
        <v>85000</v>
      </c>
      <c r="D463" s="9">
        <v>72000</v>
      </c>
    </row>
    <row r="464" spans="1:4">
      <c r="A464" s="33">
        <v>43763</v>
      </c>
      <c r="B464" s="9">
        <v>140000</v>
      </c>
      <c r="C464" s="9">
        <v>85000</v>
      </c>
      <c r="D464" s="9">
        <v>72000</v>
      </c>
    </row>
    <row r="465" spans="1:4">
      <c r="A465" s="33">
        <v>43770</v>
      </c>
      <c r="B465" s="9">
        <v>140000</v>
      </c>
      <c r="C465" s="9">
        <v>85000</v>
      </c>
      <c r="D465" s="9">
        <v>72000</v>
      </c>
    </row>
    <row r="466" spans="1:4">
      <c r="A466" s="33">
        <v>43777</v>
      </c>
      <c r="B466" s="9">
        <v>110000</v>
      </c>
      <c r="C466" s="9">
        <v>85000</v>
      </c>
      <c r="D466" s="9">
        <v>72000</v>
      </c>
    </row>
    <row r="467" spans="1:4">
      <c r="A467" s="33">
        <v>43784</v>
      </c>
      <c r="B467" s="9">
        <v>108000</v>
      </c>
      <c r="C467" s="9">
        <v>85000</v>
      </c>
      <c r="D467" s="9">
        <v>72000</v>
      </c>
    </row>
    <row r="468" spans="1:4">
      <c r="A468" s="33">
        <v>43791</v>
      </c>
      <c r="B468" s="9">
        <v>104000</v>
      </c>
      <c r="C468" s="9">
        <v>85000</v>
      </c>
      <c r="D468" s="9">
        <v>72000</v>
      </c>
    </row>
    <row r="469" spans="1:4">
      <c r="A469" s="33">
        <v>43798</v>
      </c>
      <c r="B469" s="9">
        <v>104000</v>
      </c>
      <c r="C469" s="9">
        <v>80000</v>
      </c>
      <c r="D469" s="9">
        <v>72000</v>
      </c>
    </row>
    <row r="470" spans="1:4">
      <c r="A470" s="33">
        <v>43805</v>
      </c>
      <c r="B470" s="9">
        <v>101500</v>
      </c>
      <c r="C470" s="9">
        <v>80000</v>
      </c>
      <c r="D470" s="9">
        <v>72000</v>
      </c>
    </row>
    <row r="471" spans="1:4">
      <c r="A471" s="33">
        <v>43812</v>
      </c>
      <c r="B471" s="9">
        <v>96500</v>
      </c>
      <c r="C471" s="9">
        <v>75000</v>
      </c>
      <c r="D471" s="9">
        <v>72000</v>
      </c>
    </row>
    <row r="472" spans="1:4">
      <c r="A472" s="33">
        <v>43819</v>
      </c>
      <c r="B472" s="9">
        <v>91000</v>
      </c>
      <c r="C472" s="9">
        <v>75000</v>
      </c>
      <c r="D472" s="9">
        <v>72000</v>
      </c>
    </row>
    <row r="473" spans="1:4">
      <c r="A473" s="33">
        <v>43826</v>
      </c>
      <c r="B473" s="9">
        <v>91000</v>
      </c>
      <c r="C473" s="9">
        <v>75000</v>
      </c>
      <c r="D473" s="9">
        <v>72000</v>
      </c>
    </row>
    <row r="474" spans="1:4">
      <c r="A474" s="33">
        <v>43833</v>
      </c>
      <c r="B474" s="9">
        <v>86500</v>
      </c>
      <c r="C474" s="9">
        <v>75000</v>
      </c>
      <c r="D474" s="9">
        <v>72000</v>
      </c>
    </row>
    <row r="475" spans="1:4">
      <c r="A475" s="33">
        <v>43840</v>
      </c>
      <c r="B475" s="9">
        <v>86000</v>
      </c>
      <c r="C475" s="9">
        <v>75000</v>
      </c>
      <c r="D475" s="9">
        <v>72000</v>
      </c>
    </row>
    <row r="476" spans="1:4">
      <c r="A476" s="33">
        <v>43847</v>
      </c>
      <c r="B476" s="9">
        <v>81000</v>
      </c>
      <c r="C476" s="9">
        <v>75000</v>
      </c>
      <c r="D476" s="9">
        <v>72000</v>
      </c>
    </row>
    <row r="477" spans="1:4">
      <c r="A477" s="33">
        <v>43854</v>
      </c>
      <c r="B477" s="9">
        <v>77000</v>
      </c>
      <c r="C477" s="9">
        <v>75000</v>
      </c>
      <c r="D477" s="9">
        <v>72000</v>
      </c>
    </row>
    <row r="478" spans="1:4">
      <c r="A478" s="33">
        <v>43861</v>
      </c>
      <c r="B478" s="9">
        <v>65000</v>
      </c>
      <c r="C478" s="9">
        <v>73000</v>
      </c>
      <c r="D478" s="9">
        <v>72000</v>
      </c>
    </row>
    <row r="479" spans="1:4">
      <c r="A479" s="33">
        <v>43868</v>
      </c>
      <c r="B479" s="9">
        <v>49500</v>
      </c>
      <c r="C479" s="9">
        <v>68000</v>
      </c>
      <c r="D479" s="9">
        <v>72000</v>
      </c>
    </row>
    <row r="480" spans="1:4">
      <c r="A480" s="33">
        <v>43875</v>
      </c>
      <c r="B480" s="9">
        <v>49000</v>
      </c>
      <c r="C480" s="9">
        <v>64000</v>
      </c>
      <c r="D480" s="9">
        <v>72000</v>
      </c>
    </row>
    <row r="481" spans="1:4">
      <c r="A481" s="33">
        <v>43882</v>
      </c>
      <c r="B481" s="9">
        <v>45500</v>
      </c>
      <c r="C481" s="9">
        <v>61000</v>
      </c>
      <c r="D481" s="9">
        <v>72000</v>
      </c>
    </row>
    <row r="482" spans="1:4">
      <c r="A482" s="33">
        <v>43889</v>
      </c>
      <c r="B482" s="9">
        <v>37500</v>
      </c>
      <c r="C482" s="9">
        <v>61000</v>
      </c>
      <c r="D482" s="9">
        <v>72000</v>
      </c>
    </row>
    <row r="483" spans="1:4">
      <c r="A483" s="33">
        <v>43896</v>
      </c>
      <c r="B483" s="9">
        <v>34500</v>
      </c>
      <c r="C483" s="9">
        <v>61000</v>
      </c>
      <c r="D483" s="9">
        <v>72000</v>
      </c>
    </row>
    <row r="484" spans="1:4">
      <c r="A484" s="33">
        <v>43903</v>
      </c>
      <c r="B484" s="9">
        <v>38500</v>
      </c>
      <c r="C484" s="9">
        <v>65000</v>
      </c>
      <c r="D484" s="9">
        <v>72000</v>
      </c>
    </row>
    <row r="485" spans="1:4">
      <c r="A485" s="33">
        <v>43910</v>
      </c>
      <c r="B485" s="9">
        <v>45000</v>
      </c>
      <c r="C485" s="9">
        <v>65000</v>
      </c>
      <c r="D485" s="9">
        <v>72000</v>
      </c>
    </row>
    <row r="486" spans="1:4">
      <c r="A486" s="33">
        <v>43917</v>
      </c>
      <c r="B486" s="9">
        <v>45000</v>
      </c>
      <c r="C486" s="9">
        <v>63000</v>
      </c>
      <c r="D486" s="9">
        <v>72000</v>
      </c>
    </row>
    <row r="487" spans="1:4">
      <c r="A487" s="33">
        <v>43924</v>
      </c>
      <c r="B487" s="9">
        <v>47500</v>
      </c>
      <c r="C487" s="9">
        <v>62000</v>
      </c>
      <c r="D487" s="9">
        <v>72000</v>
      </c>
    </row>
    <row r="488" spans="1:4">
      <c r="A488" s="33">
        <v>43931</v>
      </c>
      <c r="B488" s="9">
        <v>43000</v>
      </c>
      <c r="C488" s="9">
        <v>61000</v>
      </c>
      <c r="D488" s="9">
        <v>72000</v>
      </c>
    </row>
    <row r="489" spans="1:4">
      <c r="A489" s="33">
        <v>43938</v>
      </c>
      <c r="B489" s="9">
        <v>37500</v>
      </c>
      <c r="C489" s="9">
        <v>60000</v>
      </c>
      <c r="D489" s="9">
        <v>72000</v>
      </c>
    </row>
    <row r="490" spans="1:4">
      <c r="A490" s="33">
        <v>43945</v>
      </c>
      <c r="B490" s="9">
        <v>35500</v>
      </c>
      <c r="C490" s="9">
        <v>60000</v>
      </c>
      <c r="D490" s="9">
        <v>72000</v>
      </c>
    </row>
    <row r="491" spans="1:4">
      <c r="A491" s="33">
        <v>43952</v>
      </c>
      <c r="B491" s="9">
        <v>32000</v>
      </c>
      <c r="C491" s="9">
        <v>60000</v>
      </c>
      <c r="D491" s="9">
        <v>72000</v>
      </c>
    </row>
    <row r="492" spans="1:4">
      <c r="A492" s="33">
        <v>43959</v>
      </c>
      <c r="B492" s="9">
        <v>30500</v>
      </c>
      <c r="C492" s="9">
        <v>60000</v>
      </c>
      <c r="D492" s="9">
        <v>72000</v>
      </c>
    </row>
    <row r="493" spans="1:4">
      <c r="A493" s="33">
        <v>43966</v>
      </c>
      <c r="B493" s="9">
        <v>30000</v>
      </c>
      <c r="C493" s="9">
        <v>50000</v>
      </c>
      <c r="D493" s="9">
        <v>72000</v>
      </c>
    </row>
    <row r="494" spans="1:4">
      <c r="A494" s="33">
        <v>43973</v>
      </c>
      <c r="B494" s="9">
        <v>30000</v>
      </c>
      <c r="C494" s="9">
        <v>50000</v>
      </c>
      <c r="D494" s="9">
        <v>72000</v>
      </c>
    </row>
    <row r="495" spans="1:4">
      <c r="A495" s="33">
        <v>43980</v>
      </c>
      <c r="B495" s="9">
        <v>30000</v>
      </c>
      <c r="C495" s="9">
        <v>50000</v>
      </c>
      <c r="D495" s="9">
        <v>63000</v>
      </c>
    </row>
    <row r="496" spans="1:4">
      <c r="A496" s="33">
        <v>43987</v>
      </c>
      <c r="B496" s="9">
        <v>30000</v>
      </c>
      <c r="C496" s="9">
        <v>50000</v>
      </c>
      <c r="D496" s="9">
        <v>63000</v>
      </c>
    </row>
    <row r="497" spans="1:4">
      <c r="A497" s="33">
        <v>43994</v>
      </c>
      <c r="B497" s="9">
        <v>31000</v>
      </c>
      <c r="C497" s="9">
        <v>53000</v>
      </c>
      <c r="D497" s="9">
        <v>63000</v>
      </c>
    </row>
    <row r="498" spans="1:4">
      <c r="A498" s="33">
        <v>44001</v>
      </c>
      <c r="B498" s="9">
        <v>34000</v>
      </c>
      <c r="C498" s="9">
        <v>56000</v>
      </c>
      <c r="D498" s="9">
        <v>63000</v>
      </c>
    </row>
    <row r="499" spans="1:4">
      <c r="A499" s="33">
        <v>44008</v>
      </c>
      <c r="B499" s="9">
        <v>39000</v>
      </c>
      <c r="C499" s="9">
        <v>58000</v>
      </c>
      <c r="D499" s="9">
        <v>63000</v>
      </c>
    </row>
    <row r="500" spans="1:4">
      <c r="A500" s="33">
        <v>44015</v>
      </c>
      <c r="B500" s="9">
        <v>27500</v>
      </c>
      <c r="C500" s="9">
        <v>56000</v>
      </c>
      <c r="D500" s="9">
        <v>63000</v>
      </c>
    </row>
    <row r="501" spans="1:4">
      <c r="A501" s="33">
        <v>44022</v>
      </c>
      <c r="B501" s="9">
        <v>29500</v>
      </c>
      <c r="C501" s="9">
        <v>56000</v>
      </c>
      <c r="D501" s="9">
        <v>63000</v>
      </c>
    </row>
    <row r="502" spans="1:4">
      <c r="A502" s="33">
        <v>44029</v>
      </c>
      <c r="B502" s="9">
        <v>32000</v>
      </c>
      <c r="C502" s="9">
        <v>57000</v>
      </c>
      <c r="D502" s="9">
        <v>63000</v>
      </c>
    </row>
    <row r="503" spans="1:4">
      <c r="A503" s="33">
        <v>44036</v>
      </c>
      <c r="B503" s="9">
        <v>33000</v>
      </c>
      <c r="C503" s="9">
        <v>57000</v>
      </c>
      <c r="D503" s="9">
        <v>63000</v>
      </c>
    </row>
    <row r="504" spans="1:4">
      <c r="A504" s="33">
        <v>44043</v>
      </c>
      <c r="B504" s="9">
        <v>36500</v>
      </c>
      <c r="C504" s="9">
        <v>57000</v>
      </c>
      <c r="D504" s="9">
        <v>63000</v>
      </c>
    </row>
    <row r="505" spans="1:4">
      <c r="A505" s="33">
        <v>44050</v>
      </c>
      <c r="B505" s="9">
        <v>36500</v>
      </c>
      <c r="C505" s="9">
        <v>57000</v>
      </c>
      <c r="D505" s="9">
        <v>63000</v>
      </c>
    </row>
    <row r="506" spans="1:4">
      <c r="A506" s="33">
        <v>44057</v>
      </c>
      <c r="B506" s="9">
        <v>39000</v>
      </c>
      <c r="C506" s="9">
        <v>57000</v>
      </c>
      <c r="D506" s="9">
        <v>63000</v>
      </c>
    </row>
    <row r="507" spans="1:4">
      <c r="A507" s="33">
        <v>44064</v>
      </c>
      <c r="B507" s="9">
        <v>44500</v>
      </c>
      <c r="C507" s="9">
        <v>58000</v>
      </c>
      <c r="D507" s="9">
        <v>63000</v>
      </c>
    </row>
    <row r="508" spans="1:4">
      <c r="A508" s="33">
        <v>44071</v>
      </c>
      <c r="B508" s="9">
        <v>50000</v>
      </c>
      <c r="C508" s="9">
        <v>58000</v>
      </c>
      <c r="D508" s="9">
        <v>63000</v>
      </c>
    </row>
    <row r="509" spans="1:4">
      <c r="A509" s="33">
        <v>44078</v>
      </c>
      <c r="B509" s="9">
        <v>55000</v>
      </c>
      <c r="C509" s="9">
        <v>58000</v>
      </c>
      <c r="D509" s="9">
        <v>63000</v>
      </c>
    </row>
    <row r="510" spans="1:4">
      <c r="A510" s="33">
        <v>44085</v>
      </c>
      <c r="B510" s="9">
        <v>50000</v>
      </c>
      <c r="C510" s="9">
        <v>52000</v>
      </c>
      <c r="D510" s="9">
        <v>63000</v>
      </c>
    </row>
    <row r="511" spans="1:4">
      <c r="A511" s="33">
        <v>44092</v>
      </c>
      <c r="B511" s="9">
        <v>50000</v>
      </c>
      <c r="C511" s="9">
        <v>52000</v>
      </c>
      <c r="D511" s="9">
        <v>63000</v>
      </c>
    </row>
    <row r="512" spans="1:4">
      <c r="A512" s="33">
        <v>44099</v>
      </c>
      <c r="B512" s="9">
        <v>51000</v>
      </c>
      <c r="C512" s="9">
        <v>52000</v>
      </c>
      <c r="D512" s="9">
        <v>63000</v>
      </c>
    </row>
    <row r="513" spans="1:4">
      <c r="A513" s="33">
        <v>44106</v>
      </c>
      <c r="B513" s="9">
        <v>55000</v>
      </c>
      <c r="C513" s="9">
        <v>52000</v>
      </c>
      <c r="D513" s="9">
        <v>63000</v>
      </c>
    </row>
    <row r="514" spans="1:4">
      <c r="A514" s="33">
        <v>44113</v>
      </c>
      <c r="B514" s="9">
        <v>60500</v>
      </c>
      <c r="C514" s="9">
        <v>52000</v>
      </c>
      <c r="D514" s="9">
        <v>63000</v>
      </c>
    </row>
    <row r="515" spans="1:4">
      <c r="A515" s="33">
        <v>44120</v>
      </c>
      <c r="B515" s="9">
        <v>71500</v>
      </c>
      <c r="C515" s="9">
        <v>52000</v>
      </c>
      <c r="D515" s="9">
        <v>63000</v>
      </c>
    </row>
    <row r="516" spans="1:4">
      <c r="A516" s="33">
        <v>44127</v>
      </c>
      <c r="B516" s="9">
        <v>97500</v>
      </c>
      <c r="C516" s="9">
        <v>48000</v>
      </c>
      <c r="D516" s="9">
        <v>63000</v>
      </c>
    </row>
    <row r="517" spans="1:4">
      <c r="A517" s="33">
        <v>44134</v>
      </c>
      <c r="B517" s="9">
        <v>112500</v>
      </c>
      <c r="C517" s="9">
        <v>45000</v>
      </c>
      <c r="D517" s="9">
        <v>63000</v>
      </c>
    </row>
    <row r="518" spans="1:4">
      <c r="A518" s="33">
        <v>44141</v>
      </c>
      <c r="B518" s="9">
        <v>105000</v>
      </c>
      <c r="C518" s="9">
        <v>45000</v>
      </c>
      <c r="D518" s="9">
        <v>63000</v>
      </c>
    </row>
    <row r="519" spans="1:4">
      <c r="A519" s="33">
        <v>44148</v>
      </c>
      <c r="B519" s="9">
        <v>105000</v>
      </c>
      <c r="C519" s="9">
        <v>45000</v>
      </c>
      <c r="D519" s="9">
        <v>63000</v>
      </c>
    </row>
    <row r="520" spans="1:4">
      <c r="A520" s="33">
        <v>44155</v>
      </c>
      <c r="B520" s="9">
        <v>105000</v>
      </c>
      <c r="C520" s="9">
        <v>45000</v>
      </c>
      <c r="D520" s="9">
        <v>63000</v>
      </c>
    </row>
    <row r="521" spans="1:4">
      <c r="A521" s="33">
        <v>44162</v>
      </c>
      <c r="B521" s="9">
        <v>107500</v>
      </c>
      <c r="C521" s="9">
        <v>45000</v>
      </c>
      <c r="D521" s="9">
        <v>63000</v>
      </c>
    </row>
    <row r="522" spans="1:4">
      <c r="A522" s="33">
        <v>44169</v>
      </c>
      <c r="B522" s="9">
        <v>112500</v>
      </c>
      <c r="C522" s="9">
        <v>42000</v>
      </c>
      <c r="D522" s="9">
        <v>63000</v>
      </c>
    </row>
    <row r="523" spans="1:4">
      <c r="A523" s="33">
        <v>44176</v>
      </c>
      <c r="B523" s="9">
        <v>137500</v>
      </c>
      <c r="C523" s="9">
        <v>42000</v>
      </c>
      <c r="D523" s="9">
        <v>63000</v>
      </c>
    </row>
    <row r="524" spans="1:4">
      <c r="A524" s="33">
        <v>44183</v>
      </c>
      <c r="B524" s="9">
        <v>142500</v>
      </c>
      <c r="C524" s="9">
        <v>42000</v>
      </c>
      <c r="D524" s="9">
        <v>63000</v>
      </c>
    </row>
    <row r="525" spans="1:4">
      <c r="A525" s="33">
        <v>44190</v>
      </c>
      <c r="B525" s="9">
        <v>145500</v>
      </c>
      <c r="C525" s="9">
        <v>42000</v>
      </c>
      <c r="D525" s="9">
        <v>63000</v>
      </c>
    </row>
    <row r="526" spans="1:4">
      <c r="A526" s="33">
        <v>44197</v>
      </c>
      <c r="B526" s="9">
        <v>145500</v>
      </c>
      <c r="C526" s="9">
        <v>42000</v>
      </c>
      <c r="D526" s="9">
        <v>63000</v>
      </c>
    </row>
    <row r="527" spans="1:4">
      <c r="A527" s="33">
        <v>44204</v>
      </c>
      <c r="B527" s="9">
        <v>195000</v>
      </c>
      <c r="C527" s="9">
        <v>56000</v>
      </c>
      <c r="D527" s="9">
        <v>63000</v>
      </c>
    </row>
    <row r="528" spans="1:4">
      <c r="A528" s="33">
        <v>44211</v>
      </c>
      <c r="B528" s="9">
        <v>157500</v>
      </c>
      <c r="C528" s="9">
        <v>56000</v>
      </c>
      <c r="D528" s="9">
        <v>63000</v>
      </c>
    </row>
    <row r="529" spans="1:4">
      <c r="A529" s="33">
        <v>44218</v>
      </c>
      <c r="B529" s="9">
        <v>152500</v>
      </c>
      <c r="C529" s="9">
        <v>55000</v>
      </c>
      <c r="D529" s="9">
        <v>59000</v>
      </c>
    </row>
    <row r="530" spans="1:4">
      <c r="A530" s="33">
        <v>44225</v>
      </c>
      <c r="B530" s="9">
        <v>125000</v>
      </c>
      <c r="C530" s="9">
        <v>53000</v>
      </c>
      <c r="D530" s="9">
        <v>59000</v>
      </c>
    </row>
    <row r="531" spans="1:4">
      <c r="A531" s="33">
        <v>44232</v>
      </c>
      <c r="B531" s="9">
        <v>57500</v>
      </c>
      <c r="C531" s="9">
        <v>53000</v>
      </c>
      <c r="D531" s="9">
        <v>59000</v>
      </c>
    </row>
    <row r="532" spans="1:4">
      <c r="A532" s="33">
        <v>44239</v>
      </c>
      <c r="B532" s="9">
        <v>55000</v>
      </c>
      <c r="C532" s="9">
        <v>53000</v>
      </c>
      <c r="D532" s="9">
        <v>59000</v>
      </c>
    </row>
    <row r="533" spans="1:4">
      <c r="A533" s="33">
        <v>44246</v>
      </c>
      <c r="B533" s="9">
        <v>46500</v>
      </c>
      <c r="C533" s="9">
        <v>53000</v>
      </c>
      <c r="D533" s="9">
        <v>59000</v>
      </c>
    </row>
    <row r="534" spans="1:4">
      <c r="A534" s="33">
        <v>44253</v>
      </c>
      <c r="B534" s="9">
        <v>32500</v>
      </c>
      <c r="C534" s="9">
        <v>50000</v>
      </c>
      <c r="D534" s="9">
        <v>59000</v>
      </c>
    </row>
    <row r="535" spans="1:4">
      <c r="A535" s="33">
        <v>44260</v>
      </c>
      <c r="B535" s="9">
        <v>30000</v>
      </c>
      <c r="C535" s="9">
        <v>50000</v>
      </c>
      <c r="D535" s="9">
        <v>59000</v>
      </c>
    </row>
    <row r="536" spans="1:4">
      <c r="A536" s="33">
        <v>44267</v>
      </c>
      <c r="B536" s="9">
        <v>28500</v>
      </c>
      <c r="C536" s="9">
        <v>52000</v>
      </c>
      <c r="D536" s="9">
        <v>59000</v>
      </c>
    </row>
    <row r="537" spans="1:4">
      <c r="A537" s="33">
        <v>44274</v>
      </c>
      <c r="B537" s="9">
        <v>33500</v>
      </c>
      <c r="C537" s="9">
        <v>54000</v>
      </c>
      <c r="D537" s="9">
        <v>59000</v>
      </c>
    </row>
    <row r="538" spans="1:4">
      <c r="A538" s="33">
        <v>44281</v>
      </c>
      <c r="B538" s="9">
        <v>38500</v>
      </c>
      <c r="C538" s="9">
        <v>59000</v>
      </c>
      <c r="D538" s="9">
        <v>59000</v>
      </c>
    </row>
    <row r="539" spans="1:4">
      <c r="A539" s="33">
        <v>44288</v>
      </c>
      <c r="B539" s="9">
        <v>38500</v>
      </c>
      <c r="C539" s="9">
        <v>59000</v>
      </c>
      <c r="D539" s="9">
        <v>59000</v>
      </c>
    </row>
    <row r="540" spans="1:4">
      <c r="A540" s="33">
        <v>44295</v>
      </c>
      <c r="B540" s="9">
        <v>40000</v>
      </c>
      <c r="C540" s="9">
        <v>60000</v>
      </c>
      <c r="D540" s="9">
        <v>59000</v>
      </c>
    </row>
    <row r="541" spans="1:4">
      <c r="A541" s="33">
        <v>44302</v>
      </c>
      <c r="B541" s="9">
        <v>48000</v>
      </c>
      <c r="C541" s="9">
        <v>62000</v>
      </c>
      <c r="D541" s="9">
        <v>59000</v>
      </c>
    </row>
    <row r="542" spans="1:4">
      <c r="A542" s="33">
        <v>44309</v>
      </c>
      <c r="B542" s="9">
        <v>58500</v>
      </c>
      <c r="C542" s="9">
        <v>75000</v>
      </c>
      <c r="D542" s="9">
        <v>63000</v>
      </c>
    </row>
    <row r="543" spans="1:4">
      <c r="A543" s="33">
        <v>44316</v>
      </c>
      <c r="B543" s="9">
        <v>69000</v>
      </c>
      <c r="C543" s="9">
        <v>78000</v>
      </c>
      <c r="D543" s="9">
        <v>63000</v>
      </c>
    </row>
    <row r="544" spans="1:4">
      <c r="A544" s="33">
        <v>44323</v>
      </c>
      <c r="B544" s="9">
        <v>69000</v>
      </c>
      <c r="C544" s="9">
        <v>82000</v>
      </c>
      <c r="D544" s="9">
        <v>63000</v>
      </c>
    </row>
    <row r="545" spans="1:4">
      <c r="A545" s="33">
        <v>44330</v>
      </c>
      <c r="B545" s="9">
        <v>66500</v>
      </c>
      <c r="C545" s="9">
        <v>82000</v>
      </c>
      <c r="D545" s="9">
        <v>63000</v>
      </c>
    </row>
    <row r="546" spans="1:4">
      <c r="A546" s="33">
        <v>44337</v>
      </c>
      <c r="B546" s="9">
        <v>57000</v>
      </c>
      <c r="C546" s="9">
        <v>77000</v>
      </c>
      <c r="D546" s="9">
        <v>67000</v>
      </c>
    </row>
    <row r="547" spans="1:4">
      <c r="A547" s="33">
        <v>44344</v>
      </c>
      <c r="B547" s="9">
        <v>54500</v>
      </c>
      <c r="C547" s="9">
        <v>75000</v>
      </c>
      <c r="D547" s="9">
        <v>67000</v>
      </c>
    </row>
    <row r="548" spans="1:4">
      <c r="A548" s="33">
        <v>44351</v>
      </c>
      <c r="B548" s="9">
        <v>54500</v>
      </c>
      <c r="C548" s="9">
        <v>76000</v>
      </c>
      <c r="D548" s="9">
        <v>67000</v>
      </c>
    </row>
    <row r="549" spans="1:4">
      <c r="A549" s="33">
        <v>44358</v>
      </c>
      <c r="B549" s="9">
        <v>60000</v>
      </c>
      <c r="C549" s="9">
        <v>86000</v>
      </c>
      <c r="D549" s="9">
        <v>70000</v>
      </c>
    </row>
    <row r="550" spans="1:4">
      <c r="A550" s="33">
        <v>44365</v>
      </c>
      <c r="B550" s="9">
        <v>66500</v>
      </c>
      <c r="C550" s="9">
        <v>97000</v>
      </c>
      <c r="D550" s="9">
        <v>70000</v>
      </c>
    </row>
    <row r="551" spans="1:4">
      <c r="A551" s="33">
        <v>44372</v>
      </c>
      <c r="B551" s="9">
        <v>71500</v>
      </c>
      <c r="C551" s="9">
        <v>97000</v>
      </c>
      <c r="D551" s="9">
        <v>70000</v>
      </c>
    </row>
    <row r="552" spans="1:4">
      <c r="A552" s="33">
        <v>44379</v>
      </c>
      <c r="B552" s="9">
        <v>71500</v>
      </c>
      <c r="C552" s="9">
        <v>105000</v>
      </c>
      <c r="D552" s="9">
        <v>70000</v>
      </c>
    </row>
    <row r="553" spans="1:4">
      <c r="A553" s="33">
        <v>44386</v>
      </c>
      <c r="B553" s="9">
        <v>63500</v>
      </c>
      <c r="C553" s="9">
        <v>100000</v>
      </c>
      <c r="D553" s="9">
        <v>70000</v>
      </c>
    </row>
    <row r="554" spans="1:4">
      <c r="A554" s="33">
        <v>44393</v>
      </c>
      <c r="B554" s="9">
        <v>58500</v>
      </c>
      <c r="C554" s="9">
        <v>110000</v>
      </c>
      <c r="D554" s="9">
        <v>75000</v>
      </c>
    </row>
    <row r="555" spans="1:4">
      <c r="A555" s="33">
        <v>44400</v>
      </c>
      <c r="B555" s="9">
        <v>56500</v>
      </c>
      <c r="C555" s="9">
        <v>115000</v>
      </c>
      <c r="D555" s="9">
        <v>76000</v>
      </c>
    </row>
    <row r="556" spans="1:4">
      <c r="A556" s="33">
        <v>44407</v>
      </c>
      <c r="B556" s="9">
        <v>53000</v>
      </c>
      <c r="C556" s="9">
        <v>95000</v>
      </c>
      <c r="D556" s="9">
        <v>76000</v>
      </c>
    </row>
    <row r="557" spans="1:4">
      <c r="A557" s="33">
        <v>44414</v>
      </c>
      <c r="B557" s="9">
        <v>59000</v>
      </c>
      <c r="C557" s="9">
        <v>93000</v>
      </c>
      <c r="D557" s="9">
        <v>76000</v>
      </c>
    </row>
    <row r="558" spans="1:4">
      <c r="A558" s="33">
        <v>44421</v>
      </c>
      <c r="B558" s="9">
        <v>64500</v>
      </c>
      <c r="C558" s="9">
        <v>93000</v>
      </c>
      <c r="D558" s="9">
        <v>70000</v>
      </c>
    </row>
    <row r="559" spans="1:4">
      <c r="A559" s="33">
        <v>44428</v>
      </c>
      <c r="B559" s="9">
        <v>67500</v>
      </c>
      <c r="C559" s="9">
        <v>95000</v>
      </c>
      <c r="D559" s="9">
        <v>68000</v>
      </c>
    </row>
    <row r="560" spans="1:4">
      <c r="A560" s="33">
        <v>44435</v>
      </c>
      <c r="B560" s="9">
        <v>58000</v>
      </c>
      <c r="C560" s="9">
        <v>95000</v>
      </c>
      <c r="D560" s="9">
        <v>68000</v>
      </c>
    </row>
    <row r="561" spans="1:4">
      <c r="A561" s="33">
        <v>44442</v>
      </c>
      <c r="B561" s="9">
        <v>55000</v>
      </c>
      <c r="C561" s="9">
        <v>90000</v>
      </c>
      <c r="D561" s="9">
        <v>68000</v>
      </c>
    </row>
    <row r="562" spans="1:4">
      <c r="A562" s="33">
        <v>44449</v>
      </c>
      <c r="B562" s="9">
        <v>46000</v>
      </c>
      <c r="C562" s="9">
        <v>90000</v>
      </c>
      <c r="D562" s="9">
        <v>68000</v>
      </c>
    </row>
    <row r="563" spans="1:4">
      <c r="A563" s="33">
        <v>44456</v>
      </c>
      <c r="B563" s="9">
        <v>54250</v>
      </c>
      <c r="C563" s="9">
        <v>95000</v>
      </c>
      <c r="D563" s="9">
        <v>72000</v>
      </c>
    </row>
    <row r="564" spans="1:4">
      <c r="A564" s="33">
        <v>44463</v>
      </c>
      <c r="B564" s="9">
        <v>57000</v>
      </c>
      <c r="C564" s="9">
        <v>95000</v>
      </c>
      <c r="D564" s="9">
        <v>72000</v>
      </c>
    </row>
    <row r="565" spans="1:4">
      <c r="A565" s="33">
        <v>44470</v>
      </c>
      <c r="B565" s="9">
        <v>70750</v>
      </c>
      <c r="C565" s="9">
        <v>95000</v>
      </c>
      <c r="D565" s="9">
        <v>72000</v>
      </c>
    </row>
    <row r="566" spans="1:4">
      <c r="A566" s="33">
        <v>44477</v>
      </c>
      <c r="B566" s="9">
        <v>84750</v>
      </c>
      <c r="C566" s="9">
        <v>95000</v>
      </c>
      <c r="D566" s="9">
        <v>72000</v>
      </c>
    </row>
    <row r="567" spans="1:4">
      <c r="A567" s="33">
        <v>44484</v>
      </c>
      <c r="B567" s="9">
        <v>157500</v>
      </c>
      <c r="C567" s="9">
        <v>100000</v>
      </c>
      <c r="D567" s="9">
        <v>72000</v>
      </c>
    </row>
    <row r="568" spans="1:4">
      <c r="A568" s="33">
        <v>44491</v>
      </c>
      <c r="B568" s="9">
        <v>165000</v>
      </c>
      <c r="C568" s="9">
        <v>100000</v>
      </c>
      <c r="D568" s="9">
        <v>72000</v>
      </c>
    </row>
    <row r="569" spans="1:4">
      <c r="A569" s="33">
        <v>44498</v>
      </c>
      <c r="B569" s="9">
        <v>165000</v>
      </c>
      <c r="C569" s="9">
        <v>100000</v>
      </c>
      <c r="D569" s="9">
        <v>76000</v>
      </c>
    </row>
    <row r="570" spans="1:4">
      <c r="A570" s="33">
        <v>44505</v>
      </c>
      <c r="B570" s="9">
        <v>170000</v>
      </c>
      <c r="C570" s="9">
        <v>120000</v>
      </c>
      <c r="D570" s="9">
        <v>76000</v>
      </c>
    </row>
    <row r="571" spans="1:4">
      <c r="A571" s="33">
        <v>44512</v>
      </c>
      <c r="B571" s="9">
        <v>196250</v>
      </c>
      <c r="C571" s="9">
        <v>150000</v>
      </c>
      <c r="D571" s="9">
        <v>76000</v>
      </c>
    </row>
    <row r="572" spans="1:4">
      <c r="A572" s="33">
        <v>44519</v>
      </c>
      <c r="B572" s="9">
        <v>205000</v>
      </c>
      <c r="C572" s="9">
        <v>150000</v>
      </c>
      <c r="D572" s="9">
        <v>76000</v>
      </c>
    </row>
    <row r="573" spans="1:4">
      <c r="A573" s="33">
        <v>44526</v>
      </c>
      <c r="B573" s="9">
        <v>210000</v>
      </c>
      <c r="C573" s="9">
        <v>105000</v>
      </c>
      <c r="D573" s="9">
        <v>75000</v>
      </c>
    </row>
    <row r="574" spans="1:4">
      <c r="A574" s="33">
        <v>44533</v>
      </c>
      <c r="B574" s="9">
        <v>210000</v>
      </c>
      <c r="C574" s="9">
        <v>90000</v>
      </c>
      <c r="D574" s="9">
        <v>75000</v>
      </c>
    </row>
    <row r="575" spans="1:4">
      <c r="A575" s="33">
        <v>44540</v>
      </c>
      <c r="B575" s="9">
        <v>185000</v>
      </c>
      <c r="C575" s="9">
        <v>90000</v>
      </c>
      <c r="D575" s="9">
        <v>75000</v>
      </c>
    </row>
    <row r="576" spans="1:4">
      <c r="A576" s="33">
        <v>44547</v>
      </c>
      <c r="B576" s="9">
        <v>120000</v>
      </c>
      <c r="C576" s="9">
        <v>90000</v>
      </c>
      <c r="D576" s="9">
        <v>75000</v>
      </c>
    </row>
    <row r="577" spans="1:4">
      <c r="A577" s="33">
        <v>44554</v>
      </c>
      <c r="B577" s="9">
        <v>91250</v>
      </c>
      <c r="C577" s="9">
        <v>90000</v>
      </c>
      <c r="D577" s="9">
        <v>75000</v>
      </c>
    </row>
    <row r="578" spans="1:4">
      <c r="A578" s="33">
        <v>44561</v>
      </c>
      <c r="B578" s="9">
        <v>80750</v>
      </c>
      <c r="C578" s="9">
        <v>90000</v>
      </c>
      <c r="D578" s="9">
        <v>75000</v>
      </c>
    </row>
    <row r="579" spans="1:4">
      <c r="A579" s="33">
        <v>44568</v>
      </c>
      <c r="B579" s="9">
        <v>57750</v>
      </c>
      <c r="C579" s="9">
        <v>90000</v>
      </c>
      <c r="D579" s="9">
        <v>78000</v>
      </c>
    </row>
    <row r="580" spans="1:4">
      <c r="A580" s="33">
        <v>44575</v>
      </c>
      <c r="B580" s="9">
        <v>32750</v>
      </c>
      <c r="C580" s="9">
        <v>87000</v>
      </c>
      <c r="D580" s="9">
        <v>82000</v>
      </c>
    </row>
    <row r="581" spans="1:4">
      <c r="A581" s="33">
        <v>44582</v>
      </c>
      <c r="B581" s="9">
        <v>29125</v>
      </c>
      <c r="C581" s="9">
        <v>87000</v>
      </c>
      <c r="D581" s="9">
        <v>82000</v>
      </c>
    </row>
    <row r="582" spans="1:4">
      <c r="A582" s="33">
        <v>44589</v>
      </c>
      <c r="B582" s="9">
        <v>24250</v>
      </c>
      <c r="C582" s="9">
        <v>82000</v>
      </c>
      <c r="D582" s="9">
        <v>82000</v>
      </c>
    </row>
    <row r="583" spans="1:4">
      <c r="A583" s="33">
        <v>44596</v>
      </c>
      <c r="B583" s="9">
        <v>32500</v>
      </c>
      <c r="C583" s="9">
        <v>78000</v>
      </c>
      <c r="D583" s="9">
        <v>82000</v>
      </c>
    </row>
    <row r="584" spans="1:4">
      <c r="A584" s="33">
        <v>44603</v>
      </c>
      <c r="B584" s="9">
        <v>32500</v>
      </c>
      <c r="C584" s="9">
        <v>76000</v>
      </c>
      <c r="D584" s="9">
        <v>78000</v>
      </c>
    </row>
    <row r="585" spans="1:4">
      <c r="A585" s="33">
        <v>44610</v>
      </c>
      <c r="B585" s="9">
        <v>25000</v>
      </c>
      <c r="C585" s="9">
        <v>76000</v>
      </c>
      <c r="D585" s="9">
        <v>78000</v>
      </c>
    </row>
    <row r="586" spans="1:4">
      <c r="A586" s="33">
        <v>44617</v>
      </c>
      <c r="B586" s="9">
        <v>26500</v>
      </c>
      <c r="C586" s="9">
        <v>76000</v>
      </c>
      <c r="D586" s="9">
        <v>78000</v>
      </c>
    </row>
    <row r="587" spans="1:4">
      <c r="A587" s="33">
        <v>44624</v>
      </c>
      <c r="B587" s="9">
        <v>32000</v>
      </c>
      <c r="C587" s="9">
        <v>82000</v>
      </c>
      <c r="D587" s="9">
        <v>78000</v>
      </c>
    </row>
    <row r="588" spans="1:4">
      <c r="A588" s="33">
        <v>44631</v>
      </c>
      <c r="B588" s="9">
        <v>38000</v>
      </c>
      <c r="C588" s="9">
        <v>115000</v>
      </c>
      <c r="D588" s="9">
        <v>83000</v>
      </c>
    </row>
    <row r="589" spans="1:4">
      <c r="A589" s="33">
        <v>44638</v>
      </c>
      <c r="B589" s="9">
        <v>42500</v>
      </c>
      <c r="C589" s="9">
        <v>115000</v>
      </c>
      <c r="D589" s="9">
        <v>83000</v>
      </c>
    </row>
    <row r="590" spans="1:4">
      <c r="A590" s="33">
        <v>44645</v>
      </c>
      <c r="B590" s="9">
        <v>45250</v>
      </c>
      <c r="C590" s="9">
        <v>115000</v>
      </c>
      <c r="D590" s="9">
        <v>83000</v>
      </c>
    </row>
    <row r="591" spans="1:4">
      <c r="A591" s="33">
        <v>44652</v>
      </c>
      <c r="B591" s="9">
        <v>39500</v>
      </c>
      <c r="C591" s="9">
        <v>115000</v>
      </c>
      <c r="D591" s="9">
        <v>83000</v>
      </c>
    </row>
    <row r="592" spans="1:4">
      <c r="A592" s="33">
        <v>44659</v>
      </c>
      <c r="B592" s="9">
        <v>46000</v>
      </c>
      <c r="C592" s="9">
        <v>105000</v>
      </c>
      <c r="D592" s="9">
        <v>83000</v>
      </c>
    </row>
    <row r="593" spans="1:4">
      <c r="A593" s="33">
        <v>44666</v>
      </c>
      <c r="B593" s="9">
        <v>44500</v>
      </c>
      <c r="C593" s="9">
        <v>105000</v>
      </c>
      <c r="D593" s="9">
        <v>88000</v>
      </c>
    </row>
    <row r="594" spans="1:4">
      <c r="A594" s="33">
        <v>44673</v>
      </c>
      <c r="B594" s="9">
        <v>45500</v>
      </c>
      <c r="C594" s="9">
        <v>105000</v>
      </c>
      <c r="D594" s="9">
        <v>91000</v>
      </c>
    </row>
    <row r="595" spans="1:4">
      <c r="A595" s="33">
        <v>44680</v>
      </c>
      <c r="B595" s="9">
        <v>45750</v>
      </c>
      <c r="C595" s="9">
        <v>110000</v>
      </c>
      <c r="D595" s="9">
        <v>91000</v>
      </c>
    </row>
    <row r="596" spans="1:4">
      <c r="A596" s="33">
        <v>44687</v>
      </c>
      <c r="B596" s="9">
        <v>48500</v>
      </c>
      <c r="C596" s="9">
        <v>110000</v>
      </c>
      <c r="D596" s="9">
        <v>91000</v>
      </c>
    </row>
    <row r="597" spans="1:4">
      <c r="A597" s="33">
        <v>44694</v>
      </c>
      <c r="B597" s="9">
        <v>59000</v>
      </c>
      <c r="C597" s="9">
        <v>120000</v>
      </c>
      <c r="D597" s="9">
        <v>91000</v>
      </c>
    </row>
    <row r="598" spans="1:4">
      <c r="A598" s="33">
        <v>44701</v>
      </c>
      <c r="B598" s="9">
        <v>74750</v>
      </c>
      <c r="C598" s="9">
        <v>120000</v>
      </c>
      <c r="D598" s="9">
        <v>93000</v>
      </c>
    </row>
    <row r="599" spans="1:4">
      <c r="A599" s="33">
        <v>44708</v>
      </c>
      <c r="B599" s="9">
        <v>76750</v>
      </c>
      <c r="C599" s="9">
        <v>120000</v>
      </c>
      <c r="D599" s="9">
        <v>93000</v>
      </c>
    </row>
    <row r="600" spans="1:4">
      <c r="A600" s="33">
        <v>44715</v>
      </c>
      <c r="B600" s="9">
        <v>88500</v>
      </c>
      <c r="C600" s="9">
        <v>120000</v>
      </c>
      <c r="D600" s="9">
        <v>95000</v>
      </c>
    </row>
    <row r="601" spans="1:4">
      <c r="A601" s="33">
        <v>44722</v>
      </c>
      <c r="B601" s="9">
        <v>97500</v>
      </c>
      <c r="C601" s="9">
        <v>125000</v>
      </c>
      <c r="D601" s="9">
        <v>98000</v>
      </c>
    </row>
    <row r="602" spans="1:4">
      <c r="A602" s="33">
        <v>44729</v>
      </c>
      <c r="B602" s="9">
        <v>76750</v>
      </c>
      <c r="C602" s="9">
        <v>100000</v>
      </c>
      <c r="D602" s="9">
        <v>95000</v>
      </c>
    </row>
    <row r="603" spans="1:4">
      <c r="A603" s="33">
        <v>44736</v>
      </c>
      <c r="B603" s="9">
        <v>61000</v>
      </c>
      <c r="C603" s="9">
        <v>100000</v>
      </c>
      <c r="D603" s="9">
        <v>95000</v>
      </c>
    </row>
    <row r="604" spans="1:4">
      <c r="A604" s="33">
        <v>44743</v>
      </c>
      <c r="B604" s="9">
        <v>58750</v>
      </c>
      <c r="C604" s="9">
        <v>90000</v>
      </c>
      <c r="D604" s="9">
        <v>90000</v>
      </c>
    </row>
    <row r="605" spans="1:4">
      <c r="A605" s="33">
        <v>44750</v>
      </c>
      <c r="B605" s="9">
        <v>51250</v>
      </c>
      <c r="C605" s="9">
        <v>90000</v>
      </c>
      <c r="D605" s="9">
        <v>90000</v>
      </c>
    </row>
    <row r="606" spans="1:4">
      <c r="A606" s="33">
        <v>44757</v>
      </c>
      <c r="B606" s="9">
        <v>49500</v>
      </c>
      <c r="C606" s="9">
        <v>130000</v>
      </c>
      <c r="D606" s="9">
        <v>100000</v>
      </c>
    </row>
    <row r="607" spans="1:4">
      <c r="A607" s="33">
        <v>44764</v>
      </c>
      <c r="B607" s="9">
        <v>42500</v>
      </c>
      <c r="C607" s="9">
        <v>130000</v>
      </c>
      <c r="D607" s="9">
        <v>100000</v>
      </c>
    </row>
    <row r="608" spans="1:4">
      <c r="A608" s="33">
        <v>44771</v>
      </c>
      <c r="B608" s="9">
        <v>41750</v>
      </c>
      <c r="C608" s="9">
        <v>130000</v>
      </c>
      <c r="D608" s="9">
        <v>100000</v>
      </c>
    </row>
    <row r="609" spans="1:4">
      <c r="A609" s="33">
        <v>44778</v>
      </c>
      <c r="B609" s="9">
        <v>54750</v>
      </c>
      <c r="C609" s="9">
        <v>135000</v>
      </c>
      <c r="D609" s="9">
        <v>100000</v>
      </c>
    </row>
    <row r="610" spans="1:4">
      <c r="A610" s="33">
        <v>44785</v>
      </c>
      <c r="B610" s="9">
        <v>58750</v>
      </c>
      <c r="C610" s="9">
        <v>135000</v>
      </c>
      <c r="D610" s="9">
        <v>100000</v>
      </c>
    </row>
    <row r="611" spans="1:4">
      <c r="A611" s="33">
        <v>44792</v>
      </c>
      <c r="B611" s="9">
        <v>81500</v>
      </c>
      <c r="C611" s="9">
        <v>135000</v>
      </c>
      <c r="D611" s="9">
        <v>100000</v>
      </c>
    </row>
    <row r="612" spans="1:4">
      <c r="A612" s="33">
        <v>44799</v>
      </c>
      <c r="B612" s="9">
        <v>78500</v>
      </c>
      <c r="C612" s="9">
        <v>140000</v>
      </c>
      <c r="D612" s="9">
        <v>100000</v>
      </c>
    </row>
    <row r="613" spans="1:4">
      <c r="A613" s="33">
        <v>44806</v>
      </c>
      <c r="B613" s="9">
        <v>91500</v>
      </c>
      <c r="C613" s="9">
        <v>140000</v>
      </c>
      <c r="D613" s="9">
        <v>115000</v>
      </c>
    </row>
    <row r="614" spans="1:4">
      <c r="A614" s="33">
        <v>44813</v>
      </c>
      <c r="B614" s="9">
        <v>98750</v>
      </c>
      <c r="C614" s="9">
        <v>170000</v>
      </c>
      <c r="D614" s="9">
        <v>120000</v>
      </c>
    </row>
    <row r="615" spans="1:4">
      <c r="A615" s="33">
        <v>44820</v>
      </c>
      <c r="B615" s="9">
        <v>137500</v>
      </c>
      <c r="C615" s="9">
        <v>180000</v>
      </c>
      <c r="D615" s="9">
        <v>120000</v>
      </c>
    </row>
    <row r="616" spans="1:4">
      <c r="A616" s="33">
        <v>44827</v>
      </c>
      <c r="B616" s="9">
        <v>207500</v>
      </c>
      <c r="C616" s="9">
        <v>190000</v>
      </c>
      <c r="D616" s="9">
        <v>130000</v>
      </c>
    </row>
    <row r="617" spans="1:4">
      <c r="A617" s="33">
        <v>44834</v>
      </c>
      <c r="B617" s="9">
        <v>270000</v>
      </c>
      <c r="C617" s="9">
        <v>190000</v>
      </c>
      <c r="D617" s="9">
        <v>130000</v>
      </c>
    </row>
    <row r="618" spans="1:4">
      <c r="A618" s="33">
        <v>44841</v>
      </c>
      <c r="B618" s="9">
        <v>326250</v>
      </c>
      <c r="C618" s="9">
        <v>210000</v>
      </c>
      <c r="D618" s="9">
        <v>120000</v>
      </c>
    </row>
    <row r="619" spans="1:4">
      <c r="A619" s="33">
        <v>44848</v>
      </c>
      <c r="B619" s="9">
        <v>396250</v>
      </c>
      <c r="C619" s="9">
        <v>210000</v>
      </c>
      <c r="D619" s="9">
        <v>120000</v>
      </c>
    </row>
    <row r="620" spans="1:4">
      <c r="A620" s="33">
        <v>44855</v>
      </c>
      <c r="B620" s="9">
        <v>442500</v>
      </c>
      <c r="C620" s="9">
        <v>210000</v>
      </c>
      <c r="D620" s="9">
        <v>120000</v>
      </c>
    </row>
    <row r="621" spans="1:4">
      <c r="A621" s="33">
        <v>44862</v>
      </c>
      <c r="B621" s="9">
        <v>447500</v>
      </c>
      <c r="C621" s="9">
        <v>210000</v>
      </c>
      <c r="D621" s="9">
        <v>135000</v>
      </c>
    </row>
    <row r="622" spans="1:4">
      <c r="A622" s="33">
        <v>44869</v>
      </c>
      <c r="B622" s="9">
        <v>447500</v>
      </c>
      <c r="C622" s="9">
        <v>210000</v>
      </c>
      <c r="D622" s="9">
        <v>135000</v>
      </c>
    </row>
    <row r="623" spans="1:4">
      <c r="A623" s="33">
        <v>44876</v>
      </c>
      <c r="B623" s="9">
        <v>447500</v>
      </c>
      <c r="C623" s="9">
        <v>200000</v>
      </c>
      <c r="D623" s="9">
        <v>135000</v>
      </c>
    </row>
    <row r="624" spans="1:4">
      <c r="A624" s="33">
        <v>44883</v>
      </c>
      <c r="B624" s="9">
        <v>445250</v>
      </c>
      <c r="C624" s="9">
        <v>220000</v>
      </c>
      <c r="D624" s="9">
        <v>130000</v>
      </c>
    </row>
    <row r="625" spans="1:4">
      <c r="A625" s="33">
        <v>44890</v>
      </c>
      <c r="B625" s="9">
        <v>365000</v>
      </c>
      <c r="C625" s="9">
        <v>200000</v>
      </c>
      <c r="D625" s="9">
        <v>120000</v>
      </c>
    </row>
    <row r="626" spans="1:4">
      <c r="A626" s="33">
        <v>44897</v>
      </c>
      <c r="B626" s="9">
        <v>275000</v>
      </c>
      <c r="C626" s="9">
        <v>190000</v>
      </c>
      <c r="D626" s="9">
        <v>120000</v>
      </c>
    </row>
    <row r="627" spans="1:4">
      <c r="A627" s="33">
        <v>44904</v>
      </c>
      <c r="B627" s="9">
        <v>201250</v>
      </c>
      <c r="C627" s="9">
        <v>150000</v>
      </c>
      <c r="D627" s="9">
        <v>120000</v>
      </c>
    </row>
    <row r="628" spans="1:4">
      <c r="A628" s="33">
        <v>44911</v>
      </c>
      <c r="B628" s="9">
        <v>169250</v>
      </c>
      <c r="C628" s="9">
        <v>150000</v>
      </c>
      <c r="D628" s="9">
        <v>120000</v>
      </c>
    </row>
    <row r="629" spans="1:4">
      <c r="A629" s="33">
        <v>44918</v>
      </c>
      <c r="B629" s="9">
        <v>168000</v>
      </c>
      <c r="C629" s="9">
        <v>150000</v>
      </c>
      <c r="D629" s="9">
        <v>120000</v>
      </c>
    </row>
    <row r="630" spans="1:4">
      <c r="A630" s="33">
        <v>44925</v>
      </c>
      <c r="B630" s="9">
        <v>163000</v>
      </c>
      <c r="C630" s="9">
        <v>150000</v>
      </c>
      <c r="D630" s="9">
        <v>120000</v>
      </c>
    </row>
    <row r="631" spans="1:4">
      <c r="A631" s="33">
        <v>44932</v>
      </c>
      <c r="B631" s="9">
        <v>120000</v>
      </c>
      <c r="C631" s="9">
        <v>165000</v>
      </c>
      <c r="D631" s="9">
        <v>120000</v>
      </c>
    </row>
    <row r="632" spans="1:4">
      <c r="A632" s="33">
        <v>44939</v>
      </c>
      <c r="B632" s="9">
        <v>93750</v>
      </c>
      <c r="C632" s="9">
        <v>165000</v>
      </c>
      <c r="D632" s="9">
        <v>120000</v>
      </c>
    </row>
    <row r="633" spans="1:4">
      <c r="A633" s="33">
        <v>44946</v>
      </c>
      <c r="B633" s="9">
        <v>67500</v>
      </c>
      <c r="C633" s="9">
        <v>150000</v>
      </c>
      <c r="D633" s="9">
        <v>110000</v>
      </c>
    </row>
    <row r="634" spans="1:4">
      <c r="A634" s="33">
        <v>44953</v>
      </c>
      <c r="B634" s="9">
        <v>62500</v>
      </c>
      <c r="C634" s="9">
        <v>140000</v>
      </c>
      <c r="D634" s="9">
        <v>120000</v>
      </c>
    </row>
    <row r="635" spans="1:4">
      <c r="A635" s="33">
        <v>44960</v>
      </c>
      <c r="B635" s="9">
        <v>62500</v>
      </c>
      <c r="C635" s="9">
        <v>160000</v>
      </c>
      <c r="D635" s="9">
        <v>120000</v>
      </c>
    </row>
    <row r="636" spans="1:4">
      <c r="A636" s="33">
        <v>44967</v>
      </c>
      <c r="B636" s="9">
        <v>62500</v>
      </c>
      <c r="C636" s="9">
        <v>160000</v>
      </c>
      <c r="D636" s="9">
        <v>120000</v>
      </c>
    </row>
    <row r="637" spans="1:4">
      <c r="A637" s="33">
        <v>44974</v>
      </c>
      <c r="B637" s="9">
        <v>65000</v>
      </c>
      <c r="C637" s="9">
        <v>160000</v>
      </c>
      <c r="D637" s="9">
        <v>120000</v>
      </c>
    </row>
    <row r="638" spans="1:4">
      <c r="A638" s="33">
        <v>44981</v>
      </c>
      <c r="B638" s="9">
        <v>67500</v>
      </c>
      <c r="C638" s="9">
        <v>160000</v>
      </c>
      <c r="D638" s="9">
        <v>115000</v>
      </c>
    </row>
    <row r="639" spans="1:4">
      <c r="A639" s="33">
        <v>44988</v>
      </c>
      <c r="B639" s="9">
        <v>70000</v>
      </c>
      <c r="C639" s="9">
        <v>160000</v>
      </c>
      <c r="D639" s="9">
        <v>115000</v>
      </c>
    </row>
    <row r="640" spans="1:4">
      <c r="A640" s="33">
        <v>44995</v>
      </c>
      <c r="B640" s="9">
        <v>71250</v>
      </c>
      <c r="C640" s="9">
        <v>160000</v>
      </c>
      <c r="D640" s="9">
        <v>120000</v>
      </c>
    </row>
    <row r="641" spans="1:4">
      <c r="A641" s="33">
        <v>45002</v>
      </c>
      <c r="B641" s="9">
        <v>66250</v>
      </c>
      <c r="C641" s="9">
        <v>150000</v>
      </c>
      <c r="D641" s="9">
        <v>120000</v>
      </c>
    </row>
    <row r="642" spans="1:4">
      <c r="A642" s="33">
        <v>45009</v>
      </c>
      <c r="B642" s="9">
        <v>63000</v>
      </c>
      <c r="C642" s="9">
        <v>145000</v>
      </c>
      <c r="D642" s="9">
        <v>120000</v>
      </c>
    </row>
    <row r="643" spans="1:4">
      <c r="A643" s="33">
        <v>45016</v>
      </c>
      <c r="B643" s="9">
        <v>58500</v>
      </c>
      <c r="C643" s="9">
        <v>140000</v>
      </c>
      <c r="D643" s="9">
        <v>110000</v>
      </c>
    </row>
    <row r="644" spans="1:4">
      <c r="A644" s="33">
        <v>45023</v>
      </c>
      <c r="B644" s="9">
        <v>52500</v>
      </c>
      <c r="C644" s="9">
        <v>140000</v>
      </c>
      <c r="D644" s="9">
        <v>110000</v>
      </c>
    </row>
    <row r="645" spans="1:4">
      <c r="A645" s="33">
        <v>45030</v>
      </c>
      <c r="B645" s="9">
        <v>52500</v>
      </c>
      <c r="C645" s="9">
        <v>140000</v>
      </c>
      <c r="D645" s="9">
        <v>110000</v>
      </c>
    </row>
    <row r="646" spans="1:4">
      <c r="A646" s="33">
        <v>45037</v>
      </c>
      <c r="B646" s="9">
        <v>51250</v>
      </c>
      <c r="C646" s="9">
        <v>140000</v>
      </c>
      <c r="D646" s="9">
        <v>110000</v>
      </c>
    </row>
    <row r="647" spans="1:4">
      <c r="A647" s="33">
        <v>45044</v>
      </c>
      <c r="B647" s="9">
        <v>51250</v>
      </c>
      <c r="C647" s="9">
        <v>140000</v>
      </c>
      <c r="D647" s="9">
        <v>120000</v>
      </c>
    </row>
    <row r="648" spans="1:4">
      <c r="A648" s="33">
        <v>45051</v>
      </c>
      <c r="B648" s="9">
        <v>47750</v>
      </c>
      <c r="C648" s="9">
        <v>140000</v>
      </c>
      <c r="D648" s="9">
        <v>120000</v>
      </c>
    </row>
    <row r="649" spans="1:4">
      <c r="A649" s="33">
        <v>45058</v>
      </c>
      <c r="B649" s="9">
        <v>44000</v>
      </c>
      <c r="C649" s="9">
        <v>140000</v>
      </c>
      <c r="D649" s="9">
        <v>120000</v>
      </c>
    </row>
    <row r="650" spans="1:4">
      <c r="A650" s="33">
        <v>45065</v>
      </c>
      <c r="B650" s="9">
        <v>40000</v>
      </c>
      <c r="C650" s="9">
        <v>140000</v>
      </c>
      <c r="D650" s="9">
        <v>120000</v>
      </c>
    </row>
    <row r="651" spans="1:4">
      <c r="A651" s="33">
        <v>45072</v>
      </c>
      <c r="B651" s="9">
        <v>35500</v>
      </c>
      <c r="C651" s="9">
        <v>125000</v>
      </c>
      <c r="D651" s="9">
        <v>115000</v>
      </c>
    </row>
    <row r="652" spans="1:4">
      <c r="A652" s="33">
        <v>45079</v>
      </c>
      <c r="B652" s="9">
        <v>45000</v>
      </c>
      <c r="C652" s="9">
        <v>130000</v>
      </c>
      <c r="D652" s="9">
        <v>120000</v>
      </c>
    </row>
    <row r="653" spans="1:4">
      <c r="A653" s="33">
        <v>45086</v>
      </c>
      <c r="B653" s="9">
        <v>51250</v>
      </c>
      <c r="C653" s="9">
        <v>130000</v>
      </c>
      <c r="D653" s="9">
        <v>120000</v>
      </c>
    </row>
    <row r="654" spans="1:4">
      <c r="A654" s="33">
        <v>45093</v>
      </c>
      <c r="B654" s="9">
        <v>61250</v>
      </c>
      <c r="C654" s="9">
        <v>130000</v>
      </c>
      <c r="D654" s="9">
        <v>120000</v>
      </c>
    </row>
    <row r="655" spans="1:4">
      <c r="A655" s="33">
        <v>45100</v>
      </c>
      <c r="B655" s="9">
        <v>66250</v>
      </c>
      <c r="C655" s="9">
        <v>130000</v>
      </c>
      <c r="D655" s="9">
        <v>120000</v>
      </c>
    </row>
    <row r="656" spans="1:4">
      <c r="A656" s="33">
        <v>45107</v>
      </c>
      <c r="B656" s="9">
        <v>69250</v>
      </c>
      <c r="C656" s="9">
        <v>120000</v>
      </c>
      <c r="D656" s="9">
        <v>115000</v>
      </c>
    </row>
    <row r="657" spans="1:4">
      <c r="A657" s="33">
        <v>45114</v>
      </c>
      <c r="B657" s="9">
        <v>72500</v>
      </c>
      <c r="C657" s="9">
        <v>110000</v>
      </c>
      <c r="D657" s="9">
        <v>105000</v>
      </c>
    </row>
    <row r="658" spans="1:4">
      <c r="A658" s="33">
        <v>45121</v>
      </c>
      <c r="B658" s="9">
        <v>72500</v>
      </c>
      <c r="C658" s="9">
        <v>110000</v>
      </c>
      <c r="D658" s="9">
        <v>105000</v>
      </c>
    </row>
    <row r="659" spans="1:4">
      <c r="A659" s="33">
        <v>45128</v>
      </c>
      <c r="B659" s="9">
        <v>72500</v>
      </c>
      <c r="C659" s="9">
        <v>110000</v>
      </c>
      <c r="D659" s="9">
        <v>105000</v>
      </c>
    </row>
    <row r="660" spans="1:4">
      <c r="A660" s="33">
        <v>45135</v>
      </c>
      <c r="B660" s="9">
        <v>73750</v>
      </c>
      <c r="C660" s="9">
        <v>110000</v>
      </c>
      <c r="D660" s="9">
        <v>105000</v>
      </c>
    </row>
    <row r="661" spans="1:4">
      <c r="A661" s="33">
        <v>45142</v>
      </c>
      <c r="B661" s="9">
        <v>78750</v>
      </c>
      <c r="C661" s="9">
        <v>110000</v>
      </c>
      <c r="D661" s="9">
        <v>105000</v>
      </c>
    </row>
    <row r="662" spans="1:4">
      <c r="A662" s="33">
        <v>45149</v>
      </c>
      <c r="B662" s="9">
        <v>96250</v>
      </c>
      <c r="C662" s="9">
        <v>105000</v>
      </c>
      <c r="D662" s="9">
        <v>100000</v>
      </c>
    </row>
    <row r="663" spans="1:4">
      <c r="A663" s="33">
        <v>45156</v>
      </c>
      <c r="B663" s="9">
        <v>117500</v>
      </c>
      <c r="C663" s="9">
        <v>100000</v>
      </c>
      <c r="D663" s="9">
        <v>90000</v>
      </c>
    </row>
    <row r="664" spans="1:4">
      <c r="A664" s="33">
        <v>45163</v>
      </c>
      <c r="B664" s="9">
        <v>120000</v>
      </c>
      <c r="C664" s="9">
        <v>100000</v>
      </c>
      <c r="D664" s="9">
        <v>90000</v>
      </c>
    </row>
    <row r="665" spans="1:4">
      <c r="A665" s="33">
        <v>45170</v>
      </c>
      <c r="B665" s="9">
        <v>142500</v>
      </c>
      <c r="C665" s="9">
        <v>95000</v>
      </c>
      <c r="D665" s="9">
        <v>90000</v>
      </c>
    </row>
    <row r="666" spans="1:4">
      <c r="A666" s="33">
        <v>45177</v>
      </c>
      <c r="B666" s="9">
        <v>173750</v>
      </c>
      <c r="C666" s="9">
        <v>90000</v>
      </c>
      <c r="D666" s="9">
        <v>90000</v>
      </c>
    </row>
    <row r="667" spans="1:4">
      <c r="A667" s="33">
        <v>45184</v>
      </c>
      <c r="B667" s="9">
        <v>205000</v>
      </c>
      <c r="C667" s="9">
        <v>90000</v>
      </c>
      <c r="D667" s="9">
        <v>90000</v>
      </c>
    </row>
    <row r="668" spans="1:4">
      <c r="A668" s="33">
        <v>45191</v>
      </c>
      <c r="B668" s="9">
        <v>205000</v>
      </c>
      <c r="C668" s="9">
        <v>90000</v>
      </c>
      <c r="D668" s="9">
        <v>85000</v>
      </c>
    </row>
    <row r="669" spans="1:4">
      <c r="A669" s="33">
        <v>45198</v>
      </c>
      <c r="B669" s="9">
        <v>188750</v>
      </c>
      <c r="C669" s="9">
        <v>85000</v>
      </c>
      <c r="D669" s="9">
        <v>85000</v>
      </c>
    </row>
    <row r="670" spans="1:4">
      <c r="A670" s="33">
        <v>45205</v>
      </c>
      <c r="B670" s="9">
        <v>166250</v>
      </c>
      <c r="C670" s="9">
        <v>85000</v>
      </c>
      <c r="D670" s="9">
        <v>85000</v>
      </c>
    </row>
    <row r="671" spans="1:4">
      <c r="A671" s="33">
        <v>45212</v>
      </c>
      <c r="B671" s="9">
        <v>137500</v>
      </c>
      <c r="C671" s="9">
        <v>85000</v>
      </c>
      <c r="D671" s="9">
        <v>85000</v>
      </c>
    </row>
    <row r="672" spans="1:4">
      <c r="A672" s="33">
        <v>45219</v>
      </c>
      <c r="B672" s="9">
        <v>140000</v>
      </c>
      <c r="C672" s="9">
        <v>85000</v>
      </c>
      <c r="D672" s="9">
        <v>85000</v>
      </c>
    </row>
    <row r="673" spans="1:4">
      <c r="A673" s="33">
        <v>45226</v>
      </c>
      <c r="B673" s="9">
        <v>158750</v>
      </c>
      <c r="C673" s="9">
        <v>80000</v>
      </c>
      <c r="D673" s="9">
        <v>85000</v>
      </c>
    </row>
    <row r="674" spans="1:4">
      <c r="A674" s="33">
        <v>45233</v>
      </c>
      <c r="B674" s="9">
        <v>161250</v>
      </c>
      <c r="C674" s="9">
        <v>85000</v>
      </c>
      <c r="D674" s="9">
        <v>80000</v>
      </c>
    </row>
    <row r="675" spans="1:4">
      <c r="A675" s="33">
        <v>45240</v>
      </c>
      <c r="B675" s="9">
        <v>161250</v>
      </c>
      <c r="C675" s="9">
        <v>80000</v>
      </c>
      <c r="D675" s="9">
        <v>80000</v>
      </c>
    </row>
    <row r="676" spans="1:4">
      <c r="A676" s="33">
        <v>45247</v>
      </c>
      <c r="B676" s="9">
        <v>167500</v>
      </c>
      <c r="C676" s="9">
        <v>80000</v>
      </c>
      <c r="D676" s="9">
        <v>80000</v>
      </c>
    </row>
    <row r="677" spans="1:4">
      <c r="A677" s="33">
        <v>45254</v>
      </c>
      <c r="B677" s="9">
        <v>167500</v>
      </c>
      <c r="C677" s="9">
        <v>80000</v>
      </c>
      <c r="D677" s="9">
        <v>80000</v>
      </c>
    </row>
    <row r="678" spans="1:4">
      <c r="A678" s="33">
        <v>45261</v>
      </c>
      <c r="B678" s="9">
        <v>155000</v>
      </c>
      <c r="C678" s="9">
        <v>76000</v>
      </c>
      <c r="D678" s="9">
        <v>78000</v>
      </c>
    </row>
    <row r="679" spans="1:4">
      <c r="A679" s="33">
        <v>45268</v>
      </c>
      <c r="B679" s="9">
        <v>130000</v>
      </c>
      <c r="C679" s="9">
        <v>70000</v>
      </c>
      <c r="D679" s="9">
        <v>78000</v>
      </c>
    </row>
    <row r="680" spans="1:4">
      <c r="A680" s="33">
        <v>45275</v>
      </c>
      <c r="B680" s="9">
        <v>126250</v>
      </c>
      <c r="C680" s="9">
        <v>70000</v>
      </c>
      <c r="D680" s="9">
        <v>78000</v>
      </c>
    </row>
    <row r="681" spans="1:4">
      <c r="A681" s="33">
        <v>45282</v>
      </c>
      <c r="B681" s="9">
        <v>81250</v>
      </c>
      <c r="C681" s="9">
        <v>70000</v>
      </c>
      <c r="D681" s="9">
        <v>78000</v>
      </c>
    </row>
    <row r="682" spans="1:4">
      <c r="A682" s="33">
        <v>45289</v>
      </c>
      <c r="B682" s="9">
        <v>78750</v>
      </c>
      <c r="C682" s="9">
        <v>70000</v>
      </c>
      <c r="D682" s="9">
        <v>78000</v>
      </c>
    </row>
    <row r="683" spans="1:4">
      <c r="A683" s="33">
        <v>45296</v>
      </c>
      <c r="B683" s="9">
        <v>75000</v>
      </c>
      <c r="C683" s="9">
        <v>70000</v>
      </c>
      <c r="D683" s="9">
        <v>78000</v>
      </c>
    </row>
    <row r="684" spans="1:4">
      <c r="A684" s="33">
        <v>45303</v>
      </c>
      <c r="B684" s="9">
        <v>60000</v>
      </c>
      <c r="C684" s="9">
        <v>65000</v>
      </c>
      <c r="D684" s="9">
        <v>70000</v>
      </c>
    </row>
    <row r="685" spans="1:4">
      <c r="A685" s="33">
        <v>45310</v>
      </c>
      <c r="B685" s="9">
        <v>45000</v>
      </c>
      <c r="C685" s="9">
        <v>60000</v>
      </c>
      <c r="D685" s="9">
        <v>70000</v>
      </c>
    </row>
    <row r="686" spans="1:4">
      <c r="A686" s="33">
        <v>45317</v>
      </c>
      <c r="B686" s="9">
        <v>42500</v>
      </c>
      <c r="C686" s="9">
        <v>53000</v>
      </c>
      <c r="D686" s="9">
        <v>65000</v>
      </c>
    </row>
    <row r="687" spans="1:4">
      <c r="A687" s="33">
        <v>45324</v>
      </c>
      <c r="B687" s="9">
        <v>41000</v>
      </c>
      <c r="C687" s="9">
        <v>58000</v>
      </c>
      <c r="D687" s="9">
        <v>65000</v>
      </c>
    </row>
    <row r="688" spans="1:4">
      <c r="A688" s="33">
        <v>45331</v>
      </c>
      <c r="B688" s="9">
        <v>40000</v>
      </c>
      <c r="C688" s="9">
        <v>59000</v>
      </c>
      <c r="D688" s="9">
        <v>65000</v>
      </c>
    </row>
    <row r="689" spans="1:4">
      <c r="A689" s="33">
        <v>45338</v>
      </c>
      <c r="B689" s="9">
        <v>40000</v>
      </c>
      <c r="C689" s="9">
        <v>59000</v>
      </c>
      <c r="D689" s="9">
        <v>65000</v>
      </c>
    </row>
    <row r="690" spans="1:4">
      <c r="A690" s="33">
        <v>45345</v>
      </c>
      <c r="B690" s="9">
        <v>39000</v>
      </c>
      <c r="C690" s="9">
        <v>60000</v>
      </c>
      <c r="D690" s="9">
        <v>65000</v>
      </c>
    </row>
    <row r="691" spans="1:4">
      <c r="A691" s="33">
        <v>45352</v>
      </c>
      <c r="B691" s="9">
        <v>41250</v>
      </c>
      <c r="C691" s="9">
        <v>60000</v>
      </c>
      <c r="D691" s="9">
        <v>65000</v>
      </c>
    </row>
    <row r="692" spans="1:4">
      <c r="A692" s="33">
        <v>45359</v>
      </c>
      <c r="B692" s="9">
        <v>41250</v>
      </c>
      <c r="C692" s="9">
        <v>60000</v>
      </c>
      <c r="D692" s="9">
        <v>60000</v>
      </c>
    </row>
    <row r="693" spans="1:4">
      <c r="A693" s="33">
        <v>45366</v>
      </c>
      <c r="B693" s="9">
        <v>42500</v>
      </c>
      <c r="C693" s="9">
        <v>60000</v>
      </c>
      <c r="D693" s="9">
        <v>60000</v>
      </c>
    </row>
    <row r="694" spans="1:4">
      <c r="A694" s="33">
        <v>45373</v>
      </c>
      <c r="B694" s="9">
        <v>42500</v>
      </c>
      <c r="C694" s="9">
        <v>60000</v>
      </c>
      <c r="D694" s="9">
        <v>60000</v>
      </c>
    </row>
    <row r="695" spans="1:4">
      <c r="A695" s="33">
        <v>45380</v>
      </c>
      <c r="B695" s="9">
        <v>39500</v>
      </c>
      <c r="C695" s="9">
        <v>60000</v>
      </c>
      <c r="D695" s="9">
        <v>60000</v>
      </c>
    </row>
    <row r="696" spans="1:4">
      <c r="A696" s="33">
        <v>45387</v>
      </c>
      <c r="B696" s="9">
        <v>34750</v>
      </c>
      <c r="C696" s="9">
        <v>60000</v>
      </c>
      <c r="D696" s="9">
        <v>60000</v>
      </c>
    </row>
    <row r="697" spans="1:4">
      <c r="A697" s="33">
        <v>45394</v>
      </c>
      <c r="B697" s="9">
        <v>34750</v>
      </c>
      <c r="C697" s="9">
        <v>60000</v>
      </c>
      <c r="D697" s="9">
        <v>60000</v>
      </c>
    </row>
    <row r="698" spans="1:4">
      <c r="A698" s="33">
        <v>45401</v>
      </c>
      <c r="B698" s="9">
        <v>37250</v>
      </c>
      <c r="C698" s="9">
        <v>62000</v>
      </c>
      <c r="D698" s="9">
        <v>60000</v>
      </c>
    </row>
    <row r="699" spans="1:4">
      <c r="A699" s="33">
        <v>45408</v>
      </c>
      <c r="B699" s="9">
        <v>40500</v>
      </c>
      <c r="C699" s="9">
        <v>65000</v>
      </c>
      <c r="D699" s="9">
        <v>60000</v>
      </c>
    </row>
    <row r="700" spans="1:4">
      <c r="A700" s="33">
        <v>45415</v>
      </c>
      <c r="B700" s="9">
        <v>37750</v>
      </c>
      <c r="C700" s="9">
        <v>65000</v>
      </c>
      <c r="D700" s="9">
        <v>60000</v>
      </c>
    </row>
    <row r="701" spans="1:4">
      <c r="A701" s="33">
        <v>45422</v>
      </c>
      <c r="B701" s="9">
        <v>38000</v>
      </c>
      <c r="C701" s="9">
        <v>65000</v>
      </c>
      <c r="D701" s="9">
        <v>60000</v>
      </c>
    </row>
    <row r="702" spans="1:4">
      <c r="A702" s="33">
        <v>45429</v>
      </c>
      <c r="B702" s="9">
        <v>38250</v>
      </c>
      <c r="C702" s="9">
        <v>65000</v>
      </c>
      <c r="D702" s="9">
        <v>60000</v>
      </c>
    </row>
    <row r="703" spans="1:4">
      <c r="A703" s="33">
        <v>45436</v>
      </c>
      <c r="B703" s="9">
        <v>41500</v>
      </c>
      <c r="C703" s="9">
        <v>65000</v>
      </c>
      <c r="D703" s="9">
        <v>60000</v>
      </c>
    </row>
    <row r="704" spans="1:4">
      <c r="A704" s="33">
        <v>45443</v>
      </c>
      <c r="B704" s="9">
        <v>41500</v>
      </c>
      <c r="C704" s="9">
        <v>65000</v>
      </c>
      <c r="D704" s="9">
        <v>60000</v>
      </c>
    </row>
    <row r="705" spans="1:4">
      <c r="A705" s="33">
        <v>45450</v>
      </c>
      <c r="B705" s="9">
        <v>45000</v>
      </c>
      <c r="C705" s="9">
        <v>65000</v>
      </c>
      <c r="D705" s="9">
        <v>60000</v>
      </c>
    </row>
    <row r="706" spans="1:4">
      <c r="A706" s="33">
        <v>45457</v>
      </c>
      <c r="B706" s="9">
        <v>47500</v>
      </c>
      <c r="C706" s="9">
        <v>65000</v>
      </c>
      <c r="D706" s="9">
        <v>60000</v>
      </c>
    </row>
    <row r="707" spans="1:4">
      <c r="A707" s="33">
        <v>45464</v>
      </c>
      <c r="B707" s="9">
        <v>53500</v>
      </c>
      <c r="C707" s="9">
        <v>65000</v>
      </c>
      <c r="D707" s="9">
        <v>60000</v>
      </c>
    </row>
    <row r="708" spans="1:4">
      <c r="A708" s="33">
        <v>45471</v>
      </c>
      <c r="B708" s="9">
        <v>60250</v>
      </c>
      <c r="C708" s="9">
        <v>65000</v>
      </c>
      <c r="D708" s="9">
        <v>60000</v>
      </c>
    </row>
    <row r="709" spans="1:4">
      <c r="A709" s="33">
        <v>45478</v>
      </c>
      <c r="B709" s="9">
        <v>62250</v>
      </c>
      <c r="C709" s="9">
        <v>65000</v>
      </c>
      <c r="D709" s="9">
        <v>60000</v>
      </c>
    </row>
    <row r="710" spans="1:4">
      <c r="A710" s="33">
        <v>45485</v>
      </c>
      <c r="B710" s="9">
        <v>61000</v>
      </c>
      <c r="C710" s="9">
        <v>65000</v>
      </c>
      <c r="D710" s="9">
        <v>60000</v>
      </c>
    </row>
    <row r="711" spans="1:4">
      <c r="A711" s="33">
        <v>45492</v>
      </c>
      <c r="B711" s="9">
        <v>61000</v>
      </c>
      <c r="C711" s="9">
        <v>65000</v>
      </c>
      <c r="D711" s="9">
        <v>60000</v>
      </c>
    </row>
    <row r="712" spans="1:4">
      <c r="A712" s="33">
        <v>45499</v>
      </c>
      <c r="B712" s="9">
        <v>69000</v>
      </c>
      <c r="C712" s="9">
        <v>60000</v>
      </c>
      <c r="D712" s="9">
        <v>60000</v>
      </c>
    </row>
    <row r="713" spans="1:4">
      <c r="A713" s="33">
        <v>45506</v>
      </c>
      <c r="B713" s="9">
        <v>67750</v>
      </c>
      <c r="C713" s="9">
        <v>60000</v>
      </c>
      <c r="D713" s="9">
        <v>60000</v>
      </c>
    </row>
    <row r="714" spans="1:4">
      <c r="A714" s="33">
        <v>45513</v>
      </c>
      <c r="B714" s="9">
        <v>67500</v>
      </c>
      <c r="C714" s="9">
        <v>60000</v>
      </c>
      <c r="D714" s="9">
        <v>60000</v>
      </c>
    </row>
    <row r="715" spans="1:4">
      <c r="A715" s="33">
        <v>45520</v>
      </c>
      <c r="B715" s="9">
        <v>65000</v>
      </c>
      <c r="C715" s="9">
        <v>60000</v>
      </c>
      <c r="D715" s="9">
        <v>60000</v>
      </c>
    </row>
    <row r="716" spans="1:4">
      <c r="A716" s="33">
        <v>45527</v>
      </c>
      <c r="B716" s="9">
        <v>62750</v>
      </c>
      <c r="C716" s="9">
        <v>60000</v>
      </c>
      <c r="D716" s="9">
        <v>60000</v>
      </c>
    </row>
    <row r="717" spans="1:4">
      <c r="A717" s="33">
        <v>45534</v>
      </c>
      <c r="B717" s="9">
        <v>59750</v>
      </c>
      <c r="C717" s="9">
        <v>60000</v>
      </c>
      <c r="D717" s="9">
        <v>60000</v>
      </c>
    </row>
    <row r="718" spans="1:4">
      <c r="A718" s="33">
        <v>45541</v>
      </c>
      <c r="B718" s="9">
        <v>55000</v>
      </c>
      <c r="C718" s="9">
        <v>60000</v>
      </c>
      <c r="D718" s="9">
        <v>60000</v>
      </c>
    </row>
    <row r="719" spans="1:4">
      <c r="A719" s="33">
        <v>45548</v>
      </c>
      <c r="B719" s="9">
        <v>55750</v>
      </c>
      <c r="C719" s="9">
        <v>58000</v>
      </c>
      <c r="D719" s="9">
        <v>58000</v>
      </c>
    </row>
    <row r="720" spans="1:4">
      <c r="A720" s="33">
        <v>45555</v>
      </c>
      <c r="B720" s="9">
        <v>55750</v>
      </c>
      <c r="C720" s="9">
        <v>58000</v>
      </c>
      <c r="D720" s="9">
        <v>58000</v>
      </c>
    </row>
    <row r="721" spans="1:4">
      <c r="A721" s="33">
        <v>45562</v>
      </c>
      <c r="B721" s="9">
        <v>46250</v>
      </c>
      <c r="C721" s="9">
        <v>55000</v>
      </c>
      <c r="D721" s="9">
        <v>55000</v>
      </c>
    </row>
    <row r="722" spans="1:4">
      <c r="A722" s="33">
        <v>45569</v>
      </c>
      <c r="B722" s="9">
        <v>41500</v>
      </c>
      <c r="C722" s="9">
        <v>52000</v>
      </c>
      <c r="D722" s="9">
        <v>55000</v>
      </c>
    </row>
    <row r="723" spans="1:4">
      <c r="A723" s="33">
        <v>45576</v>
      </c>
      <c r="B723" s="9">
        <v>38750</v>
      </c>
      <c r="C723" s="9">
        <v>50000</v>
      </c>
      <c r="D723" s="9">
        <v>55000</v>
      </c>
    </row>
    <row r="724" spans="1:4">
      <c r="A724" s="33">
        <v>45583</v>
      </c>
      <c r="B724" s="9">
        <v>27500</v>
      </c>
      <c r="C724" s="9">
        <v>43000</v>
      </c>
      <c r="D724" s="9">
        <v>55000</v>
      </c>
    </row>
    <row r="725" spans="1:4">
      <c r="A725" s="33">
        <v>45590</v>
      </c>
      <c r="B725" s="9">
        <v>20250</v>
      </c>
      <c r="C725" s="9">
        <v>40000</v>
      </c>
      <c r="D725" s="9">
        <v>55000</v>
      </c>
    </row>
    <row r="726" spans="1:4">
      <c r="A726" s="34">
        <v>45597</v>
      </c>
      <c r="B726" s="10">
        <v>18750</v>
      </c>
      <c r="C726" s="10">
        <v>35000</v>
      </c>
      <c r="D726" s="10">
        <v>50000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B6308-F1EC-3045-9E2F-AA907E4113C7}">
  <sheetPr>
    <tabColor rgb="FFFFFF00"/>
  </sheetPr>
  <dimension ref="A1:O540"/>
  <sheetViews>
    <sheetView workbookViewId="0">
      <pane xSplit="1" ySplit="1" topLeftCell="B7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/>
  <sheetData>
    <row r="1" spans="1:15" ht="112">
      <c r="A1" s="11"/>
      <c r="B1" s="12" t="s">
        <v>29</v>
      </c>
      <c r="C1" s="13" t="s">
        <v>32</v>
      </c>
      <c r="D1" s="13" t="s">
        <v>34</v>
      </c>
      <c r="E1" s="13" t="s">
        <v>36</v>
      </c>
      <c r="F1" s="13" t="s">
        <v>37</v>
      </c>
      <c r="G1" s="13" t="s">
        <v>38</v>
      </c>
      <c r="H1" s="13" t="s">
        <v>41</v>
      </c>
      <c r="I1" s="13" t="s">
        <v>43</v>
      </c>
      <c r="J1" s="13" t="s">
        <v>49</v>
      </c>
      <c r="K1" s="13" t="s">
        <v>45</v>
      </c>
      <c r="L1" s="13" t="s">
        <v>24</v>
      </c>
      <c r="M1" s="13" t="s">
        <v>27</v>
      </c>
      <c r="N1" s="18" t="s">
        <v>24</v>
      </c>
      <c r="O1" s="19" t="s">
        <v>27</v>
      </c>
    </row>
    <row r="2" spans="1:15">
      <c r="A2" s="20">
        <v>29221</v>
      </c>
      <c r="B2" s="24"/>
      <c r="C2" s="24"/>
      <c r="D2" s="24"/>
      <c r="E2" s="24"/>
      <c r="F2" s="24"/>
      <c r="G2" s="24"/>
      <c r="H2" s="24"/>
      <c r="I2" s="24"/>
      <c r="J2" s="21">
        <v>140.47</v>
      </c>
      <c r="K2" s="21"/>
      <c r="L2" s="21"/>
      <c r="M2" s="21"/>
    </row>
    <row r="3" spans="1:15">
      <c r="A3" s="20">
        <v>29252</v>
      </c>
      <c r="B3" s="24"/>
      <c r="C3" s="24"/>
      <c r="D3" s="24"/>
      <c r="E3" s="24"/>
      <c r="F3" s="24"/>
      <c r="G3" s="24"/>
      <c r="H3" s="24"/>
      <c r="I3" s="24"/>
      <c r="J3" s="21">
        <v>140.47</v>
      </c>
      <c r="K3" s="21"/>
      <c r="L3" s="21"/>
      <c r="M3" s="21"/>
    </row>
    <row r="4" spans="1:15">
      <c r="A4" s="20">
        <v>29281</v>
      </c>
      <c r="B4" s="24"/>
      <c r="C4" s="24"/>
      <c r="D4" s="24"/>
      <c r="E4" s="24"/>
      <c r="F4" s="24"/>
      <c r="G4" s="24"/>
      <c r="H4" s="24"/>
      <c r="I4" s="24"/>
      <c r="J4" s="21">
        <v>141.91999999999999</v>
      </c>
      <c r="K4" s="21"/>
      <c r="L4" s="21"/>
      <c r="M4" s="21"/>
    </row>
    <row r="5" spans="1:15">
      <c r="A5" s="20">
        <v>29312</v>
      </c>
      <c r="B5" s="24"/>
      <c r="C5" s="24"/>
      <c r="D5" s="24"/>
      <c r="E5" s="24"/>
      <c r="F5" s="24"/>
      <c r="G5" s="24"/>
      <c r="H5" s="24"/>
      <c r="I5" s="24"/>
      <c r="J5" s="21">
        <v>142.18</v>
      </c>
      <c r="K5" s="21"/>
      <c r="L5" s="21"/>
      <c r="M5" s="21"/>
    </row>
    <row r="6" spans="1:15">
      <c r="A6" s="20">
        <v>29342</v>
      </c>
      <c r="B6" s="24"/>
      <c r="C6" s="24"/>
      <c r="D6" s="24"/>
      <c r="E6" s="24"/>
      <c r="F6" s="24"/>
      <c r="G6" s="24"/>
      <c r="H6" s="24"/>
      <c r="I6" s="24"/>
      <c r="J6" s="21">
        <v>142.83000000000001</v>
      </c>
      <c r="K6" s="21"/>
      <c r="L6" s="21"/>
      <c r="M6" s="21"/>
    </row>
    <row r="7" spans="1:15">
      <c r="A7" s="20">
        <v>29373</v>
      </c>
      <c r="B7" s="24"/>
      <c r="C7" s="24"/>
      <c r="D7" s="24"/>
      <c r="E7" s="24"/>
      <c r="F7" s="24"/>
      <c r="G7" s="24"/>
      <c r="H7" s="24"/>
      <c r="I7" s="24"/>
      <c r="J7" s="21">
        <v>144.29</v>
      </c>
      <c r="K7" s="21"/>
      <c r="L7" s="21"/>
      <c r="M7" s="21"/>
    </row>
    <row r="8" spans="1:15">
      <c r="A8" s="20">
        <v>29403</v>
      </c>
      <c r="B8" s="24"/>
      <c r="C8" s="24"/>
      <c r="D8" s="24"/>
      <c r="E8" s="24"/>
      <c r="F8" s="24"/>
      <c r="G8" s="24"/>
      <c r="H8" s="24"/>
      <c r="I8" s="24"/>
      <c r="J8" s="21">
        <v>144.29</v>
      </c>
      <c r="K8" s="21"/>
      <c r="L8" s="21"/>
      <c r="M8" s="21"/>
    </row>
    <row r="9" spans="1:15">
      <c r="A9" s="20">
        <v>29434</v>
      </c>
      <c r="B9" s="24"/>
      <c r="C9" s="24"/>
      <c r="D9" s="24"/>
      <c r="E9" s="24"/>
      <c r="F9" s="24"/>
      <c r="G9" s="24"/>
      <c r="H9" s="24"/>
      <c r="I9" s="24"/>
      <c r="J9" s="21">
        <v>144.61000000000001</v>
      </c>
      <c r="K9" s="21"/>
      <c r="L9" s="21"/>
      <c r="M9" s="21"/>
    </row>
    <row r="10" spans="1:15">
      <c r="A10" s="20">
        <v>29465</v>
      </c>
      <c r="B10" s="24"/>
      <c r="C10" s="24"/>
      <c r="D10" s="24"/>
      <c r="E10" s="24"/>
      <c r="F10" s="24"/>
      <c r="G10" s="24"/>
      <c r="H10" s="24"/>
      <c r="I10" s="24"/>
      <c r="J10" s="21">
        <v>144.87</v>
      </c>
      <c r="K10" s="21"/>
      <c r="L10" s="21"/>
      <c r="M10" s="21"/>
    </row>
    <row r="11" spans="1:15">
      <c r="A11" s="20">
        <v>29495</v>
      </c>
      <c r="B11" s="24"/>
      <c r="C11" s="24"/>
      <c r="D11" s="24"/>
      <c r="E11" s="24"/>
      <c r="F11" s="24"/>
      <c r="G11" s="24"/>
      <c r="H11" s="24"/>
      <c r="I11" s="24"/>
      <c r="J11" s="21">
        <v>146.33000000000001</v>
      </c>
      <c r="K11" s="21"/>
      <c r="L11" s="21"/>
      <c r="M11" s="21"/>
    </row>
    <row r="12" spans="1:15">
      <c r="A12" s="20">
        <v>29526</v>
      </c>
      <c r="B12" s="24"/>
      <c r="C12" s="24"/>
      <c r="D12" s="24"/>
      <c r="E12" s="24"/>
      <c r="F12" s="24"/>
      <c r="G12" s="24"/>
      <c r="H12" s="24"/>
      <c r="I12" s="24"/>
      <c r="J12" s="21">
        <v>146.33000000000001</v>
      </c>
      <c r="K12" s="21"/>
      <c r="L12" s="21"/>
      <c r="M12" s="21"/>
    </row>
    <row r="13" spans="1:15">
      <c r="A13" s="20">
        <v>29556</v>
      </c>
      <c r="B13" s="24"/>
      <c r="C13" s="24"/>
      <c r="D13" s="24"/>
      <c r="E13" s="24"/>
      <c r="F13" s="24"/>
      <c r="G13" s="24"/>
      <c r="H13" s="24"/>
      <c r="I13" s="24"/>
      <c r="J13" s="21">
        <v>146.33000000000001</v>
      </c>
      <c r="K13" s="21"/>
      <c r="L13" s="21"/>
      <c r="M13" s="21"/>
    </row>
    <row r="14" spans="1:15">
      <c r="A14" s="20">
        <v>29587</v>
      </c>
      <c r="B14" s="24"/>
      <c r="C14" s="24"/>
      <c r="D14" s="24"/>
      <c r="E14" s="24"/>
      <c r="F14" s="24"/>
      <c r="G14" s="24"/>
      <c r="H14" s="24"/>
      <c r="I14" s="24"/>
      <c r="J14" s="21">
        <v>146.33000000000001</v>
      </c>
      <c r="K14" s="21"/>
      <c r="L14" s="21"/>
      <c r="M14" s="21"/>
    </row>
    <row r="15" spans="1:15">
      <c r="A15" s="20">
        <v>29618</v>
      </c>
      <c r="B15" s="24"/>
      <c r="C15" s="24"/>
      <c r="D15" s="24"/>
      <c r="E15" s="24"/>
      <c r="F15" s="24"/>
      <c r="G15" s="24"/>
      <c r="H15" s="24"/>
      <c r="I15" s="24"/>
      <c r="J15" s="21">
        <v>150.55000000000001</v>
      </c>
      <c r="K15" s="21"/>
      <c r="L15" s="21"/>
      <c r="M15" s="21"/>
    </row>
    <row r="16" spans="1:15">
      <c r="A16" s="20">
        <v>29646</v>
      </c>
      <c r="B16" s="24"/>
      <c r="C16" s="24"/>
      <c r="D16" s="24"/>
      <c r="E16" s="24"/>
      <c r="F16" s="24"/>
      <c r="G16" s="24"/>
      <c r="H16" s="24"/>
      <c r="I16" s="24"/>
      <c r="J16" s="21">
        <v>150.55000000000001</v>
      </c>
      <c r="K16" s="21"/>
      <c r="L16" s="21"/>
      <c r="M16" s="21"/>
    </row>
    <row r="17" spans="1:13">
      <c r="A17" s="20">
        <v>29677</v>
      </c>
      <c r="B17" s="24"/>
      <c r="C17" s="24"/>
      <c r="D17" s="24"/>
      <c r="E17" s="24"/>
      <c r="F17" s="24"/>
      <c r="G17" s="24"/>
      <c r="H17" s="24"/>
      <c r="I17" s="24"/>
      <c r="J17" s="21">
        <v>150.55000000000001</v>
      </c>
      <c r="K17" s="21"/>
      <c r="L17" s="21"/>
      <c r="M17" s="21"/>
    </row>
    <row r="18" spans="1:13">
      <c r="A18" s="20">
        <v>29707</v>
      </c>
      <c r="B18" s="24"/>
      <c r="C18" s="24"/>
      <c r="D18" s="24"/>
      <c r="E18" s="24"/>
      <c r="F18" s="24"/>
      <c r="G18" s="24"/>
      <c r="H18" s="24"/>
      <c r="I18" s="24"/>
      <c r="J18" s="21">
        <v>150.55000000000001</v>
      </c>
      <c r="K18" s="21"/>
      <c r="L18" s="21"/>
      <c r="M18" s="21"/>
    </row>
    <row r="19" spans="1:13">
      <c r="A19" s="20">
        <v>29738</v>
      </c>
      <c r="B19" s="24"/>
      <c r="C19" s="24"/>
      <c r="D19" s="24"/>
      <c r="E19" s="24"/>
      <c r="F19" s="24"/>
      <c r="G19" s="24"/>
      <c r="H19" s="24"/>
      <c r="I19" s="24"/>
      <c r="J19" s="21">
        <v>150.55000000000001</v>
      </c>
      <c r="K19" s="21"/>
      <c r="L19" s="21"/>
      <c r="M19" s="21"/>
    </row>
    <row r="20" spans="1:13">
      <c r="A20" s="20">
        <v>29768</v>
      </c>
      <c r="B20" s="24"/>
      <c r="C20" s="24"/>
      <c r="D20" s="24"/>
      <c r="E20" s="24"/>
      <c r="F20" s="24"/>
      <c r="G20" s="24"/>
      <c r="H20" s="24"/>
      <c r="I20" s="24"/>
      <c r="J20" s="21">
        <v>150.55000000000001</v>
      </c>
      <c r="K20" s="21"/>
      <c r="L20" s="21"/>
      <c r="M20" s="21"/>
    </row>
    <row r="21" spans="1:13">
      <c r="A21" s="20">
        <v>29799</v>
      </c>
      <c r="B21" s="24"/>
      <c r="C21" s="24"/>
      <c r="D21" s="24"/>
      <c r="E21" s="24"/>
      <c r="F21" s="24"/>
      <c r="G21" s="24"/>
      <c r="H21" s="24"/>
      <c r="I21" s="24"/>
      <c r="J21" s="21">
        <v>141.4</v>
      </c>
      <c r="K21" s="21"/>
      <c r="L21" s="21"/>
      <c r="M21" s="21"/>
    </row>
    <row r="22" spans="1:13">
      <c r="A22" s="20">
        <v>29830</v>
      </c>
      <c r="B22" s="24"/>
      <c r="C22" s="24"/>
      <c r="D22" s="24"/>
      <c r="E22" s="24"/>
      <c r="F22" s="24"/>
      <c r="G22" s="24"/>
      <c r="H22" s="24"/>
      <c r="I22" s="24"/>
      <c r="J22" s="21">
        <v>141.4</v>
      </c>
      <c r="K22" s="21"/>
      <c r="L22" s="21"/>
      <c r="M22" s="21"/>
    </row>
    <row r="23" spans="1:13">
      <c r="A23" s="20">
        <v>29860</v>
      </c>
      <c r="B23" s="24"/>
      <c r="C23" s="24"/>
      <c r="D23" s="24"/>
      <c r="E23" s="24"/>
      <c r="F23" s="24"/>
      <c r="G23" s="24"/>
      <c r="H23" s="24"/>
      <c r="I23" s="24"/>
      <c r="J23" s="21">
        <v>141.4</v>
      </c>
      <c r="K23" s="21"/>
      <c r="L23" s="21"/>
      <c r="M23" s="21"/>
    </row>
    <row r="24" spans="1:13">
      <c r="A24" s="20">
        <v>29891</v>
      </c>
      <c r="B24" s="24"/>
      <c r="C24" s="24"/>
      <c r="D24" s="24"/>
      <c r="E24" s="24"/>
      <c r="F24" s="24"/>
      <c r="G24" s="24"/>
      <c r="H24" s="24"/>
      <c r="I24" s="24"/>
      <c r="J24" s="21">
        <v>141.4</v>
      </c>
      <c r="K24" s="21"/>
      <c r="L24" s="21"/>
      <c r="M24" s="21"/>
    </row>
    <row r="25" spans="1:13">
      <c r="A25" s="20">
        <v>29921</v>
      </c>
      <c r="B25" s="24"/>
      <c r="C25" s="24"/>
      <c r="D25" s="24"/>
      <c r="E25" s="24"/>
      <c r="F25" s="24"/>
      <c r="G25" s="24"/>
      <c r="H25" s="24"/>
      <c r="I25" s="24"/>
      <c r="J25" s="21">
        <v>141.4</v>
      </c>
      <c r="K25" s="21"/>
      <c r="L25" s="21"/>
      <c r="M25" s="21"/>
    </row>
    <row r="26" spans="1:13">
      <c r="A26" s="20">
        <v>29952</v>
      </c>
      <c r="B26" s="24"/>
      <c r="C26" s="24"/>
      <c r="D26" s="24"/>
      <c r="E26" s="24"/>
      <c r="F26" s="24"/>
      <c r="G26" s="24"/>
      <c r="H26" s="24"/>
      <c r="I26" s="24"/>
      <c r="J26" s="21">
        <v>141.4</v>
      </c>
      <c r="K26" s="21"/>
      <c r="L26" s="21"/>
      <c r="M26" s="21"/>
    </row>
    <row r="27" spans="1:13">
      <c r="A27" s="20">
        <v>29983</v>
      </c>
      <c r="B27" s="24"/>
      <c r="C27" s="24"/>
      <c r="D27" s="24"/>
      <c r="E27" s="24"/>
      <c r="F27" s="24"/>
      <c r="G27" s="24"/>
      <c r="H27" s="24"/>
      <c r="I27" s="24"/>
      <c r="J27" s="21">
        <v>141.4</v>
      </c>
      <c r="K27" s="21"/>
      <c r="L27" s="21"/>
      <c r="M27" s="21"/>
    </row>
    <row r="28" spans="1:13">
      <c r="A28" s="20">
        <v>30011</v>
      </c>
      <c r="B28" s="24"/>
      <c r="C28" s="24"/>
      <c r="D28" s="24"/>
      <c r="E28" s="24"/>
      <c r="F28" s="24"/>
      <c r="G28" s="24"/>
      <c r="H28" s="24"/>
      <c r="I28" s="24"/>
      <c r="J28" s="21">
        <v>141.4</v>
      </c>
      <c r="K28" s="21"/>
      <c r="L28" s="21"/>
      <c r="M28" s="21"/>
    </row>
    <row r="29" spans="1:13">
      <c r="A29" s="20">
        <v>30042</v>
      </c>
      <c r="B29" s="24"/>
      <c r="C29" s="24"/>
      <c r="D29" s="24"/>
      <c r="E29" s="24"/>
      <c r="F29" s="24"/>
      <c r="G29" s="24"/>
      <c r="H29" s="24"/>
      <c r="I29" s="24"/>
      <c r="J29" s="21">
        <v>141.4</v>
      </c>
      <c r="K29" s="21"/>
      <c r="L29" s="21"/>
      <c r="M29" s="21"/>
    </row>
    <row r="30" spans="1:13">
      <c r="A30" s="20">
        <v>30072</v>
      </c>
      <c r="B30" s="24"/>
      <c r="C30" s="24"/>
      <c r="D30" s="24"/>
      <c r="E30" s="24"/>
      <c r="F30" s="24"/>
      <c r="G30" s="24"/>
      <c r="H30" s="24"/>
      <c r="I30" s="24"/>
      <c r="J30" s="21">
        <v>141.4</v>
      </c>
      <c r="K30" s="21"/>
      <c r="L30" s="21"/>
      <c r="M30" s="21"/>
    </row>
    <row r="31" spans="1:13">
      <c r="A31" s="20">
        <v>30103</v>
      </c>
      <c r="B31" s="24"/>
      <c r="C31" s="24"/>
      <c r="D31" s="24"/>
      <c r="E31" s="24"/>
      <c r="F31" s="24"/>
      <c r="G31" s="24"/>
      <c r="H31" s="24"/>
      <c r="I31" s="24"/>
      <c r="J31" s="21">
        <v>137.16999999999999</v>
      </c>
      <c r="K31" s="21"/>
      <c r="L31" s="21"/>
      <c r="M31" s="21"/>
    </row>
    <row r="32" spans="1:13">
      <c r="A32" s="20">
        <v>30133</v>
      </c>
      <c r="B32" s="24"/>
      <c r="C32" s="24"/>
      <c r="D32" s="24"/>
      <c r="E32" s="24"/>
      <c r="F32" s="24"/>
      <c r="G32" s="24"/>
      <c r="H32" s="24"/>
      <c r="I32" s="24"/>
      <c r="J32" s="21">
        <v>137.16999999999999</v>
      </c>
      <c r="K32" s="21"/>
      <c r="L32" s="21"/>
      <c r="M32" s="21"/>
    </row>
    <row r="33" spans="1:13">
      <c r="A33" s="20">
        <v>30164</v>
      </c>
      <c r="B33" s="24"/>
      <c r="C33" s="24"/>
      <c r="D33" s="24"/>
      <c r="E33" s="24"/>
      <c r="F33" s="24"/>
      <c r="G33" s="24"/>
      <c r="H33" s="24"/>
      <c r="I33" s="24"/>
      <c r="J33" s="21">
        <v>132.62</v>
      </c>
      <c r="K33" s="21"/>
      <c r="L33" s="21"/>
      <c r="M33" s="21"/>
    </row>
    <row r="34" spans="1:13">
      <c r="A34" s="20">
        <v>30195</v>
      </c>
      <c r="B34" s="24"/>
      <c r="C34" s="24"/>
      <c r="D34" s="24"/>
      <c r="E34" s="24"/>
      <c r="F34" s="24"/>
      <c r="G34" s="24"/>
      <c r="H34" s="24"/>
      <c r="I34" s="24"/>
      <c r="J34" s="21">
        <v>124.78</v>
      </c>
      <c r="K34" s="21"/>
      <c r="L34" s="21"/>
      <c r="M34" s="21"/>
    </row>
    <row r="35" spans="1:13">
      <c r="A35" s="20">
        <v>30225</v>
      </c>
      <c r="B35" s="24"/>
      <c r="C35" s="24"/>
      <c r="D35" s="24"/>
      <c r="E35" s="24"/>
      <c r="F35" s="24"/>
      <c r="G35" s="24"/>
      <c r="H35" s="24"/>
      <c r="I35" s="24"/>
      <c r="J35" s="21">
        <v>124.78</v>
      </c>
      <c r="K35" s="21"/>
      <c r="L35" s="21"/>
      <c r="M35" s="21"/>
    </row>
    <row r="36" spans="1:13">
      <c r="A36" s="20">
        <v>30256</v>
      </c>
      <c r="B36" s="24"/>
      <c r="C36" s="24"/>
      <c r="D36" s="24"/>
      <c r="E36" s="24"/>
      <c r="F36" s="24"/>
      <c r="G36" s="24"/>
      <c r="H36" s="24"/>
      <c r="I36" s="24"/>
      <c r="J36" s="21">
        <v>115.87</v>
      </c>
      <c r="K36" s="21"/>
      <c r="L36" s="21"/>
      <c r="M36" s="21"/>
    </row>
    <row r="37" spans="1:13">
      <c r="A37" s="20">
        <v>30286</v>
      </c>
      <c r="B37" s="24"/>
      <c r="C37" s="24"/>
      <c r="D37" s="24"/>
      <c r="E37" s="24"/>
      <c r="F37" s="24"/>
      <c r="G37" s="24"/>
      <c r="H37" s="24"/>
      <c r="I37" s="24"/>
      <c r="J37" s="21">
        <v>115.87</v>
      </c>
      <c r="K37" s="21"/>
      <c r="L37" s="21"/>
      <c r="M37" s="21"/>
    </row>
    <row r="38" spans="1:13">
      <c r="A38" s="20">
        <v>30317</v>
      </c>
      <c r="B38" s="24"/>
      <c r="C38" s="24"/>
      <c r="D38" s="24"/>
      <c r="E38" s="24"/>
      <c r="F38" s="24"/>
      <c r="G38" s="24"/>
      <c r="H38" s="24"/>
      <c r="I38" s="24"/>
      <c r="J38" s="21">
        <v>115.87</v>
      </c>
      <c r="K38" s="21"/>
      <c r="L38" s="21"/>
      <c r="M38" s="21"/>
    </row>
    <row r="39" spans="1:13">
      <c r="A39" s="20">
        <v>30348</v>
      </c>
      <c r="B39" s="24"/>
      <c r="C39" s="24"/>
      <c r="D39" s="24"/>
      <c r="E39" s="24"/>
      <c r="F39" s="24"/>
      <c r="G39" s="24"/>
      <c r="H39" s="24"/>
      <c r="I39" s="24"/>
      <c r="J39" s="21">
        <v>115.87</v>
      </c>
      <c r="K39" s="21"/>
      <c r="L39" s="21"/>
      <c r="M39" s="21"/>
    </row>
    <row r="40" spans="1:13">
      <c r="A40" s="20">
        <v>30376</v>
      </c>
      <c r="B40" s="24"/>
      <c r="C40" s="24"/>
      <c r="D40" s="24"/>
      <c r="E40" s="24"/>
      <c r="F40" s="24"/>
      <c r="G40" s="24"/>
      <c r="H40" s="24"/>
      <c r="I40" s="24"/>
      <c r="J40" s="21">
        <v>115.87</v>
      </c>
      <c r="K40" s="21"/>
      <c r="L40" s="21"/>
      <c r="M40" s="21"/>
    </row>
    <row r="41" spans="1:13">
      <c r="A41" s="20">
        <v>30407</v>
      </c>
      <c r="B41" s="24"/>
      <c r="C41" s="24"/>
      <c r="D41" s="24"/>
      <c r="E41" s="24"/>
      <c r="F41" s="24"/>
      <c r="G41" s="24"/>
      <c r="H41" s="24"/>
      <c r="I41" s="24"/>
      <c r="J41" s="21">
        <v>111.98</v>
      </c>
      <c r="K41" s="21"/>
      <c r="L41" s="21"/>
      <c r="M41" s="21"/>
    </row>
    <row r="42" spans="1:13">
      <c r="A42" s="20">
        <v>30437</v>
      </c>
      <c r="B42" s="24"/>
      <c r="C42" s="24"/>
      <c r="D42" s="24"/>
      <c r="E42" s="24"/>
      <c r="F42" s="24"/>
      <c r="G42" s="24"/>
      <c r="H42" s="24"/>
      <c r="I42" s="24"/>
      <c r="J42" s="21">
        <v>111.98</v>
      </c>
      <c r="K42" s="21"/>
      <c r="L42" s="21"/>
      <c r="M42" s="21"/>
    </row>
    <row r="43" spans="1:13">
      <c r="A43" s="20">
        <v>30468</v>
      </c>
      <c r="B43" s="24"/>
      <c r="C43" s="24"/>
      <c r="D43" s="24"/>
      <c r="E43" s="24"/>
      <c r="F43" s="24"/>
      <c r="G43" s="24"/>
      <c r="H43" s="24"/>
      <c r="I43" s="24"/>
      <c r="J43" s="21">
        <v>111.98</v>
      </c>
      <c r="K43" s="21"/>
      <c r="L43" s="21"/>
      <c r="M43" s="21"/>
    </row>
    <row r="44" spans="1:13">
      <c r="A44" s="20">
        <v>30498</v>
      </c>
      <c r="B44" s="24"/>
      <c r="C44" s="24"/>
      <c r="D44" s="24"/>
      <c r="E44" s="24"/>
      <c r="F44" s="24"/>
      <c r="G44" s="24"/>
      <c r="H44" s="24"/>
      <c r="I44" s="24"/>
      <c r="J44" s="21">
        <v>111.98</v>
      </c>
      <c r="K44" s="21"/>
      <c r="L44" s="21"/>
      <c r="M44" s="21"/>
    </row>
    <row r="45" spans="1:13">
      <c r="A45" s="20">
        <v>30529</v>
      </c>
      <c r="B45" s="24"/>
      <c r="C45" s="24"/>
      <c r="D45" s="24"/>
      <c r="E45" s="24"/>
      <c r="F45" s="24"/>
      <c r="G45" s="24"/>
      <c r="H45" s="24"/>
      <c r="I45" s="24"/>
      <c r="J45" s="21">
        <v>104.71</v>
      </c>
      <c r="K45" s="21"/>
      <c r="L45" s="21"/>
      <c r="M45" s="21"/>
    </row>
    <row r="46" spans="1:13">
      <c r="A46" s="20">
        <v>30560</v>
      </c>
      <c r="B46" s="24"/>
      <c r="C46" s="24"/>
      <c r="D46" s="24"/>
      <c r="E46" s="24"/>
      <c r="F46" s="24"/>
      <c r="G46" s="24"/>
      <c r="H46" s="24"/>
      <c r="I46" s="24"/>
      <c r="J46" s="21">
        <v>104.71</v>
      </c>
      <c r="K46" s="21"/>
      <c r="L46" s="21"/>
      <c r="M46" s="21"/>
    </row>
    <row r="47" spans="1:13">
      <c r="A47" s="20">
        <v>30590</v>
      </c>
      <c r="B47" s="24"/>
      <c r="C47" s="24"/>
      <c r="D47" s="24"/>
      <c r="E47" s="24"/>
      <c r="F47" s="24"/>
      <c r="G47" s="24"/>
      <c r="H47" s="24"/>
      <c r="I47" s="24"/>
      <c r="J47" s="21">
        <v>103.26</v>
      </c>
      <c r="K47" s="21"/>
      <c r="L47" s="21"/>
      <c r="M47" s="21"/>
    </row>
    <row r="48" spans="1:13">
      <c r="A48" s="20">
        <v>30621</v>
      </c>
      <c r="B48" s="24"/>
      <c r="C48" s="24"/>
      <c r="D48" s="24"/>
      <c r="E48" s="24"/>
      <c r="F48" s="24"/>
      <c r="G48" s="24"/>
      <c r="H48" s="24"/>
      <c r="I48" s="24"/>
      <c r="J48" s="21">
        <v>100.31</v>
      </c>
      <c r="K48" s="21"/>
      <c r="L48" s="21"/>
      <c r="M48" s="21"/>
    </row>
    <row r="49" spans="1:13">
      <c r="A49" s="20">
        <v>30651</v>
      </c>
      <c r="B49" s="24"/>
      <c r="C49" s="24"/>
      <c r="D49" s="24"/>
      <c r="E49" s="24"/>
      <c r="F49" s="24"/>
      <c r="G49" s="24"/>
      <c r="H49" s="24"/>
      <c r="I49" s="24"/>
      <c r="J49" s="21">
        <v>98.86</v>
      </c>
      <c r="K49" s="21"/>
      <c r="L49" s="21"/>
      <c r="M49" s="21"/>
    </row>
    <row r="50" spans="1:13">
      <c r="A50" s="20">
        <v>30682</v>
      </c>
      <c r="B50" s="24"/>
      <c r="C50" s="24"/>
      <c r="D50" s="24"/>
      <c r="E50" s="24"/>
      <c r="F50" s="24"/>
      <c r="G50" s="24"/>
      <c r="H50" s="24"/>
      <c r="I50" s="24"/>
      <c r="J50" s="21">
        <v>97.41</v>
      </c>
      <c r="K50" s="21"/>
      <c r="L50" s="21"/>
      <c r="M50" s="21"/>
    </row>
    <row r="51" spans="1:13">
      <c r="A51" s="20">
        <v>30713</v>
      </c>
      <c r="B51" s="24"/>
      <c r="C51" s="24"/>
      <c r="D51" s="24"/>
      <c r="E51" s="24"/>
      <c r="F51" s="24"/>
      <c r="G51" s="24"/>
      <c r="H51" s="24"/>
      <c r="I51" s="24"/>
      <c r="J51" s="21">
        <v>97.41</v>
      </c>
      <c r="K51" s="21"/>
      <c r="L51" s="21"/>
      <c r="M51" s="21"/>
    </row>
    <row r="52" spans="1:13">
      <c r="A52" s="20">
        <v>30742</v>
      </c>
      <c r="B52" s="24"/>
      <c r="C52" s="24"/>
      <c r="D52" s="24"/>
      <c r="E52" s="24"/>
      <c r="F52" s="24"/>
      <c r="G52" s="24"/>
      <c r="H52" s="24"/>
      <c r="I52" s="24"/>
      <c r="J52" s="21">
        <v>98.86</v>
      </c>
      <c r="K52" s="21"/>
      <c r="L52" s="21"/>
      <c r="M52" s="21"/>
    </row>
    <row r="53" spans="1:13">
      <c r="A53" s="20">
        <v>30773</v>
      </c>
      <c r="B53" s="24"/>
      <c r="C53" s="24"/>
      <c r="D53" s="24"/>
      <c r="E53" s="24"/>
      <c r="F53" s="24"/>
      <c r="G53" s="24"/>
      <c r="H53" s="24"/>
      <c r="I53" s="24"/>
      <c r="J53" s="21">
        <v>98.86</v>
      </c>
      <c r="K53" s="21"/>
      <c r="L53" s="21"/>
      <c r="M53" s="21"/>
    </row>
    <row r="54" spans="1:13">
      <c r="A54" s="20">
        <v>30803</v>
      </c>
      <c r="B54" s="24"/>
      <c r="C54" s="24"/>
      <c r="D54" s="24"/>
      <c r="E54" s="24"/>
      <c r="F54" s="24"/>
      <c r="G54" s="24"/>
      <c r="H54" s="24"/>
      <c r="I54" s="24"/>
      <c r="J54" s="21">
        <v>98.86</v>
      </c>
      <c r="K54" s="21"/>
      <c r="L54" s="21"/>
      <c r="M54" s="21"/>
    </row>
    <row r="55" spans="1:13">
      <c r="A55" s="20">
        <v>30834</v>
      </c>
      <c r="B55" s="24"/>
      <c r="C55" s="24"/>
      <c r="D55" s="24"/>
      <c r="E55" s="24"/>
      <c r="F55" s="24"/>
      <c r="G55" s="24"/>
      <c r="H55" s="24"/>
      <c r="I55" s="24"/>
      <c r="J55" s="21">
        <v>98.86</v>
      </c>
      <c r="K55" s="21"/>
      <c r="L55" s="21"/>
      <c r="M55" s="21"/>
    </row>
    <row r="56" spans="1:13">
      <c r="A56" s="20">
        <v>30864</v>
      </c>
      <c r="B56" s="24"/>
      <c r="C56" s="24"/>
      <c r="D56" s="24"/>
      <c r="E56" s="24"/>
      <c r="F56" s="24"/>
      <c r="G56" s="24"/>
      <c r="H56" s="24"/>
      <c r="I56" s="24"/>
      <c r="J56" s="21">
        <v>98.86</v>
      </c>
      <c r="K56" s="21"/>
      <c r="L56" s="21"/>
      <c r="M56" s="21"/>
    </row>
    <row r="57" spans="1:13">
      <c r="A57" s="20">
        <v>30895</v>
      </c>
      <c r="B57" s="24"/>
      <c r="C57" s="24"/>
      <c r="D57" s="24"/>
      <c r="E57" s="24"/>
      <c r="F57" s="24"/>
      <c r="G57" s="24"/>
      <c r="H57" s="24"/>
      <c r="I57" s="24"/>
      <c r="J57" s="21">
        <v>96.9</v>
      </c>
      <c r="K57" s="21"/>
      <c r="L57" s="21"/>
      <c r="M57" s="21"/>
    </row>
    <row r="58" spans="1:13">
      <c r="A58" s="20">
        <v>30926</v>
      </c>
      <c r="B58" s="24"/>
      <c r="C58" s="24"/>
      <c r="D58" s="24"/>
      <c r="E58" s="24"/>
      <c r="F58" s="24"/>
      <c r="G58" s="24"/>
      <c r="H58" s="24"/>
      <c r="I58" s="24"/>
      <c r="J58" s="21">
        <v>96.9</v>
      </c>
      <c r="K58" s="21"/>
      <c r="L58" s="21"/>
      <c r="M58" s="21"/>
    </row>
    <row r="59" spans="1:13">
      <c r="A59" s="20">
        <v>30956</v>
      </c>
      <c r="B59" s="24"/>
      <c r="C59" s="24"/>
      <c r="D59" s="24"/>
      <c r="E59" s="24"/>
      <c r="F59" s="24"/>
      <c r="G59" s="24"/>
      <c r="H59" s="24"/>
      <c r="I59" s="24"/>
      <c r="J59" s="21">
        <v>91.14</v>
      </c>
      <c r="K59" s="21"/>
      <c r="L59" s="21"/>
      <c r="M59" s="21"/>
    </row>
    <row r="60" spans="1:13">
      <c r="A60" s="20">
        <v>30987</v>
      </c>
      <c r="B60" s="24"/>
      <c r="C60" s="24"/>
      <c r="D60" s="24"/>
      <c r="E60" s="24"/>
      <c r="F60" s="24"/>
      <c r="G60" s="24"/>
      <c r="H60" s="24"/>
      <c r="I60" s="24"/>
      <c r="J60" s="21">
        <v>87.99</v>
      </c>
      <c r="K60" s="21"/>
      <c r="L60" s="21"/>
      <c r="M60" s="21"/>
    </row>
    <row r="61" spans="1:13">
      <c r="A61" s="20">
        <v>31017</v>
      </c>
      <c r="B61" s="24"/>
      <c r="C61" s="24"/>
      <c r="D61" s="24"/>
      <c r="E61" s="24"/>
      <c r="F61" s="24"/>
      <c r="G61" s="24"/>
      <c r="H61" s="24"/>
      <c r="I61" s="24"/>
      <c r="J61" s="21">
        <v>87.99</v>
      </c>
      <c r="K61" s="21"/>
      <c r="L61" s="21"/>
      <c r="M61" s="21"/>
    </row>
    <row r="62" spans="1:13">
      <c r="A62" s="20">
        <v>31048</v>
      </c>
      <c r="B62" s="24"/>
      <c r="C62" s="24"/>
      <c r="D62" s="24"/>
      <c r="E62" s="24"/>
      <c r="F62" s="24"/>
      <c r="G62" s="24"/>
      <c r="H62" s="24"/>
      <c r="I62" s="24"/>
      <c r="J62" s="21">
        <v>87.99</v>
      </c>
      <c r="K62" s="21"/>
      <c r="L62" s="21"/>
      <c r="M62" s="21"/>
    </row>
    <row r="63" spans="1:13">
      <c r="A63" s="20">
        <v>31079</v>
      </c>
      <c r="B63" s="24"/>
      <c r="C63" s="24"/>
      <c r="D63" s="24"/>
      <c r="E63" s="24"/>
      <c r="F63" s="24"/>
      <c r="G63" s="24"/>
      <c r="H63" s="24"/>
      <c r="I63" s="24"/>
      <c r="J63" s="21">
        <v>87.99</v>
      </c>
      <c r="K63" s="21"/>
      <c r="L63" s="21"/>
      <c r="M63" s="21"/>
    </row>
    <row r="64" spans="1:13">
      <c r="A64" s="20">
        <v>31107</v>
      </c>
      <c r="B64" s="24"/>
      <c r="C64" s="24"/>
      <c r="D64" s="24"/>
      <c r="E64" s="24"/>
      <c r="F64" s="24"/>
      <c r="G64" s="24"/>
      <c r="H64" s="24"/>
      <c r="I64" s="24"/>
      <c r="J64" s="21">
        <v>87.99</v>
      </c>
      <c r="K64" s="21"/>
      <c r="L64" s="21"/>
      <c r="M64" s="21"/>
    </row>
    <row r="65" spans="1:13">
      <c r="A65" s="20">
        <v>31138</v>
      </c>
      <c r="B65" s="24"/>
      <c r="C65" s="24"/>
      <c r="D65" s="24"/>
      <c r="E65" s="24"/>
      <c r="F65" s="24"/>
      <c r="G65" s="24"/>
      <c r="H65" s="24"/>
      <c r="I65" s="24"/>
      <c r="J65" s="21">
        <v>79.61</v>
      </c>
      <c r="K65" s="21"/>
      <c r="L65" s="21"/>
      <c r="M65" s="21"/>
    </row>
    <row r="66" spans="1:13">
      <c r="A66" s="20">
        <v>31168</v>
      </c>
      <c r="B66" s="24"/>
      <c r="C66" s="24"/>
      <c r="D66" s="24"/>
      <c r="E66" s="24"/>
      <c r="F66" s="24"/>
      <c r="G66" s="24"/>
      <c r="H66" s="24"/>
      <c r="I66" s="24"/>
      <c r="J66" s="21">
        <v>79.61</v>
      </c>
      <c r="K66" s="21"/>
      <c r="L66" s="21"/>
      <c r="M66" s="21"/>
    </row>
    <row r="67" spans="1:13">
      <c r="A67" s="20">
        <v>31199</v>
      </c>
      <c r="B67" s="24"/>
      <c r="C67" s="24"/>
      <c r="D67" s="24"/>
      <c r="E67" s="24"/>
      <c r="F67" s="24"/>
      <c r="G67" s="24"/>
      <c r="H67" s="24"/>
      <c r="I67" s="24"/>
      <c r="J67" s="21">
        <v>81.680000000000007</v>
      </c>
      <c r="K67" s="21"/>
      <c r="L67" s="21"/>
      <c r="M67" s="21"/>
    </row>
    <row r="68" spans="1:13">
      <c r="A68" s="20">
        <v>31229</v>
      </c>
      <c r="B68" s="24"/>
      <c r="C68" s="24"/>
      <c r="D68" s="24"/>
      <c r="E68" s="24"/>
      <c r="F68" s="24"/>
      <c r="G68" s="24"/>
      <c r="H68" s="24"/>
      <c r="I68" s="24"/>
      <c r="J68" s="21">
        <v>86.04</v>
      </c>
      <c r="K68" s="21"/>
      <c r="L68" s="21"/>
      <c r="M68" s="21"/>
    </row>
    <row r="69" spans="1:13">
      <c r="A69" s="20">
        <v>31260</v>
      </c>
      <c r="B69" s="24"/>
      <c r="C69" s="24"/>
      <c r="D69" s="24"/>
      <c r="E69" s="24"/>
      <c r="F69" s="24"/>
      <c r="G69" s="24"/>
      <c r="H69" s="24"/>
      <c r="I69" s="24"/>
      <c r="J69" s="21">
        <v>86.04</v>
      </c>
      <c r="K69" s="21"/>
      <c r="L69" s="21"/>
      <c r="M69" s="21"/>
    </row>
    <row r="70" spans="1:13">
      <c r="A70" s="20">
        <v>31291</v>
      </c>
      <c r="B70" s="24"/>
      <c r="C70" s="24"/>
      <c r="D70" s="24"/>
      <c r="E70" s="24"/>
      <c r="F70" s="24"/>
      <c r="G70" s="24"/>
      <c r="H70" s="24"/>
      <c r="I70" s="24"/>
      <c r="J70" s="21">
        <v>86.04</v>
      </c>
      <c r="K70" s="21"/>
      <c r="L70" s="21"/>
      <c r="M70" s="21"/>
    </row>
    <row r="71" spans="1:13">
      <c r="A71" s="20">
        <v>31321</v>
      </c>
      <c r="B71" s="24"/>
      <c r="C71" s="24"/>
      <c r="D71" s="24"/>
      <c r="E71" s="24"/>
      <c r="F71" s="24"/>
      <c r="G71" s="24"/>
      <c r="H71" s="24"/>
      <c r="I71" s="24"/>
      <c r="J71" s="21">
        <v>84.59</v>
      </c>
      <c r="K71" s="21"/>
      <c r="L71" s="21"/>
      <c r="M71" s="21"/>
    </row>
    <row r="72" spans="1:13">
      <c r="A72" s="20">
        <v>31352</v>
      </c>
      <c r="B72" s="24"/>
      <c r="C72" s="24"/>
      <c r="D72" s="24"/>
      <c r="E72" s="24"/>
      <c r="F72" s="24"/>
      <c r="G72" s="24"/>
      <c r="H72" s="24"/>
      <c r="I72" s="24"/>
      <c r="J72" s="21">
        <v>84.59</v>
      </c>
      <c r="K72" s="21"/>
      <c r="L72" s="21"/>
      <c r="M72" s="21"/>
    </row>
    <row r="73" spans="1:13">
      <c r="A73" s="20">
        <v>31382</v>
      </c>
      <c r="B73" s="24"/>
      <c r="C73" s="24"/>
      <c r="D73" s="24"/>
      <c r="E73" s="24"/>
      <c r="F73" s="24"/>
      <c r="G73" s="24"/>
      <c r="H73" s="24"/>
      <c r="I73" s="24"/>
      <c r="J73" s="21">
        <v>83.29</v>
      </c>
      <c r="K73" s="21"/>
      <c r="L73" s="21"/>
      <c r="M73" s="21"/>
    </row>
    <row r="74" spans="1:13">
      <c r="A74" s="20">
        <v>31413</v>
      </c>
      <c r="B74" s="24"/>
      <c r="C74" s="24"/>
      <c r="D74" s="24"/>
      <c r="E74" s="24"/>
      <c r="F74" s="24"/>
      <c r="G74" s="24"/>
      <c r="H74" s="24"/>
      <c r="I74" s="24"/>
      <c r="J74" s="21">
        <v>83.29</v>
      </c>
      <c r="K74" s="21"/>
      <c r="L74" s="21"/>
      <c r="M74" s="21"/>
    </row>
    <row r="75" spans="1:13">
      <c r="A75" s="20">
        <v>31444</v>
      </c>
      <c r="B75" s="24"/>
      <c r="C75" s="24"/>
      <c r="D75" s="24"/>
      <c r="E75" s="24"/>
      <c r="F75" s="24"/>
      <c r="G75" s="24"/>
      <c r="H75" s="24"/>
      <c r="I75" s="24"/>
      <c r="J75" s="21">
        <v>83.29</v>
      </c>
      <c r="K75" s="21"/>
      <c r="L75" s="21"/>
      <c r="M75" s="21"/>
    </row>
    <row r="76" spans="1:13">
      <c r="A76" s="20">
        <v>31472</v>
      </c>
      <c r="B76" s="24"/>
      <c r="C76" s="24"/>
      <c r="D76" s="24"/>
      <c r="E76" s="24"/>
      <c r="F76" s="24"/>
      <c r="G76" s="24"/>
      <c r="H76" s="24"/>
      <c r="I76" s="24"/>
      <c r="J76" s="21">
        <v>83.29</v>
      </c>
      <c r="K76" s="21"/>
      <c r="L76" s="21"/>
      <c r="M76" s="21"/>
    </row>
    <row r="77" spans="1:13">
      <c r="A77" s="20">
        <v>31503</v>
      </c>
      <c r="B77" s="24"/>
      <c r="C77" s="24"/>
      <c r="D77" s="24"/>
      <c r="E77" s="24"/>
      <c r="F77" s="24"/>
      <c r="G77" s="24"/>
      <c r="H77" s="24"/>
      <c r="I77" s="24"/>
      <c r="J77" s="21">
        <v>83.29</v>
      </c>
      <c r="K77" s="21"/>
      <c r="L77" s="21"/>
      <c r="M77" s="21"/>
    </row>
    <row r="78" spans="1:13">
      <c r="A78" s="20">
        <v>31533</v>
      </c>
      <c r="B78" s="24"/>
      <c r="C78" s="24"/>
      <c r="D78" s="24"/>
      <c r="E78" s="24"/>
      <c r="F78" s="24"/>
      <c r="G78" s="24"/>
      <c r="H78" s="24"/>
      <c r="I78" s="24"/>
      <c r="J78" s="21">
        <v>83.29</v>
      </c>
      <c r="K78" s="21"/>
      <c r="L78" s="21"/>
      <c r="M78" s="21"/>
    </row>
    <row r="79" spans="1:13">
      <c r="A79" s="20">
        <v>31564</v>
      </c>
      <c r="B79" s="24"/>
      <c r="C79" s="24"/>
      <c r="D79" s="24"/>
      <c r="E79" s="24"/>
      <c r="F79" s="24"/>
      <c r="G79" s="24"/>
      <c r="H79" s="24"/>
      <c r="I79" s="24"/>
      <c r="J79" s="21">
        <v>83.29</v>
      </c>
      <c r="K79" s="21"/>
      <c r="L79" s="21"/>
      <c r="M79" s="21"/>
    </row>
    <row r="80" spans="1:13">
      <c r="A80" s="20">
        <v>31594</v>
      </c>
      <c r="B80" s="24"/>
      <c r="C80" s="24"/>
      <c r="D80" s="24"/>
      <c r="E80" s="24"/>
      <c r="F80" s="24"/>
      <c r="G80" s="24"/>
      <c r="H80" s="24"/>
      <c r="I80" s="24"/>
      <c r="J80" s="21">
        <v>83.29</v>
      </c>
      <c r="K80" s="21"/>
      <c r="L80" s="21"/>
      <c r="M80" s="21"/>
    </row>
    <row r="81" spans="1:13">
      <c r="A81" s="20">
        <v>31625</v>
      </c>
      <c r="B81" s="24"/>
      <c r="C81" s="24"/>
      <c r="D81" s="24"/>
      <c r="E81" s="24"/>
      <c r="F81" s="24"/>
      <c r="G81" s="24"/>
      <c r="H81" s="24"/>
      <c r="I81" s="24"/>
      <c r="J81" s="21">
        <v>83.29</v>
      </c>
      <c r="K81" s="21"/>
      <c r="L81" s="21"/>
      <c r="M81" s="21"/>
    </row>
    <row r="82" spans="1:13">
      <c r="A82" s="20">
        <v>31656</v>
      </c>
      <c r="B82" s="24"/>
      <c r="C82" s="24"/>
      <c r="D82" s="24"/>
      <c r="E82" s="24"/>
      <c r="F82" s="24"/>
      <c r="G82" s="24"/>
      <c r="H82" s="24"/>
      <c r="I82" s="24"/>
      <c r="J82" s="21">
        <v>85.9</v>
      </c>
      <c r="K82" s="21"/>
      <c r="L82" s="21"/>
      <c r="M82" s="21"/>
    </row>
    <row r="83" spans="1:13">
      <c r="A83" s="20">
        <v>31686</v>
      </c>
      <c r="B83" s="24"/>
      <c r="C83" s="24"/>
      <c r="D83" s="24"/>
      <c r="E83" s="24"/>
      <c r="F83" s="24"/>
      <c r="G83" s="24"/>
      <c r="H83" s="24"/>
      <c r="I83" s="24"/>
      <c r="J83" s="21">
        <v>85.9</v>
      </c>
      <c r="K83" s="21"/>
      <c r="L83" s="21"/>
      <c r="M83" s="21"/>
    </row>
    <row r="84" spans="1:13">
      <c r="A84" s="20">
        <v>31717</v>
      </c>
      <c r="B84" s="24"/>
      <c r="C84" s="24"/>
      <c r="D84" s="24"/>
      <c r="E84" s="24"/>
      <c r="F84" s="24"/>
      <c r="G84" s="24"/>
      <c r="H84" s="24"/>
      <c r="I84" s="24"/>
      <c r="J84" s="21">
        <v>85.9</v>
      </c>
      <c r="K84" s="21"/>
      <c r="L84" s="21"/>
      <c r="M84" s="21"/>
    </row>
    <row r="85" spans="1:13">
      <c r="A85" s="20">
        <v>31747</v>
      </c>
      <c r="B85" s="24"/>
      <c r="C85" s="24"/>
      <c r="D85" s="24"/>
      <c r="E85" s="24"/>
      <c r="F85" s="24"/>
      <c r="G85" s="24"/>
      <c r="H85" s="24"/>
      <c r="I85" s="24"/>
      <c r="J85" s="21">
        <v>88.49</v>
      </c>
      <c r="K85" s="21"/>
      <c r="L85" s="21"/>
      <c r="M85" s="21"/>
    </row>
    <row r="86" spans="1:13">
      <c r="A86" s="20">
        <v>31778</v>
      </c>
      <c r="B86" s="24"/>
      <c r="C86" s="24"/>
      <c r="D86" s="24"/>
      <c r="E86" s="24"/>
      <c r="F86" s="24"/>
      <c r="G86" s="24"/>
      <c r="H86" s="24"/>
      <c r="I86" s="24"/>
      <c r="J86" s="21">
        <v>91.75</v>
      </c>
      <c r="K86" s="21"/>
      <c r="L86" s="21"/>
      <c r="M86" s="21"/>
    </row>
    <row r="87" spans="1:13">
      <c r="A87" s="20">
        <v>31809</v>
      </c>
      <c r="B87" s="24"/>
      <c r="C87" s="24"/>
      <c r="D87" s="24"/>
      <c r="E87" s="24"/>
      <c r="F87" s="24"/>
      <c r="G87" s="24"/>
      <c r="H87" s="24"/>
      <c r="I87" s="24"/>
      <c r="J87" s="21">
        <v>94.34</v>
      </c>
      <c r="K87" s="21"/>
      <c r="L87" s="21"/>
      <c r="M87" s="21"/>
    </row>
    <row r="88" spans="1:13">
      <c r="A88" s="20">
        <v>31837</v>
      </c>
      <c r="B88" s="24"/>
      <c r="C88" s="24"/>
      <c r="D88" s="24"/>
      <c r="E88" s="24"/>
      <c r="F88" s="24"/>
      <c r="G88" s="24"/>
      <c r="H88" s="24"/>
      <c r="I88" s="24"/>
      <c r="J88" s="21">
        <v>95.64</v>
      </c>
      <c r="K88" s="21"/>
      <c r="L88" s="21"/>
      <c r="M88" s="21"/>
    </row>
    <row r="89" spans="1:13">
      <c r="A89" s="20">
        <v>31868</v>
      </c>
      <c r="B89" s="24"/>
      <c r="C89" s="24"/>
      <c r="D89" s="24"/>
      <c r="E89" s="24"/>
      <c r="F89" s="24"/>
      <c r="G89" s="24"/>
      <c r="H89" s="24"/>
      <c r="I89" s="24"/>
      <c r="J89" s="21">
        <v>95.64</v>
      </c>
      <c r="K89" s="21"/>
      <c r="L89" s="21"/>
      <c r="M89" s="21"/>
    </row>
    <row r="90" spans="1:13">
      <c r="A90" s="20">
        <v>31898</v>
      </c>
      <c r="B90" s="24"/>
      <c r="C90" s="24"/>
      <c r="D90" s="24"/>
      <c r="E90" s="24"/>
      <c r="F90" s="24"/>
      <c r="G90" s="24"/>
      <c r="H90" s="24"/>
      <c r="I90" s="24"/>
      <c r="J90" s="21">
        <v>94.19</v>
      </c>
      <c r="K90" s="21"/>
      <c r="L90" s="21"/>
      <c r="M90" s="21"/>
    </row>
    <row r="91" spans="1:13">
      <c r="A91" s="20">
        <v>31929</v>
      </c>
      <c r="B91" s="24"/>
      <c r="C91" s="24"/>
      <c r="D91" s="24"/>
      <c r="E91" s="24"/>
      <c r="F91" s="24"/>
      <c r="G91" s="24"/>
      <c r="H91" s="24"/>
      <c r="I91" s="24"/>
      <c r="J91" s="21">
        <v>94.19</v>
      </c>
      <c r="K91" s="21"/>
      <c r="L91" s="21"/>
      <c r="M91" s="21"/>
    </row>
    <row r="92" spans="1:13">
      <c r="A92" s="20">
        <v>31959</v>
      </c>
      <c r="B92" s="24"/>
      <c r="C92" s="24"/>
      <c r="D92" s="24"/>
      <c r="E92" s="24"/>
      <c r="F92" s="24"/>
      <c r="G92" s="24"/>
      <c r="H92" s="24"/>
      <c r="I92" s="24"/>
      <c r="J92" s="21">
        <v>94.19</v>
      </c>
      <c r="K92" s="21"/>
      <c r="L92" s="21"/>
      <c r="M92" s="21"/>
    </row>
    <row r="93" spans="1:13">
      <c r="A93" s="20">
        <v>31990</v>
      </c>
      <c r="B93" s="24"/>
      <c r="C93" s="24"/>
      <c r="D93" s="24"/>
      <c r="E93" s="24"/>
      <c r="F93" s="24"/>
      <c r="G93" s="24"/>
      <c r="H93" s="24"/>
      <c r="I93" s="24"/>
      <c r="J93" s="21">
        <v>94.19</v>
      </c>
      <c r="K93" s="21"/>
      <c r="L93" s="21"/>
      <c r="M93" s="21"/>
    </row>
    <row r="94" spans="1:13">
      <c r="A94" s="20">
        <v>32021</v>
      </c>
      <c r="B94" s="24"/>
      <c r="C94" s="24"/>
      <c r="D94" s="24"/>
      <c r="E94" s="24"/>
      <c r="F94" s="24"/>
      <c r="G94" s="24"/>
      <c r="H94" s="24"/>
      <c r="I94" s="24"/>
      <c r="J94" s="21">
        <v>94.19</v>
      </c>
      <c r="K94" s="21"/>
      <c r="L94" s="21"/>
      <c r="M94" s="21"/>
    </row>
    <row r="95" spans="1:13">
      <c r="A95" s="20">
        <v>32051</v>
      </c>
      <c r="B95" s="24"/>
      <c r="C95" s="24"/>
      <c r="D95" s="24"/>
      <c r="E95" s="24"/>
      <c r="F95" s="24"/>
      <c r="G95" s="24"/>
      <c r="H95" s="24"/>
      <c r="I95" s="24"/>
      <c r="J95" s="21">
        <v>94.19</v>
      </c>
      <c r="K95" s="21"/>
      <c r="L95" s="21"/>
      <c r="M95" s="21"/>
    </row>
    <row r="96" spans="1:13">
      <c r="A96" s="20">
        <v>32082</v>
      </c>
      <c r="B96" s="24"/>
      <c r="C96" s="24"/>
      <c r="D96" s="24"/>
      <c r="E96" s="24"/>
      <c r="F96" s="24"/>
      <c r="G96" s="24"/>
      <c r="H96" s="24"/>
      <c r="I96" s="24"/>
      <c r="J96" s="21">
        <v>97.09</v>
      </c>
      <c r="K96" s="21"/>
      <c r="L96" s="21"/>
      <c r="M96" s="21"/>
    </row>
    <row r="97" spans="1:13">
      <c r="A97" s="20">
        <v>32112</v>
      </c>
      <c r="B97" s="24"/>
      <c r="C97" s="24"/>
      <c r="D97" s="24"/>
      <c r="E97" s="24"/>
      <c r="F97" s="24"/>
      <c r="G97" s="24"/>
      <c r="H97" s="24"/>
      <c r="I97" s="24"/>
      <c r="J97" s="21">
        <v>97.09</v>
      </c>
      <c r="K97" s="21"/>
      <c r="L97" s="21"/>
      <c r="M97" s="21"/>
    </row>
    <row r="98" spans="1:13">
      <c r="A98" s="20">
        <v>32143</v>
      </c>
      <c r="B98" s="24"/>
      <c r="C98" s="24"/>
      <c r="D98" s="24"/>
      <c r="E98" s="24"/>
      <c r="F98" s="24"/>
      <c r="G98" s="24"/>
      <c r="H98" s="24"/>
      <c r="I98" s="24"/>
      <c r="J98" s="21">
        <v>100</v>
      </c>
      <c r="K98" s="21"/>
      <c r="L98" s="21"/>
      <c r="M98" s="21"/>
    </row>
    <row r="99" spans="1:13">
      <c r="A99" s="20">
        <v>32174</v>
      </c>
      <c r="B99" s="24"/>
      <c r="C99" s="24"/>
      <c r="D99" s="24"/>
      <c r="E99" s="24"/>
      <c r="F99" s="24"/>
      <c r="G99" s="24"/>
      <c r="H99" s="24"/>
      <c r="I99" s="24"/>
      <c r="J99" s="21">
        <v>100</v>
      </c>
      <c r="K99" s="21"/>
      <c r="L99" s="21"/>
      <c r="M99" s="21"/>
    </row>
    <row r="100" spans="1:13">
      <c r="A100" s="20">
        <v>32203</v>
      </c>
      <c r="B100" s="24"/>
      <c r="C100" s="24"/>
      <c r="D100" s="24"/>
      <c r="E100" s="24"/>
      <c r="F100" s="24"/>
      <c r="G100" s="24"/>
      <c r="H100" s="24"/>
      <c r="I100" s="24"/>
      <c r="J100" s="21">
        <v>100</v>
      </c>
      <c r="K100" s="21"/>
      <c r="L100" s="21"/>
      <c r="M100" s="21"/>
    </row>
    <row r="101" spans="1:13">
      <c r="A101" s="20">
        <v>32234</v>
      </c>
      <c r="B101" s="24"/>
      <c r="C101" s="24"/>
      <c r="D101" s="24"/>
      <c r="E101" s="24"/>
      <c r="F101" s="24"/>
      <c r="G101" s="24"/>
      <c r="H101" s="24"/>
      <c r="I101" s="24"/>
      <c r="J101" s="21">
        <v>100</v>
      </c>
      <c r="K101" s="21"/>
      <c r="L101" s="21"/>
      <c r="M101" s="21"/>
    </row>
    <row r="102" spans="1:13">
      <c r="A102" s="20">
        <v>32264</v>
      </c>
      <c r="B102" s="24"/>
      <c r="C102" s="24"/>
      <c r="D102" s="24"/>
      <c r="E102" s="24"/>
      <c r="F102" s="24"/>
      <c r="G102" s="24"/>
      <c r="H102" s="24"/>
      <c r="I102" s="24"/>
      <c r="J102" s="21">
        <v>111.43</v>
      </c>
      <c r="K102" s="21"/>
      <c r="L102" s="21"/>
      <c r="M102" s="21"/>
    </row>
    <row r="103" spans="1:13">
      <c r="A103" s="20">
        <v>32295</v>
      </c>
      <c r="B103" s="24"/>
      <c r="C103" s="24"/>
      <c r="D103" s="24"/>
      <c r="E103" s="24"/>
      <c r="F103" s="24"/>
      <c r="G103" s="24"/>
      <c r="H103" s="24"/>
      <c r="I103" s="24"/>
      <c r="J103" s="21">
        <v>111.43</v>
      </c>
      <c r="K103" s="21"/>
      <c r="L103" s="21"/>
      <c r="M103" s="21"/>
    </row>
    <row r="104" spans="1:13">
      <c r="A104" s="20">
        <v>32325</v>
      </c>
      <c r="B104" s="24"/>
      <c r="C104" s="24"/>
      <c r="D104" s="24"/>
      <c r="E104" s="24"/>
      <c r="F104" s="24"/>
      <c r="G104" s="24"/>
      <c r="H104" s="24"/>
      <c r="I104" s="24"/>
      <c r="J104" s="21">
        <v>111.43</v>
      </c>
      <c r="K104" s="21"/>
      <c r="L104" s="21"/>
      <c r="M104" s="21"/>
    </row>
    <row r="105" spans="1:13">
      <c r="A105" s="20">
        <v>32356</v>
      </c>
      <c r="B105" s="24"/>
      <c r="C105" s="24"/>
      <c r="D105" s="24"/>
      <c r="E105" s="24"/>
      <c r="F105" s="24"/>
      <c r="G105" s="24"/>
      <c r="H105" s="24"/>
      <c r="I105" s="24"/>
      <c r="J105" s="21">
        <v>111.43</v>
      </c>
      <c r="K105" s="21"/>
      <c r="L105" s="21"/>
      <c r="M105" s="21"/>
    </row>
    <row r="106" spans="1:13">
      <c r="A106" s="20">
        <v>32387</v>
      </c>
      <c r="B106" s="24"/>
      <c r="C106" s="24"/>
      <c r="D106" s="24"/>
      <c r="E106" s="24"/>
      <c r="F106" s="24"/>
      <c r="G106" s="24"/>
      <c r="H106" s="24"/>
      <c r="I106" s="24"/>
      <c r="J106" s="21">
        <v>111.43</v>
      </c>
      <c r="K106" s="21"/>
      <c r="L106" s="21"/>
      <c r="M106" s="21"/>
    </row>
    <row r="107" spans="1:13">
      <c r="A107" s="20">
        <v>32417</v>
      </c>
      <c r="B107" s="24"/>
      <c r="C107" s="24"/>
      <c r="D107" s="24"/>
      <c r="E107" s="24"/>
      <c r="F107" s="24"/>
      <c r="G107" s="24"/>
      <c r="H107" s="24"/>
      <c r="I107" s="24"/>
      <c r="J107" s="21">
        <v>111.43</v>
      </c>
      <c r="K107" s="21"/>
      <c r="L107" s="21"/>
      <c r="M107" s="21"/>
    </row>
    <row r="108" spans="1:13">
      <c r="A108" s="20">
        <v>32448</v>
      </c>
      <c r="B108" s="24"/>
      <c r="C108" s="24"/>
      <c r="D108" s="24"/>
      <c r="E108" s="24"/>
      <c r="F108" s="24"/>
      <c r="G108" s="24"/>
      <c r="H108" s="24"/>
      <c r="I108" s="24"/>
      <c r="J108" s="21">
        <v>111.43</v>
      </c>
      <c r="K108" s="21"/>
      <c r="L108" s="21"/>
      <c r="M108" s="21"/>
    </row>
    <row r="109" spans="1:13">
      <c r="A109" s="20">
        <v>32478</v>
      </c>
      <c r="B109" s="24"/>
      <c r="C109" s="24"/>
      <c r="D109" s="24"/>
      <c r="E109" s="24"/>
      <c r="F109" s="24"/>
      <c r="G109" s="24"/>
      <c r="H109" s="24"/>
      <c r="I109" s="24"/>
      <c r="J109" s="21">
        <v>120.65</v>
      </c>
      <c r="K109" s="21"/>
      <c r="L109" s="21"/>
      <c r="M109" s="21"/>
    </row>
    <row r="110" spans="1:13">
      <c r="A110" s="20">
        <v>32509</v>
      </c>
      <c r="B110" s="24"/>
      <c r="C110" s="24"/>
      <c r="D110" s="24"/>
      <c r="E110" s="24"/>
      <c r="F110" s="24"/>
      <c r="G110" s="24"/>
      <c r="H110" s="24"/>
      <c r="I110" s="24"/>
      <c r="J110" s="21">
        <v>131.01</v>
      </c>
      <c r="K110" s="21"/>
      <c r="L110" s="21"/>
      <c r="M110" s="21"/>
    </row>
    <row r="111" spans="1:13">
      <c r="A111" s="20">
        <v>32540</v>
      </c>
      <c r="B111" s="24"/>
      <c r="C111" s="24"/>
      <c r="D111" s="24"/>
      <c r="E111" s="24"/>
      <c r="F111" s="24"/>
      <c r="G111" s="24"/>
      <c r="H111" s="24"/>
      <c r="I111" s="24"/>
      <c r="J111" s="21">
        <v>132.05000000000001</v>
      </c>
      <c r="K111" s="21"/>
      <c r="L111" s="21"/>
      <c r="M111" s="21"/>
    </row>
    <row r="112" spans="1:13">
      <c r="A112" s="20">
        <v>32568</v>
      </c>
      <c r="B112" s="24"/>
      <c r="C112" s="24"/>
      <c r="D112" s="24"/>
      <c r="E112" s="24"/>
      <c r="F112" s="24"/>
      <c r="G112" s="24"/>
      <c r="H112" s="24"/>
      <c r="I112" s="24"/>
      <c r="J112" s="21">
        <v>132.05000000000001</v>
      </c>
      <c r="K112" s="21"/>
      <c r="L112" s="21"/>
      <c r="M112" s="21"/>
    </row>
    <row r="113" spans="1:13">
      <c r="A113" s="20">
        <v>32599</v>
      </c>
      <c r="B113" s="24"/>
      <c r="C113" s="24"/>
      <c r="D113" s="24"/>
      <c r="E113" s="24"/>
      <c r="F113" s="24"/>
      <c r="G113" s="24"/>
      <c r="H113" s="24"/>
      <c r="I113" s="24"/>
      <c r="J113" s="21">
        <v>136.36000000000001</v>
      </c>
      <c r="K113" s="21"/>
      <c r="L113" s="21"/>
      <c r="M113" s="21"/>
    </row>
    <row r="114" spans="1:13">
      <c r="A114" s="20">
        <v>32629</v>
      </c>
      <c r="B114" s="24"/>
      <c r="C114" s="24"/>
      <c r="D114" s="24"/>
      <c r="E114" s="24"/>
      <c r="F114" s="24"/>
      <c r="G114" s="24"/>
      <c r="H114" s="24"/>
      <c r="I114" s="24"/>
      <c r="J114" s="21">
        <v>136.36000000000001</v>
      </c>
      <c r="K114" s="21"/>
      <c r="L114" s="21"/>
      <c r="M114" s="21"/>
    </row>
    <row r="115" spans="1:13">
      <c r="A115" s="20">
        <v>32660</v>
      </c>
      <c r="B115" s="24"/>
      <c r="C115" s="24"/>
      <c r="D115" s="24"/>
      <c r="E115" s="24"/>
      <c r="F115" s="24"/>
      <c r="G115" s="24"/>
      <c r="H115" s="24"/>
      <c r="I115" s="24"/>
      <c r="J115" s="21">
        <v>136.36000000000001</v>
      </c>
      <c r="K115" s="21"/>
      <c r="L115" s="21"/>
      <c r="M115" s="21"/>
    </row>
    <row r="116" spans="1:13">
      <c r="A116" s="20">
        <v>32690</v>
      </c>
      <c r="B116" s="24"/>
      <c r="C116" s="24"/>
      <c r="D116" s="24"/>
      <c r="E116" s="24"/>
      <c r="F116" s="24"/>
      <c r="G116" s="24"/>
      <c r="H116" s="24"/>
      <c r="I116" s="24"/>
      <c r="J116" s="21">
        <v>136.36000000000001</v>
      </c>
      <c r="K116" s="21"/>
      <c r="L116" s="21"/>
      <c r="M116" s="21"/>
    </row>
    <row r="117" spans="1:13">
      <c r="A117" s="20">
        <v>32721</v>
      </c>
      <c r="B117" s="24"/>
      <c r="C117" s="24"/>
      <c r="D117" s="24"/>
      <c r="E117" s="24"/>
      <c r="F117" s="24"/>
      <c r="G117" s="24"/>
      <c r="H117" s="24"/>
      <c r="I117" s="24"/>
      <c r="J117" s="21">
        <v>136.36000000000001</v>
      </c>
      <c r="K117" s="21"/>
      <c r="L117" s="21"/>
      <c r="M117" s="21"/>
    </row>
    <row r="118" spans="1:13">
      <c r="A118" s="20">
        <v>32752</v>
      </c>
      <c r="B118" s="24"/>
      <c r="C118" s="24"/>
      <c r="D118" s="24"/>
      <c r="E118" s="24"/>
      <c r="F118" s="24"/>
      <c r="G118" s="24"/>
      <c r="H118" s="24"/>
      <c r="I118" s="24"/>
      <c r="J118" s="21">
        <v>136.36000000000001</v>
      </c>
      <c r="K118" s="21"/>
      <c r="L118" s="21"/>
      <c r="M118" s="21"/>
    </row>
    <row r="119" spans="1:13">
      <c r="A119" s="20">
        <v>32782</v>
      </c>
      <c r="B119" s="24"/>
      <c r="C119" s="24"/>
      <c r="D119" s="24"/>
      <c r="E119" s="24"/>
      <c r="F119" s="24"/>
      <c r="G119" s="24"/>
      <c r="H119" s="24"/>
      <c r="I119" s="24"/>
      <c r="J119" s="21">
        <v>136.36000000000001</v>
      </c>
      <c r="K119" s="21"/>
      <c r="L119" s="21"/>
      <c r="M119" s="21"/>
    </row>
    <row r="120" spans="1:13">
      <c r="A120" s="20">
        <v>32813</v>
      </c>
      <c r="B120" s="24"/>
      <c r="C120" s="24"/>
      <c r="D120" s="24"/>
      <c r="E120" s="24"/>
      <c r="F120" s="24"/>
      <c r="G120" s="24"/>
      <c r="H120" s="24"/>
      <c r="I120" s="24"/>
      <c r="J120" s="21">
        <v>140.57</v>
      </c>
      <c r="K120" s="21"/>
      <c r="L120" s="21"/>
      <c r="M120" s="21"/>
    </row>
    <row r="121" spans="1:13">
      <c r="A121" s="20">
        <v>32843</v>
      </c>
      <c r="B121" s="24"/>
      <c r="C121" s="24"/>
      <c r="D121" s="24"/>
      <c r="E121" s="24"/>
      <c r="F121" s="24"/>
      <c r="G121" s="24"/>
      <c r="H121" s="24"/>
      <c r="I121" s="24"/>
      <c r="J121" s="21">
        <v>140.57</v>
      </c>
      <c r="K121" s="21"/>
      <c r="L121" s="21"/>
      <c r="M121" s="21"/>
    </row>
    <row r="122" spans="1:13">
      <c r="A122" s="20">
        <v>32874</v>
      </c>
      <c r="B122" s="24"/>
      <c r="C122" s="24"/>
      <c r="D122" s="24"/>
      <c r="E122" s="24"/>
      <c r="F122" s="24"/>
      <c r="G122" s="24"/>
      <c r="H122" s="24"/>
      <c r="I122" s="24"/>
      <c r="J122" s="21">
        <v>138.69999999999999</v>
      </c>
      <c r="K122" s="21"/>
      <c r="L122" s="21"/>
      <c r="M122" s="21"/>
    </row>
    <row r="123" spans="1:13">
      <c r="A123" s="20">
        <v>32905</v>
      </c>
      <c r="B123" s="24"/>
      <c r="C123" s="24"/>
      <c r="D123" s="24"/>
      <c r="E123" s="24"/>
      <c r="F123" s="24"/>
      <c r="G123" s="24"/>
      <c r="H123" s="24"/>
      <c r="I123" s="24"/>
      <c r="J123" s="21">
        <v>138.69999999999999</v>
      </c>
      <c r="K123" s="21"/>
      <c r="L123" s="21"/>
      <c r="M123" s="21"/>
    </row>
    <row r="124" spans="1:13">
      <c r="A124" s="20">
        <v>32933</v>
      </c>
      <c r="B124" s="24"/>
      <c r="C124" s="24"/>
      <c r="D124" s="24"/>
      <c r="E124" s="24"/>
      <c r="F124" s="24"/>
      <c r="G124" s="24"/>
      <c r="H124" s="24"/>
      <c r="I124" s="24"/>
      <c r="J124" s="21">
        <v>141.94999999999999</v>
      </c>
      <c r="K124" s="21"/>
      <c r="L124" s="21"/>
      <c r="M124" s="21"/>
    </row>
    <row r="125" spans="1:13">
      <c r="A125" s="20">
        <v>32964</v>
      </c>
      <c r="B125" s="24"/>
      <c r="C125" s="24"/>
      <c r="D125" s="24"/>
      <c r="E125" s="24"/>
      <c r="F125" s="24"/>
      <c r="G125" s="24"/>
      <c r="H125" s="24"/>
      <c r="I125" s="24"/>
      <c r="J125" s="21">
        <v>146.38999999999999</v>
      </c>
      <c r="K125" s="21"/>
      <c r="L125" s="21"/>
      <c r="M125" s="21"/>
    </row>
    <row r="126" spans="1:13">
      <c r="A126" s="20">
        <v>32994</v>
      </c>
      <c r="B126" s="24"/>
      <c r="C126" s="24"/>
      <c r="D126" s="24"/>
      <c r="E126" s="24"/>
      <c r="F126" s="24"/>
      <c r="G126" s="24"/>
      <c r="H126" s="24"/>
      <c r="I126" s="24"/>
      <c r="J126" s="21">
        <v>149.30000000000001</v>
      </c>
      <c r="K126" s="21"/>
      <c r="L126" s="21"/>
      <c r="M126" s="21"/>
    </row>
    <row r="127" spans="1:13">
      <c r="A127" s="20">
        <v>33025</v>
      </c>
      <c r="B127" s="24"/>
      <c r="C127" s="24"/>
      <c r="D127" s="24"/>
      <c r="E127" s="24"/>
      <c r="F127" s="24"/>
      <c r="G127" s="24"/>
      <c r="H127" s="24"/>
      <c r="I127" s="24"/>
      <c r="J127" s="21">
        <v>146.38999999999999</v>
      </c>
      <c r="K127" s="21"/>
      <c r="L127" s="21"/>
      <c r="M127" s="21"/>
    </row>
    <row r="128" spans="1:13">
      <c r="A128" s="20">
        <v>33055</v>
      </c>
      <c r="B128" s="24"/>
      <c r="C128" s="24"/>
      <c r="D128" s="24"/>
      <c r="E128" s="24"/>
      <c r="F128" s="24"/>
      <c r="G128" s="24"/>
      <c r="H128" s="24"/>
      <c r="I128" s="24"/>
      <c r="J128" s="21">
        <v>146.38999999999999</v>
      </c>
      <c r="K128" s="21"/>
      <c r="L128" s="21"/>
      <c r="M128" s="21"/>
    </row>
    <row r="129" spans="1:13">
      <c r="A129" s="20">
        <v>33086</v>
      </c>
      <c r="B129" s="24"/>
      <c r="C129" s="24"/>
      <c r="D129" s="24"/>
      <c r="E129" s="24"/>
      <c r="F129" s="24"/>
      <c r="G129" s="24"/>
      <c r="H129" s="24"/>
      <c r="I129" s="24"/>
      <c r="J129" s="21">
        <v>146.38999999999999</v>
      </c>
      <c r="K129" s="21"/>
      <c r="L129" s="21"/>
      <c r="M129" s="21"/>
    </row>
    <row r="130" spans="1:13">
      <c r="A130" s="20">
        <v>33117</v>
      </c>
      <c r="B130" s="24"/>
      <c r="C130" s="24"/>
      <c r="D130" s="24"/>
      <c r="E130" s="24"/>
      <c r="F130" s="24"/>
      <c r="G130" s="24"/>
      <c r="H130" s="24"/>
      <c r="I130" s="24"/>
      <c r="J130" s="21">
        <v>148.21</v>
      </c>
      <c r="K130" s="21"/>
      <c r="L130" s="21"/>
      <c r="M130" s="21"/>
    </row>
    <row r="131" spans="1:13">
      <c r="A131" s="20">
        <v>33147</v>
      </c>
      <c r="B131" s="24"/>
      <c r="C131" s="24"/>
      <c r="D131" s="24"/>
      <c r="E131" s="24"/>
      <c r="F131" s="24"/>
      <c r="G131" s="24"/>
      <c r="H131" s="24"/>
      <c r="I131" s="24"/>
      <c r="J131" s="21">
        <v>155.47999999999999</v>
      </c>
      <c r="K131" s="21"/>
      <c r="L131" s="21"/>
      <c r="M131" s="21"/>
    </row>
    <row r="132" spans="1:13">
      <c r="A132" s="20">
        <v>33178</v>
      </c>
      <c r="B132" s="24"/>
      <c r="C132" s="24"/>
      <c r="D132" s="24"/>
      <c r="E132" s="24"/>
      <c r="F132" s="24"/>
      <c r="G132" s="24"/>
      <c r="H132" s="24"/>
      <c r="I132" s="24"/>
      <c r="J132" s="21">
        <v>159.41999999999999</v>
      </c>
      <c r="K132" s="21"/>
      <c r="L132" s="21"/>
      <c r="M132" s="21"/>
    </row>
    <row r="133" spans="1:13">
      <c r="A133" s="20">
        <v>33208</v>
      </c>
      <c r="B133" s="24"/>
      <c r="C133" s="24"/>
      <c r="D133" s="24"/>
      <c r="E133" s="24"/>
      <c r="F133" s="24"/>
      <c r="G133" s="24"/>
      <c r="H133" s="24"/>
      <c r="I133" s="24"/>
      <c r="J133" s="21">
        <v>159.41999999999999</v>
      </c>
      <c r="K133" s="21"/>
      <c r="L133" s="21"/>
      <c r="M133" s="21"/>
    </row>
    <row r="134" spans="1:13">
      <c r="A134" s="20">
        <v>33239</v>
      </c>
      <c r="B134" s="24"/>
      <c r="C134" s="24"/>
      <c r="D134" s="24"/>
      <c r="E134" s="24"/>
      <c r="F134" s="24"/>
      <c r="G134" s="24"/>
      <c r="H134" s="24"/>
      <c r="I134" s="24"/>
      <c r="J134" s="21">
        <v>159.41999999999999</v>
      </c>
      <c r="K134" s="21"/>
      <c r="L134" s="21"/>
      <c r="M134" s="21"/>
    </row>
    <row r="135" spans="1:13">
      <c r="A135" s="20">
        <v>33270</v>
      </c>
      <c r="B135" s="24"/>
      <c r="C135" s="24"/>
      <c r="D135" s="24"/>
      <c r="E135" s="24"/>
      <c r="F135" s="24"/>
      <c r="G135" s="24"/>
      <c r="H135" s="24"/>
      <c r="I135" s="24"/>
      <c r="J135" s="21">
        <v>159.41999999999999</v>
      </c>
      <c r="K135" s="21"/>
      <c r="L135" s="21"/>
      <c r="M135" s="21"/>
    </row>
    <row r="136" spans="1:13">
      <c r="A136" s="20">
        <v>33298</v>
      </c>
      <c r="B136" s="24"/>
      <c r="C136" s="24"/>
      <c r="D136" s="24"/>
      <c r="E136" s="24"/>
      <c r="F136" s="24"/>
      <c r="G136" s="24"/>
      <c r="H136" s="24"/>
      <c r="I136" s="24"/>
      <c r="J136" s="21">
        <v>159.41999999999999</v>
      </c>
      <c r="K136" s="21"/>
      <c r="L136" s="21"/>
      <c r="M136" s="21"/>
    </row>
    <row r="137" spans="1:13">
      <c r="A137" s="20">
        <v>33329</v>
      </c>
      <c r="B137" s="24"/>
      <c r="C137" s="24"/>
      <c r="D137" s="24"/>
      <c r="E137" s="24"/>
      <c r="F137" s="24"/>
      <c r="G137" s="24"/>
      <c r="H137" s="24"/>
      <c r="I137" s="24"/>
      <c r="J137" s="21">
        <v>159.41999999999999</v>
      </c>
      <c r="K137" s="21"/>
      <c r="L137" s="21"/>
      <c r="M137" s="21"/>
    </row>
    <row r="138" spans="1:13">
      <c r="A138" s="20">
        <v>33359</v>
      </c>
      <c r="B138" s="24"/>
      <c r="C138" s="24"/>
      <c r="D138" s="24"/>
      <c r="E138" s="24"/>
      <c r="F138" s="24"/>
      <c r="G138" s="24"/>
      <c r="H138" s="24"/>
      <c r="I138" s="24"/>
      <c r="J138" s="21">
        <v>159.41999999999999</v>
      </c>
      <c r="K138" s="21"/>
      <c r="L138" s="21"/>
      <c r="M138" s="21"/>
    </row>
    <row r="139" spans="1:13">
      <c r="A139" s="20">
        <v>33390</v>
      </c>
      <c r="B139" s="24"/>
      <c r="C139" s="24"/>
      <c r="D139" s="24"/>
      <c r="E139" s="24"/>
      <c r="F139" s="24"/>
      <c r="G139" s="24"/>
      <c r="H139" s="24"/>
      <c r="I139" s="24"/>
      <c r="J139" s="21">
        <v>159.41999999999999</v>
      </c>
      <c r="K139" s="21"/>
      <c r="L139" s="21"/>
      <c r="M139" s="21"/>
    </row>
    <row r="140" spans="1:13">
      <c r="A140" s="20">
        <v>33420</v>
      </c>
      <c r="B140" s="24"/>
      <c r="C140" s="24"/>
      <c r="D140" s="24"/>
      <c r="E140" s="24"/>
      <c r="F140" s="24"/>
      <c r="G140" s="24"/>
      <c r="H140" s="24"/>
      <c r="I140" s="24"/>
      <c r="J140" s="21">
        <v>159.41999999999999</v>
      </c>
      <c r="K140" s="21"/>
      <c r="L140" s="21"/>
      <c r="M140" s="21"/>
    </row>
    <row r="141" spans="1:13">
      <c r="A141" s="20">
        <v>33451</v>
      </c>
      <c r="B141" s="24"/>
      <c r="C141" s="24"/>
      <c r="D141" s="24"/>
      <c r="E141" s="24"/>
      <c r="F141" s="24"/>
      <c r="G141" s="24"/>
      <c r="H141" s="24"/>
      <c r="I141" s="24"/>
      <c r="J141" s="21">
        <v>167.68</v>
      </c>
      <c r="K141" s="21"/>
      <c r="L141" s="21"/>
      <c r="M141" s="21"/>
    </row>
    <row r="142" spans="1:13">
      <c r="A142" s="20">
        <v>33482</v>
      </c>
      <c r="B142" s="24"/>
      <c r="C142" s="24"/>
      <c r="D142" s="24"/>
      <c r="E142" s="24"/>
      <c r="F142" s="24"/>
      <c r="G142" s="24"/>
      <c r="H142" s="24"/>
      <c r="I142" s="24"/>
      <c r="J142" s="21">
        <v>167.68</v>
      </c>
      <c r="K142" s="21"/>
      <c r="L142" s="21"/>
      <c r="M142" s="21"/>
    </row>
    <row r="143" spans="1:13">
      <c r="A143" s="20">
        <v>33512</v>
      </c>
      <c r="B143" s="24"/>
      <c r="C143" s="24"/>
      <c r="D143" s="24"/>
      <c r="E143" s="24"/>
      <c r="F143" s="24"/>
      <c r="G143" s="24"/>
      <c r="H143" s="24"/>
      <c r="I143" s="24"/>
      <c r="J143" s="21">
        <v>167.68</v>
      </c>
      <c r="K143" s="21"/>
      <c r="L143" s="21"/>
      <c r="M143" s="21"/>
    </row>
    <row r="144" spans="1:13">
      <c r="A144" s="20">
        <v>33543</v>
      </c>
      <c r="B144" s="24"/>
      <c r="C144" s="24"/>
      <c r="D144" s="24"/>
      <c r="E144" s="24"/>
      <c r="F144" s="24"/>
      <c r="G144" s="24"/>
      <c r="H144" s="24"/>
      <c r="I144" s="24"/>
      <c r="J144" s="21">
        <v>167.68</v>
      </c>
      <c r="K144" s="21"/>
      <c r="L144" s="21"/>
      <c r="M144" s="21"/>
    </row>
    <row r="145" spans="1:13">
      <c r="A145" s="20">
        <v>33573</v>
      </c>
      <c r="B145" s="24"/>
      <c r="C145" s="24"/>
      <c r="D145" s="24"/>
      <c r="E145" s="24"/>
      <c r="F145" s="24"/>
      <c r="G145" s="24"/>
      <c r="H145" s="24"/>
      <c r="I145" s="24"/>
      <c r="J145" s="21">
        <v>167.68</v>
      </c>
      <c r="K145" s="21"/>
      <c r="L145" s="21"/>
      <c r="M145" s="21"/>
    </row>
    <row r="146" spans="1:13">
      <c r="A146" s="20">
        <v>33604</v>
      </c>
      <c r="B146" s="24"/>
      <c r="C146" s="24"/>
      <c r="D146" s="24"/>
      <c r="E146" s="24"/>
      <c r="F146" s="24"/>
      <c r="G146" s="24"/>
      <c r="H146" s="24"/>
      <c r="I146" s="24"/>
      <c r="J146" s="21">
        <v>166.64</v>
      </c>
      <c r="K146" s="21"/>
      <c r="L146" s="21"/>
      <c r="M146" s="21"/>
    </row>
    <row r="147" spans="1:13">
      <c r="A147" s="20">
        <v>33635</v>
      </c>
      <c r="B147" s="24"/>
      <c r="C147" s="24"/>
      <c r="D147" s="24"/>
      <c r="E147" s="24"/>
      <c r="F147" s="24"/>
      <c r="G147" s="24"/>
      <c r="H147" s="24"/>
      <c r="I147" s="24"/>
      <c r="J147" s="21">
        <v>166.64</v>
      </c>
      <c r="K147" s="21"/>
      <c r="L147" s="21"/>
      <c r="M147" s="21"/>
    </row>
    <row r="148" spans="1:13">
      <c r="A148" s="20">
        <v>33664</v>
      </c>
      <c r="B148" s="24"/>
      <c r="C148" s="24"/>
      <c r="D148" s="24"/>
      <c r="E148" s="24"/>
      <c r="F148" s="24"/>
      <c r="G148" s="24"/>
      <c r="H148" s="24"/>
      <c r="I148" s="24"/>
      <c r="J148" s="21">
        <v>166.12</v>
      </c>
      <c r="K148" s="21"/>
      <c r="L148" s="21"/>
      <c r="M148" s="21"/>
    </row>
    <row r="149" spans="1:13">
      <c r="A149" s="20">
        <v>33695</v>
      </c>
      <c r="B149" s="24"/>
      <c r="C149" s="24"/>
      <c r="D149" s="24"/>
      <c r="E149" s="24"/>
      <c r="F149" s="24"/>
      <c r="G149" s="24"/>
      <c r="H149" s="24"/>
      <c r="I149" s="24"/>
      <c r="J149" s="21">
        <v>166.12</v>
      </c>
      <c r="K149" s="21"/>
      <c r="L149" s="21"/>
      <c r="M149" s="21"/>
    </row>
    <row r="150" spans="1:13">
      <c r="A150" s="20">
        <v>33725</v>
      </c>
      <c r="B150" s="24"/>
      <c r="C150" s="24"/>
      <c r="D150" s="24"/>
      <c r="E150" s="24"/>
      <c r="F150" s="24"/>
      <c r="G150" s="24"/>
      <c r="H150" s="24"/>
      <c r="I150" s="24"/>
      <c r="J150" s="21">
        <v>165.08</v>
      </c>
      <c r="K150" s="21"/>
      <c r="L150" s="21"/>
      <c r="M150" s="21"/>
    </row>
    <row r="151" spans="1:13">
      <c r="A151" s="20">
        <v>33756</v>
      </c>
      <c r="B151" s="24"/>
      <c r="C151" s="24"/>
      <c r="D151" s="24"/>
      <c r="E151" s="24"/>
      <c r="F151" s="24"/>
      <c r="G151" s="24"/>
      <c r="H151" s="24"/>
      <c r="I151" s="24"/>
      <c r="J151" s="21">
        <v>165.08</v>
      </c>
      <c r="K151" s="21"/>
      <c r="L151" s="21"/>
      <c r="M151" s="21"/>
    </row>
    <row r="152" spans="1:13">
      <c r="A152" s="20">
        <v>33786</v>
      </c>
      <c r="B152" s="24"/>
      <c r="C152" s="24"/>
      <c r="D152" s="24"/>
      <c r="E152" s="24"/>
      <c r="F152" s="24"/>
      <c r="G152" s="24"/>
      <c r="H152" s="24"/>
      <c r="I152" s="24"/>
      <c r="J152" s="21">
        <v>159.41999999999999</v>
      </c>
      <c r="K152" s="21"/>
      <c r="L152" s="21"/>
      <c r="M152" s="21"/>
    </row>
    <row r="153" spans="1:13">
      <c r="A153" s="20">
        <v>33817</v>
      </c>
      <c r="B153" s="24"/>
      <c r="C153" s="24"/>
      <c r="D153" s="24"/>
      <c r="E153" s="24"/>
      <c r="F153" s="24"/>
      <c r="G153" s="24"/>
      <c r="H153" s="24"/>
      <c r="I153" s="24"/>
      <c r="J153" s="21">
        <v>155.86000000000001</v>
      </c>
      <c r="K153" s="21"/>
      <c r="L153" s="21"/>
      <c r="M153" s="21"/>
    </row>
    <row r="154" spans="1:13">
      <c r="A154" s="20">
        <v>33848</v>
      </c>
      <c r="B154" s="24"/>
      <c r="C154" s="24"/>
      <c r="D154" s="24"/>
      <c r="E154" s="24"/>
      <c r="F154" s="24"/>
      <c r="G154" s="24"/>
      <c r="H154" s="24"/>
      <c r="I154" s="24"/>
      <c r="J154" s="21">
        <v>155.86000000000001</v>
      </c>
      <c r="K154" s="21"/>
      <c r="L154" s="21"/>
      <c r="M154" s="21"/>
    </row>
    <row r="155" spans="1:13">
      <c r="A155" s="20">
        <v>33878</v>
      </c>
      <c r="B155" s="24"/>
      <c r="C155" s="24"/>
      <c r="D155" s="24"/>
      <c r="E155" s="24"/>
      <c r="F155" s="24"/>
      <c r="G155" s="24"/>
      <c r="H155" s="24"/>
      <c r="I155" s="24"/>
      <c r="J155" s="21">
        <v>151.65</v>
      </c>
      <c r="K155" s="21"/>
      <c r="L155" s="21"/>
      <c r="M155" s="21"/>
    </row>
    <row r="156" spans="1:13">
      <c r="A156" s="20">
        <v>33909</v>
      </c>
      <c r="B156" s="24"/>
      <c r="C156" s="24"/>
      <c r="D156" s="24"/>
      <c r="E156" s="24"/>
      <c r="F156" s="24"/>
      <c r="G156" s="24"/>
      <c r="H156" s="24"/>
      <c r="I156" s="24"/>
      <c r="J156" s="21">
        <v>151.65</v>
      </c>
      <c r="K156" s="21"/>
      <c r="L156" s="21"/>
      <c r="M156" s="21"/>
    </row>
    <row r="157" spans="1:13">
      <c r="A157" s="20">
        <v>33939</v>
      </c>
      <c r="B157" s="24"/>
      <c r="C157" s="24"/>
      <c r="D157" s="24"/>
      <c r="E157" s="24"/>
      <c r="F157" s="24"/>
      <c r="G157" s="24"/>
      <c r="H157" s="24"/>
      <c r="I157" s="24"/>
      <c r="J157" s="21">
        <v>151.65</v>
      </c>
      <c r="K157" s="21"/>
      <c r="L157" s="21"/>
      <c r="M157" s="21"/>
    </row>
    <row r="158" spans="1:13">
      <c r="A158" s="20">
        <v>33970</v>
      </c>
      <c r="B158" s="24"/>
      <c r="C158" s="24"/>
      <c r="D158" s="24"/>
      <c r="E158" s="24"/>
      <c r="F158" s="24"/>
      <c r="G158" s="24"/>
      <c r="H158" s="24"/>
      <c r="I158" s="24"/>
      <c r="J158" s="21">
        <v>151.65</v>
      </c>
      <c r="K158" s="21"/>
      <c r="L158" s="21"/>
      <c r="M158" s="21"/>
    </row>
    <row r="159" spans="1:13">
      <c r="A159" s="20">
        <v>34001</v>
      </c>
      <c r="B159" s="24"/>
      <c r="C159" s="24"/>
      <c r="D159" s="24"/>
      <c r="E159" s="24"/>
      <c r="F159" s="24"/>
      <c r="G159" s="24"/>
      <c r="H159" s="24"/>
      <c r="I159" s="24"/>
      <c r="J159" s="21">
        <v>151.65</v>
      </c>
      <c r="K159" s="21"/>
      <c r="L159" s="21"/>
      <c r="M159" s="21"/>
    </row>
    <row r="160" spans="1:13">
      <c r="A160" s="20">
        <v>34029</v>
      </c>
      <c r="B160" s="24"/>
      <c r="C160" s="24"/>
      <c r="D160" s="24"/>
      <c r="E160" s="24"/>
      <c r="F160" s="24"/>
      <c r="G160" s="24"/>
      <c r="H160" s="24"/>
      <c r="I160" s="24"/>
      <c r="J160" s="21">
        <v>151.65</v>
      </c>
      <c r="K160" s="21"/>
      <c r="L160" s="21"/>
      <c r="M160" s="21"/>
    </row>
    <row r="161" spans="1:13">
      <c r="A161" s="20">
        <v>34060</v>
      </c>
      <c r="B161" s="24"/>
      <c r="C161" s="24"/>
      <c r="D161" s="24"/>
      <c r="E161" s="24"/>
      <c r="F161" s="24"/>
      <c r="G161" s="24"/>
      <c r="H161" s="24"/>
      <c r="I161" s="24"/>
      <c r="J161" s="21">
        <v>151.65</v>
      </c>
      <c r="K161" s="21"/>
      <c r="L161" s="21"/>
      <c r="M161" s="21"/>
    </row>
    <row r="162" spans="1:13">
      <c r="A162" s="20">
        <v>34090</v>
      </c>
      <c r="B162" s="24"/>
      <c r="C162" s="24"/>
      <c r="D162" s="24"/>
      <c r="E162" s="24"/>
      <c r="F162" s="24"/>
      <c r="G162" s="24"/>
      <c r="H162" s="24"/>
      <c r="I162" s="24"/>
      <c r="J162" s="21">
        <v>151.65</v>
      </c>
      <c r="K162" s="21"/>
      <c r="L162" s="21"/>
      <c r="M162" s="21"/>
    </row>
    <row r="163" spans="1:13">
      <c r="A163" s="20">
        <v>34121</v>
      </c>
      <c r="B163" s="24"/>
      <c r="C163" s="24"/>
      <c r="D163" s="24"/>
      <c r="E163" s="24"/>
      <c r="F163" s="24"/>
      <c r="G163" s="24"/>
      <c r="H163" s="24"/>
      <c r="I163" s="24"/>
      <c r="J163" s="21">
        <v>153.72999999999999</v>
      </c>
      <c r="K163" s="21"/>
      <c r="L163" s="21"/>
      <c r="M163" s="21"/>
    </row>
    <row r="164" spans="1:13">
      <c r="A164" s="20">
        <v>34151</v>
      </c>
      <c r="B164" s="24"/>
      <c r="C164" s="24"/>
      <c r="D164" s="24"/>
      <c r="E164" s="24"/>
      <c r="F164" s="24"/>
      <c r="G164" s="24"/>
      <c r="H164" s="24"/>
      <c r="I164" s="24"/>
      <c r="J164" s="21">
        <v>153.72999999999999</v>
      </c>
      <c r="K164" s="21"/>
      <c r="L164" s="21"/>
      <c r="M164" s="21"/>
    </row>
    <row r="165" spans="1:13">
      <c r="A165" s="20">
        <v>34182</v>
      </c>
      <c r="B165" s="24"/>
      <c r="C165" s="24"/>
      <c r="D165" s="24"/>
      <c r="E165" s="24"/>
      <c r="F165" s="24"/>
      <c r="G165" s="24"/>
      <c r="H165" s="24"/>
      <c r="I165" s="24"/>
      <c r="J165" s="21">
        <v>153.72999999999999</v>
      </c>
      <c r="K165" s="21"/>
      <c r="L165" s="21"/>
      <c r="M165" s="21"/>
    </row>
    <row r="166" spans="1:13">
      <c r="A166" s="20">
        <v>34213</v>
      </c>
      <c r="B166" s="24"/>
      <c r="C166" s="24"/>
      <c r="D166" s="24"/>
      <c r="E166" s="24"/>
      <c r="F166" s="24"/>
      <c r="G166" s="24"/>
      <c r="H166" s="24"/>
      <c r="I166" s="24"/>
      <c r="J166" s="21">
        <v>153.72999999999999</v>
      </c>
      <c r="K166" s="21"/>
      <c r="L166" s="21"/>
      <c r="M166" s="21"/>
    </row>
    <row r="167" spans="1:13">
      <c r="A167" s="20">
        <v>34243</v>
      </c>
      <c r="B167" s="24"/>
      <c r="C167" s="24"/>
      <c r="D167" s="24"/>
      <c r="E167" s="24"/>
      <c r="F167" s="24"/>
      <c r="G167" s="24"/>
      <c r="H167" s="24"/>
      <c r="I167" s="24"/>
      <c r="J167" s="21">
        <v>153.72999999999999</v>
      </c>
      <c r="K167" s="21"/>
      <c r="L167" s="21"/>
      <c r="M167" s="21"/>
    </row>
    <row r="168" spans="1:13">
      <c r="A168" s="20">
        <v>34274</v>
      </c>
      <c r="B168" s="24"/>
      <c r="C168" s="24"/>
      <c r="D168" s="24"/>
      <c r="E168" s="24"/>
      <c r="F168" s="24"/>
      <c r="G168" s="24"/>
      <c r="H168" s="24"/>
      <c r="I168" s="24"/>
      <c r="J168" s="21">
        <v>151.65</v>
      </c>
      <c r="K168" s="21"/>
      <c r="L168" s="21"/>
      <c r="M168" s="21"/>
    </row>
    <row r="169" spans="1:13">
      <c r="A169" s="20">
        <v>34304</v>
      </c>
      <c r="B169" s="24"/>
      <c r="C169" s="24"/>
      <c r="D169" s="24"/>
      <c r="E169" s="24"/>
      <c r="F169" s="24"/>
      <c r="G169" s="24"/>
      <c r="H169" s="24"/>
      <c r="I169" s="24"/>
      <c r="J169" s="21">
        <v>151.65</v>
      </c>
      <c r="K169" s="21"/>
      <c r="L169" s="21"/>
      <c r="M169" s="21"/>
    </row>
    <row r="170" spans="1:13">
      <c r="A170" s="20">
        <v>34335</v>
      </c>
      <c r="B170" s="24"/>
      <c r="C170" s="24"/>
      <c r="D170" s="24"/>
      <c r="E170" s="24"/>
      <c r="F170" s="24"/>
      <c r="G170" s="24"/>
      <c r="H170" s="24"/>
      <c r="I170" s="24"/>
      <c r="J170" s="21">
        <v>151.65</v>
      </c>
      <c r="K170" s="21"/>
      <c r="L170" s="21"/>
      <c r="M170" s="21"/>
    </row>
    <row r="171" spans="1:13">
      <c r="A171" s="20">
        <v>34366</v>
      </c>
      <c r="B171" s="24"/>
      <c r="C171" s="24"/>
      <c r="D171" s="24"/>
      <c r="E171" s="24"/>
      <c r="F171" s="24"/>
      <c r="G171" s="24"/>
      <c r="H171" s="24"/>
      <c r="I171" s="24"/>
      <c r="J171" s="21">
        <v>149.58000000000001</v>
      </c>
      <c r="K171" s="21"/>
      <c r="L171" s="21"/>
      <c r="M171" s="21"/>
    </row>
    <row r="172" spans="1:13">
      <c r="A172" s="20">
        <v>34394</v>
      </c>
      <c r="B172" s="24"/>
      <c r="C172" s="24"/>
      <c r="D172" s="24"/>
      <c r="E172" s="24"/>
      <c r="F172" s="24"/>
      <c r="G172" s="24"/>
      <c r="H172" s="24"/>
      <c r="I172" s="24"/>
      <c r="J172" s="21">
        <v>148.54</v>
      </c>
      <c r="K172" s="21"/>
      <c r="L172" s="21"/>
      <c r="M172" s="21"/>
    </row>
    <row r="173" spans="1:13">
      <c r="A173" s="20">
        <v>34425</v>
      </c>
      <c r="B173" s="24"/>
      <c r="C173" s="24"/>
      <c r="D173" s="24"/>
      <c r="E173" s="24"/>
      <c r="F173" s="24"/>
      <c r="G173" s="24"/>
      <c r="H173" s="24"/>
      <c r="I173" s="24"/>
      <c r="J173" s="21">
        <v>141.74</v>
      </c>
      <c r="K173" s="21"/>
      <c r="L173" s="21"/>
      <c r="M173" s="21"/>
    </row>
    <row r="174" spans="1:13">
      <c r="A174" s="20">
        <v>34455</v>
      </c>
      <c r="B174" s="24"/>
      <c r="C174" s="24"/>
      <c r="D174" s="24"/>
      <c r="E174" s="24"/>
      <c r="F174" s="24"/>
      <c r="G174" s="24"/>
      <c r="H174" s="24"/>
      <c r="I174" s="24"/>
      <c r="J174" s="21">
        <v>136.08000000000001</v>
      </c>
      <c r="K174" s="21"/>
      <c r="L174" s="21"/>
      <c r="M174" s="21"/>
    </row>
    <row r="175" spans="1:13">
      <c r="A175" s="20">
        <v>34486</v>
      </c>
      <c r="B175" s="24"/>
      <c r="C175" s="24"/>
      <c r="D175" s="24"/>
      <c r="E175" s="24"/>
      <c r="F175" s="24"/>
      <c r="G175" s="24"/>
      <c r="H175" s="24"/>
      <c r="I175" s="24"/>
      <c r="J175" s="21">
        <v>135.41999999999999</v>
      </c>
      <c r="K175" s="21"/>
      <c r="L175" s="21"/>
      <c r="M175" s="21"/>
    </row>
    <row r="176" spans="1:13">
      <c r="A176" s="20">
        <v>34516</v>
      </c>
      <c r="B176" s="24"/>
      <c r="C176" s="24"/>
      <c r="D176" s="24"/>
      <c r="E176" s="24"/>
      <c r="F176" s="24"/>
      <c r="G176" s="24"/>
      <c r="H176" s="24"/>
      <c r="I176" s="24"/>
      <c r="J176" s="21">
        <v>134.91</v>
      </c>
      <c r="K176" s="21"/>
      <c r="L176" s="21"/>
      <c r="M176" s="21"/>
    </row>
    <row r="177" spans="1:13">
      <c r="A177" s="20">
        <v>34547</v>
      </c>
      <c r="B177" s="24"/>
      <c r="C177" s="24"/>
      <c r="D177" s="24"/>
      <c r="E177" s="24"/>
      <c r="F177" s="24"/>
      <c r="G177" s="24"/>
      <c r="H177" s="24"/>
      <c r="I177" s="24"/>
      <c r="J177" s="21">
        <v>134.91</v>
      </c>
      <c r="K177" s="21"/>
      <c r="L177" s="21"/>
      <c r="M177" s="21"/>
    </row>
    <row r="178" spans="1:13">
      <c r="A178" s="20">
        <v>34578</v>
      </c>
      <c r="B178" s="24"/>
      <c r="C178" s="24"/>
      <c r="D178" s="24"/>
      <c r="E178" s="24"/>
      <c r="F178" s="24"/>
      <c r="G178" s="24"/>
      <c r="H178" s="24"/>
      <c r="I178" s="24"/>
      <c r="J178" s="21">
        <v>134</v>
      </c>
      <c r="K178" s="21"/>
      <c r="L178" s="21"/>
      <c r="M178" s="21"/>
    </row>
    <row r="179" spans="1:13">
      <c r="A179" s="20">
        <v>34608</v>
      </c>
      <c r="B179" s="24"/>
      <c r="C179" s="24"/>
      <c r="D179" s="24"/>
      <c r="E179" s="24"/>
      <c r="F179" s="24"/>
      <c r="G179" s="24"/>
      <c r="H179" s="24"/>
      <c r="I179" s="24"/>
      <c r="J179" s="21">
        <v>134</v>
      </c>
      <c r="K179" s="21"/>
      <c r="L179" s="21"/>
      <c r="M179" s="21"/>
    </row>
    <row r="180" spans="1:13">
      <c r="A180" s="20">
        <v>34639</v>
      </c>
      <c r="B180" s="24"/>
      <c r="C180" s="24"/>
      <c r="D180" s="24"/>
      <c r="E180" s="24"/>
      <c r="F180" s="24"/>
      <c r="G180" s="24"/>
      <c r="H180" s="24"/>
      <c r="I180" s="24"/>
      <c r="J180" s="21">
        <v>134</v>
      </c>
      <c r="K180" s="21"/>
      <c r="L180" s="21"/>
      <c r="M180" s="21"/>
    </row>
    <row r="181" spans="1:13">
      <c r="A181" s="20">
        <v>34669</v>
      </c>
      <c r="B181" s="24"/>
      <c r="C181" s="24"/>
      <c r="D181" s="24"/>
      <c r="E181" s="24"/>
      <c r="F181" s="24"/>
      <c r="G181" s="24"/>
      <c r="H181" s="24"/>
      <c r="I181" s="24"/>
      <c r="J181" s="21">
        <v>134</v>
      </c>
      <c r="K181" s="21"/>
      <c r="L181" s="21"/>
      <c r="M181" s="21"/>
    </row>
    <row r="182" spans="1:13">
      <c r="A182" s="20">
        <v>34700</v>
      </c>
      <c r="B182" s="24"/>
      <c r="C182" s="24"/>
      <c r="D182" s="24"/>
      <c r="E182" s="24"/>
      <c r="F182" s="24"/>
      <c r="G182" s="24"/>
      <c r="H182" s="24"/>
      <c r="I182" s="24"/>
      <c r="J182" s="21">
        <v>134.52000000000001</v>
      </c>
      <c r="K182" s="21"/>
      <c r="L182" s="21"/>
      <c r="M182" s="21"/>
    </row>
    <row r="183" spans="1:13">
      <c r="A183" s="20">
        <v>34731</v>
      </c>
      <c r="B183" s="24"/>
      <c r="C183" s="24"/>
      <c r="D183" s="24"/>
      <c r="E183" s="24"/>
      <c r="F183" s="24"/>
      <c r="G183" s="24"/>
      <c r="H183" s="24"/>
      <c r="I183" s="24"/>
      <c r="J183" s="21">
        <v>134.52000000000001</v>
      </c>
      <c r="K183" s="21"/>
      <c r="L183" s="21"/>
      <c r="M183" s="21"/>
    </row>
    <row r="184" spans="1:13">
      <c r="A184" s="20">
        <v>34759</v>
      </c>
      <c r="B184" s="24"/>
      <c r="C184" s="24"/>
      <c r="D184" s="24"/>
      <c r="E184" s="24"/>
      <c r="F184" s="24"/>
      <c r="G184" s="24"/>
      <c r="H184" s="24"/>
      <c r="I184" s="24"/>
      <c r="J184" s="21">
        <v>134.52000000000001</v>
      </c>
      <c r="K184" s="21"/>
      <c r="L184" s="21"/>
      <c r="M184" s="21"/>
    </row>
    <row r="185" spans="1:13">
      <c r="A185" s="20">
        <v>34790</v>
      </c>
      <c r="B185" s="24"/>
      <c r="C185" s="24"/>
      <c r="D185" s="24"/>
      <c r="E185" s="24"/>
      <c r="F185" s="24"/>
      <c r="G185" s="24"/>
      <c r="H185" s="24"/>
      <c r="I185" s="24"/>
      <c r="J185" s="21">
        <v>134.52000000000001</v>
      </c>
      <c r="K185" s="21"/>
      <c r="L185" s="21"/>
      <c r="M185" s="21"/>
    </row>
    <row r="186" spans="1:13">
      <c r="A186" s="20">
        <v>34820</v>
      </c>
      <c r="B186" s="24"/>
      <c r="C186" s="24"/>
      <c r="D186" s="24"/>
      <c r="E186" s="24"/>
      <c r="F186" s="24"/>
      <c r="G186" s="24"/>
      <c r="H186" s="24"/>
      <c r="I186" s="24"/>
      <c r="J186" s="21">
        <v>135.56</v>
      </c>
      <c r="K186" s="21"/>
      <c r="L186" s="21"/>
      <c r="M186" s="21"/>
    </row>
    <row r="187" spans="1:13">
      <c r="A187" s="20">
        <v>34851</v>
      </c>
      <c r="B187" s="24"/>
      <c r="C187" s="24"/>
      <c r="D187" s="24"/>
      <c r="E187" s="24"/>
      <c r="F187" s="24"/>
      <c r="G187" s="24"/>
      <c r="H187" s="24"/>
      <c r="I187" s="24"/>
      <c r="J187" s="21">
        <v>135.56</v>
      </c>
      <c r="K187" s="21"/>
      <c r="L187" s="21"/>
      <c r="M187" s="21"/>
    </row>
    <row r="188" spans="1:13">
      <c r="A188" s="20">
        <v>34881</v>
      </c>
      <c r="B188" s="24"/>
      <c r="C188" s="24"/>
      <c r="D188" s="24"/>
      <c r="E188" s="24"/>
      <c r="F188" s="24"/>
      <c r="G188" s="24"/>
      <c r="H188" s="24"/>
      <c r="I188" s="24"/>
      <c r="J188" s="21">
        <v>136.6</v>
      </c>
      <c r="K188" s="21"/>
      <c r="L188" s="21"/>
      <c r="M188" s="21"/>
    </row>
    <row r="189" spans="1:13">
      <c r="A189" s="20">
        <v>34912</v>
      </c>
      <c r="B189" s="24"/>
      <c r="C189" s="24"/>
      <c r="D189" s="24"/>
      <c r="E189" s="24"/>
      <c r="F189" s="24"/>
      <c r="G189" s="24"/>
      <c r="H189" s="24"/>
      <c r="I189" s="24"/>
      <c r="J189" s="21">
        <v>136.6</v>
      </c>
      <c r="K189" s="21"/>
      <c r="L189" s="21"/>
      <c r="M189" s="21"/>
    </row>
    <row r="190" spans="1:13">
      <c r="A190" s="20">
        <v>34943</v>
      </c>
      <c r="B190" s="24"/>
      <c r="C190" s="24"/>
      <c r="D190" s="24"/>
      <c r="E190" s="24"/>
      <c r="F190" s="24"/>
      <c r="G190" s="24"/>
      <c r="H190" s="24"/>
      <c r="I190" s="24"/>
      <c r="J190" s="21">
        <v>136.6</v>
      </c>
      <c r="K190" s="21"/>
      <c r="L190" s="21"/>
      <c r="M190" s="21"/>
    </row>
    <row r="191" spans="1:13">
      <c r="A191" s="20">
        <v>34973</v>
      </c>
      <c r="B191" s="24"/>
      <c r="C191" s="24"/>
      <c r="D191" s="24"/>
      <c r="E191" s="24"/>
      <c r="F191" s="24"/>
      <c r="G191" s="24"/>
      <c r="H191" s="24"/>
      <c r="I191" s="24"/>
      <c r="J191" s="21">
        <v>136.6</v>
      </c>
      <c r="K191" s="21"/>
      <c r="L191" s="21"/>
      <c r="M191" s="21"/>
    </row>
    <row r="192" spans="1:13">
      <c r="A192" s="20">
        <v>35004</v>
      </c>
      <c r="B192" s="24"/>
      <c r="C192" s="24"/>
      <c r="D192" s="24"/>
      <c r="E192" s="24"/>
      <c r="F192" s="24"/>
      <c r="G192" s="24"/>
      <c r="H192" s="24"/>
      <c r="I192" s="24"/>
      <c r="J192" s="21">
        <v>136.6</v>
      </c>
      <c r="K192" s="21"/>
      <c r="L192" s="21"/>
      <c r="M192" s="21"/>
    </row>
    <row r="193" spans="1:13">
      <c r="A193" s="20">
        <v>35034</v>
      </c>
      <c r="B193" s="24"/>
      <c r="C193" s="24"/>
      <c r="D193" s="24"/>
      <c r="E193" s="24"/>
      <c r="F193" s="24"/>
      <c r="G193" s="24"/>
      <c r="H193" s="24"/>
      <c r="I193" s="24"/>
      <c r="J193" s="21">
        <v>136.6</v>
      </c>
      <c r="K193" s="21"/>
      <c r="L193" s="21"/>
      <c r="M193" s="21"/>
    </row>
    <row r="194" spans="1:13">
      <c r="A194" s="20">
        <v>35065</v>
      </c>
      <c r="B194" s="24"/>
      <c r="C194" s="24"/>
      <c r="D194" s="24"/>
      <c r="E194" s="24"/>
      <c r="F194" s="24"/>
      <c r="G194" s="24"/>
      <c r="H194" s="24"/>
      <c r="I194" s="24"/>
      <c r="J194" s="21">
        <v>135.56</v>
      </c>
      <c r="K194" s="21"/>
      <c r="L194" s="21"/>
      <c r="M194" s="21"/>
    </row>
    <row r="195" spans="1:13">
      <c r="A195" s="20">
        <v>35096</v>
      </c>
      <c r="B195" s="24"/>
      <c r="C195" s="24"/>
      <c r="D195" s="24"/>
      <c r="E195" s="24"/>
      <c r="F195" s="24"/>
      <c r="G195" s="24"/>
      <c r="H195" s="24"/>
      <c r="I195" s="24"/>
      <c r="J195" s="21">
        <v>135.56</v>
      </c>
      <c r="K195" s="21"/>
      <c r="L195" s="21"/>
      <c r="M195" s="21"/>
    </row>
    <row r="196" spans="1:13">
      <c r="A196" s="20">
        <v>35125</v>
      </c>
      <c r="B196" s="24"/>
      <c r="C196" s="24"/>
      <c r="D196" s="24"/>
      <c r="E196" s="24"/>
      <c r="F196" s="24"/>
      <c r="G196" s="24"/>
      <c r="H196" s="24"/>
      <c r="I196" s="24"/>
      <c r="J196" s="21">
        <v>134.91</v>
      </c>
      <c r="K196" s="21"/>
      <c r="L196" s="21"/>
      <c r="M196" s="21"/>
    </row>
    <row r="197" spans="1:13">
      <c r="A197" s="20">
        <v>35156</v>
      </c>
      <c r="B197" s="24"/>
      <c r="C197" s="24"/>
      <c r="D197" s="24"/>
      <c r="E197" s="24"/>
      <c r="F197" s="24"/>
      <c r="G197" s="24"/>
      <c r="H197" s="24"/>
      <c r="I197" s="24"/>
      <c r="J197" s="21">
        <v>133.44999999999999</v>
      </c>
      <c r="K197" s="21"/>
      <c r="L197" s="21"/>
      <c r="M197" s="21"/>
    </row>
    <row r="198" spans="1:13">
      <c r="A198" s="20">
        <v>35186</v>
      </c>
      <c r="B198" s="24"/>
      <c r="C198" s="24"/>
      <c r="D198" s="24"/>
      <c r="E198" s="24"/>
      <c r="F198" s="24"/>
      <c r="G198" s="24"/>
      <c r="H198" s="24"/>
      <c r="I198" s="24"/>
      <c r="J198" s="21">
        <v>133.44999999999999</v>
      </c>
      <c r="K198" s="21"/>
      <c r="L198" s="21"/>
      <c r="M198" s="21"/>
    </row>
    <row r="199" spans="1:13">
      <c r="A199" s="20">
        <v>35217</v>
      </c>
      <c r="B199" s="24"/>
      <c r="C199" s="24"/>
      <c r="D199" s="24"/>
      <c r="E199" s="24"/>
      <c r="F199" s="24"/>
      <c r="G199" s="24"/>
      <c r="H199" s="24"/>
      <c r="I199" s="24"/>
      <c r="J199" s="21">
        <v>133.44999999999999</v>
      </c>
      <c r="K199" s="21"/>
      <c r="L199" s="21"/>
      <c r="M199" s="21"/>
    </row>
    <row r="200" spans="1:13">
      <c r="A200" s="20">
        <v>35247</v>
      </c>
      <c r="B200" s="24"/>
      <c r="C200" s="24"/>
      <c r="D200" s="24"/>
      <c r="E200" s="24"/>
      <c r="F200" s="24"/>
      <c r="G200" s="24"/>
      <c r="H200" s="24"/>
      <c r="I200" s="24"/>
      <c r="J200" s="21">
        <v>133.44999999999999</v>
      </c>
      <c r="K200" s="21"/>
      <c r="L200" s="21"/>
      <c r="M200" s="21"/>
    </row>
    <row r="201" spans="1:13">
      <c r="A201" s="20">
        <v>35278</v>
      </c>
      <c r="B201" s="24"/>
      <c r="C201" s="24"/>
      <c r="D201" s="24"/>
      <c r="E201" s="24"/>
      <c r="F201" s="24"/>
      <c r="G201" s="24"/>
      <c r="H201" s="24"/>
      <c r="I201" s="24"/>
      <c r="J201" s="21">
        <v>133.44999999999999</v>
      </c>
      <c r="K201" s="21"/>
      <c r="L201" s="21"/>
      <c r="M201" s="21"/>
    </row>
    <row r="202" spans="1:13">
      <c r="A202" s="20">
        <v>35309</v>
      </c>
      <c r="B202" s="24"/>
      <c r="C202" s="24"/>
      <c r="D202" s="24"/>
      <c r="E202" s="24"/>
      <c r="F202" s="24"/>
      <c r="G202" s="24"/>
      <c r="H202" s="24"/>
      <c r="I202" s="24"/>
      <c r="J202" s="21">
        <v>133.44999999999999</v>
      </c>
      <c r="K202" s="21"/>
      <c r="L202" s="21"/>
      <c r="M202" s="21"/>
    </row>
    <row r="203" spans="1:13">
      <c r="A203" s="20">
        <v>35339</v>
      </c>
      <c r="B203" s="24"/>
      <c r="C203" s="24"/>
      <c r="D203" s="24"/>
      <c r="E203" s="24"/>
      <c r="F203" s="24"/>
      <c r="G203" s="24"/>
      <c r="H203" s="24"/>
      <c r="I203" s="24"/>
      <c r="J203" s="21">
        <v>133.44999999999999</v>
      </c>
      <c r="K203" s="21"/>
      <c r="L203" s="21"/>
      <c r="M203" s="21"/>
    </row>
    <row r="204" spans="1:13">
      <c r="A204" s="20">
        <v>35370</v>
      </c>
      <c r="B204" s="24"/>
      <c r="C204" s="24"/>
      <c r="D204" s="24"/>
      <c r="E204" s="24"/>
      <c r="F204" s="24"/>
      <c r="G204" s="24"/>
      <c r="H204" s="24"/>
      <c r="I204" s="24"/>
      <c r="J204" s="21">
        <v>133.44999999999999</v>
      </c>
      <c r="K204" s="21"/>
      <c r="L204" s="21"/>
      <c r="M204" s="21"/>
    </row>
    <row r="205" spans="1:13">
      <c r="A205" s="20">
        <v>35400</v>
      </c>
      <c r="B205" s="24"/>
      <c r="C205" s="24"/>
      <c r="D205" s="24"/>
      <c r="E205" s="24"/>
      <c r="F205" s="24"/>
      <c r="G205" s="24"/>
      <c r="H205" s="24"/>
      <c r="I205" s="24"/>
      <c r="J205" s="21">
        <v>133.44999999999999</v>
      </c>
      <c r="K205" s="21"/>
      <c r="L205" s="21"/>
      <c r="M205" s="21"/>
    </row>
    <row r="206" spans="1:13">
      <c r="A206" s="20">
        <v>35431</v>
      </c>
      <c r="B206" s="24"/>
      <c r="C206" s="24"/>
      <c r="D206" s="24"/>
      <c r="E206" s="24"/>
      <c r="F206" s="24"/>
      <c r="G206" s="24"/>
      <c r="H206" s="24"/>
      <c r="I206" s="24"/>
      <c r="J206" s="21">
        <v>127.69</v>
      </c>
      <c r="K206" s="21"/>
      <c r="L206" s="21"/>
      <c r="M206" s="21"/>
    </row>
    <row r="207" spans="1:13">
      <c r="A207" s="20">
        <v>35462</v>
      </c>
      <c r="B207" s="24"/>
      <c r="C207" s="24"/>
      <c r="D207" s="24"/>
      <c r="E207" s="24"/>
      <c r="F207" s="24"/>
      <c r="G207" s="24"/>
      <c r="H207" s="24"/>
      <c r="I207" s="24"/>
      <c r="J207" s="21">
        <v>127.69</v>
      </c>
      <c r="K207" s="21"/>
      <c r="L207" s="21"/>
      <c r="M207" s="21"/>
    </row>
    <row r="208" spans="1:13">
      <c r="A208" s="20">
        <v>35490</v>
      </c>
      <c r="B208" s="24"/>
      <c r="C208" s="24"/>
      <c r="D208" s="24"/>
      <c r="E208" s="24"/>
      <c r="F208" s="24"/>
      <c r="G208" s="24"/>
      <c r="H208" s="24"/>
      <c r="I208" s="24"/>
      <c r="J208" s="21">
        <v>127.69</v>
      </c>
      <c r="K208" s="21"/>
      <c r="L208" s="21"/>
      <c r="M208" s="21"/>
    </row>
    <row r="209" spans="1:13">
      <c r="A209" s="20">
        <v>35521</v>
      </c>
      <c r="B209" s="24"/>
      <c r="C209" s="24"/>
      <c r="D209" s="24"/>
      <c r="E209" s="24"/>
      <c r="F209" s="24"/>
      <c r="G209" s="24"/>
      <c r="H209" s="24"/>
      <c r="I209" s="24"/>
      <c r="J209" s="21">
        <v>130.83000000000001</v>
      </c>
      <c r="K209" s="21"/>
      <c r="L209" s="21"/>
      <c r="M209" s="21"/>
    </row>
    <row r="210" spans="1:13">
      <c r="A210" s="20">
        <v>35551</v>
      </c>
      <c r="B210" s="24"/>
      <c r="C210" s="24"/>
      <c r="D210" s="24"/>
      <c r="E210" s="24"/>
      <c r="F210" s="24"/>
      <c r="G210" s="24"/>
      <c r="H210" s="24"/>
      <c r="I210" s="24"/>
      <c r="J210" s="21">
        <v>130.83000000000001</v>
      </c>
      <c r="K210" s="21"/>
      <c r="L210" s="21"/>
      <c r="M210" s="21"/>
    </row>
    <row r="211" spans="1:13">
      <c r="A211" s="20">
        <v>35582</v>
      </c>
      <c r="B211" s="24"/>
      <c r="C211" s="24"/>
      <c r="D211" s="24"/>
      <c r="E211" s="24"/>
      <c r="F211" s="24"/>
      <c r="G211" s="24"/>
      <c r="H211" s="24"/>
      <c r="I211" s="24"/>
      <c r="J211" s="21">
        <v>133.44999999999999</v>
      </c>
      <c r="K211" s="21"/>
      <c r="L211" s="21"/>
      <c r="M211" s="21"/>
    </row>
    <row r="212" spans="1:13">
      <c r="A212" s="20">
        <v>35612</v>
      </c>
      <c r="B212" s="24"/>
      <c r="C212" s="24"/>
      <c r="D212" s="24"/>
      <c r="E212" s="24"/>
      <c r="F212" s="24"/>
      <c r="G212" s="24"/>
      <c r="H212" s="24"/>
      <c r="I212" s="24"/>
      <c r="J212" s="21">
        <v>133.44999999999999</v>
      </c>
      <c r="K212" s="21"/>
      <c r="L212" s="21"/>
      <c r="M212" s="21"/>
    </row>
    <row r="213" spans="1:13">
      <c r="A213" s="20">
        <v>35643</v>
      </c>
      <c r="B213" s="24"/>
      <c r="C213" s="24"/>
      <c r="D213" s="24"/>
      <c r="E213" s="24"/>
      <c r="F213" s="24"/>
      <c r="G213" s="24"/>
      <c r="H213" s="24"/>
      <c r="I213" s="24"/>
      <c r="J213" s="21">
        <v>133.44999999999999</v>
      </c>
      <c r="K213" s="21"/>
      <c r="L213" s="21"/>
      <c r="M213" s="21"/>
    </row>
    <row r="214" spans="1:13">
      <c r="A214" s="20">
        <v>35674</v>
      </c>
      <c r="B214" s="24"/>
      <c r="C214" s="24"/>
      <c r="D214" s="24"/>
      <c r="E214" s="24"/>
      <c r="F214" s="24"/>
      <c r="G214" s="24"/>
      <c r="H214" s="24"/>
      <c r="I214" s="24"/>
      <c r="J214" s="21">
        <v>133.97</v>
      </c>
      <c r="K214" s="21"/>
      <c r="L214" s="21"/>
      <c r="M214" s="21"/>
    </row>
    <row r="215" spans="1:13">
      <c r="A215" s="20">
        <v>35704</v>
      </c>
      <c r="B215" s="24"/>
      <c r="C215" s="24"/>
      <c r="D215" s="24"/>
      <c r="E215" s="24"/>
      <c r="F215" s="24"/>
      <c r="G215" s="24"/>
      <c r="H215" s="24"/>
      <c r="I215" s="24"/>
      <c r="J215" s="21">
        <v>133.97</v>
      </c>
      <c r="K215" s="21"/>
      <c r="L215" s="21"/>
      <c r="M215" s="21"/>
    </row>
    <row r="216" spans="1:13">
      <c r="A216" s="20">
        <v>35735</v>
      </c>
      <c r="B216" s="24"/>
      <c r="C216" s="24"/>
      <c r="D216" s="24"/>
      <c r="E216" s="24"/>
      <c r="F216" s="24"/>
      <c r="G216" s="24"/>
      <c r="H216" s="24"/>
      <c r="I216" s="24"/>
      <c r="J216" s="21">
        <v>130.34</v>
      </c>
      <c r="K216" s="21"/>
      <c r="L216" s="21"/>
      <c r="M216" s="21"/>
    </row>
    <row r="217" spans="1:13">
      <c r="A217" s="20">
        <v>35765</v>
      </c>
      <c r="B217" s="24"/>
      <c r="C217" s="24"/>
      <c r="D217" s="24"/>
      <c r="E217" s="24"/>
      <c r="F217" s="24"/>
      <c r="G217" s="24"/>
      <c r="H217" s="24"/>
      <c r="I217" s="24"/>
      <c r="J217" s="21">
        <v>130.34</v>
      </c>
      <c r="K217" s="21"/>
      <c r="L217" s="21"/>
      <c r="M217" s="21"/>
    </row>
    <row r="218" spans="1:13">
      <c r="A218" s="20">
        <v>35796</v>
      </c>
      <c r="B218" s="24"/>
      <c r="C218" s="24"/>
      <c r="D218" s="24"/>
      <c r="E218" s="24"/>
      <c r="F218" s="24"/>
      <c r="G218" s="24"/>
      <c r="H218" s="24"/>
      <c r="I218" s="24"/>
      <c r="J218" s="21">
        <v>124.57</v>
      </c>
      <c r="K218" s="21"/>
      <c r="L218" s="21"/>
      <c r="M218" s="21"/>
    </row>
    <row r="219" spans="1:13">
      <c r="A219" s="20">
        <v>35827</v>
      </c>
      <c r="B219" s="24"/>
      <c r="C219" s="24"/>
      <c r="D219" s="24"/>
      <c r="E219" s="24"/>
      <c r="F219" s="24"/>
      <c r="G219" s="24"/>
      <c r="H219" s="24"/>
      <c r="I219" s="24"/>
      <c r="J219" s="21">
        <v>125.88</v>
      </c>
      <c r="K219" s="21"/>
      <c r="L219" s="21"/>
      <c r="M219" s="21"/>
    </row>
    <row r="220" spans="1:13">
      <c r="A220" s="20">
        <v>35855</v>
      </c>
      <c r="B220" s="24"/>
      <c r="C220" s="24"/>
      <c r="D220" s="24"/>
      <c r="E220" s="24"/>
      <c r="F220" s="24"/>
      <c r="G220" s="24"/>
      <c r="H220" s="24"/>
      <c r="I220" s="24"/>
      <c r="J220" s="21">
        <v>125.88</v>
      </c>
      <c r="K220" s="21"/>
      <c r="L220" s="21"/>
      <c r="M220" s="21"/>
    </row>
    <row r="221" spans="1:13">
      <c r="A221" s="20">
        <v>35886</v>
      </c>
      <c r="B221" s="24"/>
      <c r="C221" s="24"/>
      <c r="D221" s="24"/>
      <c r="E221" s="24"/>
      <c r="F221" s="24"/>
      <c r="G221" s="24"/>
      <c r="H221" s="24"/>
      <c r="I221" s="24"/>
      <c r="J221" s="21">
        <v>125.88</v>
      </c>
      <c r="K221" s="21"/>
      <c r="L221" s="21"/>
      <c r="M221" s="21"/>
    </row>
    <row r="222" spans="1:13">
      <c r="A222" s="20">
        <v>35916</v>
      </c>
      <c r="B222" s="24"/>
      <c r="C222" s="24"/>
      <c r="D222" s="24"/>
      <c r="E222" s="24"/>
      <c r="F222" s="24"/>
      <c r="G222" s="24"/>
      <c r="H222" s="24"/>
      <c r="I222" s="24"/>
      <c r="J222" s="21">
        <v>125.88</v>
      </c>
      <c r="K222" s="21"/>
      <c r="L222" s="21"/>
      <c r="M222" s="21"/>
    </row>
    <row r="223" spans="1:13">
      <c r="A223" s="20">
        <v>35947</v>
      </c>
      <c r="B223" s="24"/>
      <c r="C223" s="24"/>
      <c r="D223" s="24"/>
      <c r="E223" s="24"/>
      <c r="F223" s="24"/>
      <c r="G223" s="24"/>
      <c r="H223" s="24"/>
      <c r="I223" s="24"/>
      <c r="J223" s="21">
        <v>125.88</v>
      </c>
      <c r="K223" s="21"/>
      <c r="L223" s="21"/>
      <c r="M223" s="21"/>
    </row>
    <row r="224" spans="1:13">
      <c r="A224" s="20">
        <v>35977</v>
      </c>
      <c r="B224" s="24"/>
      <c r="C224" s="24"/>
      <c r="D224" s="24"/>
      <c r="E224" s="24"/>
      <c r="F224" s="24"/>
      <c r="G224" s="24"/>
      <c r="H224" s="24"/>
      <c r="I224" s="24"/>
      <c r="J224" s="21">
        <v>125.88</v>
      </c>
      <c r="K224" s="21"/>
      <c r="L224" s="21"/>
      <c r="M224" s="21"/>
    </row>
    <row r="225" spans="1:13">
      <c r="A225" s="20">
        <v>36008</v>
      </c>
      <c r="B225" s="24"/>
      <c r="C225" s="24"/>
      <c r="D225" s="24"/>
      <c r="E225" s="24"/>
      <c r="F225" s="24"/>
      <c r="G225" s="24"/>
      <c r="H225" s="24"/>
      <c r="I225" s="24"/>
      <c r="J225" s="21">
        <v>126.89</v>
      </c>
      <c r="K225" s="21"/>
      <c r="L225" s="21"/>
      <c r="M225" s="21"/>
    </row>
    <row r="226" spans="1:13">
      <c r="A226" s="20">
        <v>36039</v>
      </c>
      <c r="B226" s="24"/>
      <c r="C226" s="24"/>
      <c r="D226" s="24"/>
      <c r="E226" s="24"/>
      <c r="F226" s="24"/>
      <c r="G226" s="24"/>
      <c r="H226" s="24"/>
      <c r="I226" s="24"/>
      <c r="J226" s="21">
        <v>114.99</v>
      </c>
      <c r="K226" s="21"/>
      <c r="L226" s="21"/>
      <c r="M226" s="21"/>
    </row>
    <row r="227" spans="1:13">
      <c r="A227" s="20">
        <v>36069</v>
      </c>
      <c r="B227" s="24"/>
      <c r="C227" s="24"/>
      <c r="D227" s="24"/>
      <c r="E227" s="24"/>
      <c r="F227" s="24"/>
      <c r="G227" s="24"/>
      <c r="H227" s="24"/>
      <c r="I227" s="24"/>
      <c r="J227" s="21">
        <v>114.99</v>
      </c>
      <c r="K227" s="21"/>
      <c r="L227" s="21"/>
      <c r="M227" s="21"/>
    </row>
    <row r="228" spans="1:13">
      <c r="A228" s="20">
        <v>36100</v>
      </c>
      <c r="B228" s="24"/>
      <c r="C228" s="24"/>
      <c r="D228" s="24"/>
      <c r="E228" s="24"/>
      <c r="F228" s="24"/>
      <c r="G228" s="24"/>
      <c r="H228" s="24"/>
      <c r="I228" s="24"/>
      <c r="J228" s="21">
        <v>110.78</v>
      </c>
      <c r="K228" s="21"/>
      <c r="L228" s="21"/>
      <c r="M228" s="21"/>
    </row>
    <row r="229" spans="1:13">
      <c r="A229" s="20">
        <v>36130</v>
      </c>
      <c r="B229" s="24"/>
      <c r="C229" s="24"/>
      <c r="D229" s="24"/>
      <c r="E229" s="24"/>
      <c r="F229" s="24"/>
      <c r="G229" s="24"/>
      <c r="H229" s="24"/>
      <c r="I229" s="24"/>
      <c r="J229" s="21">
        <v>110.78</v>
      </c>
      <c r="K229" s="21"/>
      <c r="L229" s="21"/>
      <c r="M229" s="21"/>
    </row>
    <row r="230" spans="1:13">
      <c r="A230" s="20">
        <v>36161</v>
      </c>
      <c r="B230" s="24"/>
      <c r="C230" s="24"/>
      <c r="D230" s="24"/>
      <c r="E230" s="24"/>
      <c r="F230" s="24"/>
      <c r="G230" s="24"/>
      <c r="H230" s="24"/>
      <c r="I230" s="24"/>
      <c r="J230" s="21">
        <v>110.19</v>
      </c>
      <c r="K230" s="21"/>
      <c r="L230" s="21"/>
      <c r="M230" s="21"/>
    </row>
    <row r="231" spans="1:13">
      <c r="A231" s="20">
        <v>36192</v>
      </c>
      <c r="B231" s="24"/>
      <c r="C231" s="24"/>
      <c r="D231" s="24"/>
      <c r="E231" s="24"/>
      <c r="F231" s="24"/>
      <c r="G231" s="24"/>
      <c r="H231" s="24"/>
      <c r="I231" s="24"/>
      <c r="J231" s="21">
        <v>110.19</v>
      </c>
      <c r="K231" s="21"/>
      <c r="L231" s="21"/>
      <c r="M231" s="21"/>
    </row>
    <row r="232" spans="1:13">
      <c r="A232" s="20">
        <v>36220</v>
      </c>
      <c r="B232" s="24"/>
      <c r="C232" s="24"/>
      <c r="D232" s="24"/>
      <c r="E232" s="24"/>
      <c r="F232" s="24"/>
      <c r="G232" s="24"/>
      <c r="H232" s="24"/>
      <c r="I232" s="24"/>
      <c r="J232" s="21">
        <v>110.19</v>
      </c>
      <c r="K232" s="21"/>
      <c r="L232" s="21"/>
      <c r="M232" s="21"/>
    </row>
    <row r="233" spans="1:13">
      <c r="A233" s="20">
        <v>36251</v>
      </c>
      <c r="B233" s="24"/>
      <c r="C233" s="24"/>
      <c r="D233" s="24"/>
      <c r="E233" s="24"/>
      <c r="F233" s="24"/>
      <c r="G233" s="24"/>
      <c r="H233" s="24"/>
      <c r="I233" s="24"/>
      <c r="J233" s="21">
        <v>108.29</v>
      </c>
      <c r="K233" s="21"/>
      <c r="L233" s="21"/>
      <c r="M233" s="21"/>
    </row>
    <row r="234" spans="1:13">
      <c r="A234" s="20">
        <v>36281</v>
      </c>
      <c r="B234" s="24"/>
      <c r="C234" s="24"/>
      <c r="D234" s="24"/>
      <c r="E234" s="24"/>
      <c r="F234" s="24"/>
      <c r="G234" s="24"/>
      <c r="H234" s="24"/>
      <c r="I234" s="24"/>
      <c r="J234" s="21">
        <v>108.29</v>
      </c>
      <c r="K234" s="21"/>
      <c r="L234" s="21"/>
      <c r="M234" s="21"/>
    </row>
    <row r="235" spans="1:13">
      <c r="A235" s="20">
        <v>36312</v>
      </c>
      <c r="B235" s="24"/>
      <c r="C235" s="24"/>
      <c r="D235" s="24"/>
      <c r="E235" s="24"/>
      <c r="F235" s="24"/>
      <c r="G235" s="24"/>
      <c r="H235" s="24"/>
      <c r="I235" s="24"/>
      <c r="J235" s="21">
        <v>108.29</v>
      </c>
      <c r="K235" s="21"/>
      <c r="L235" s="21"/>
      <c r="M235" s="21"/>
    </row>
    <row r="236" spans="1:13">
      <c r="A236" s="20">
        <v>36342</v>
      </c>
      <c r="B236" s="24"/>
      <c r="C236" s="24"/>
      <c r="D236" s="24"/>
      <c r="E236" s="24"/>
      <c r="F236" s="24"/>
      <c r="G236" s="24"/>
      <c r="H236" s="24"/>
      <c r="I236" s="24"/>
      <c r="J236" s="21">
        <v>108.29</v>
      </c>
      <c r="K236" s="21"/>
      <c r="L236" s="21"/>
      <c r="M236" s="21"/>
    </row>
    <row r="237" spans="1:13">
      <c r="A237" s="20">
        <v>36373</v>
      </c>
      <c r="B237" s="24"/>
      <c r="C237" s="24"/>
      <c r="D237" s="24"/>
      <c r="E237" s="24"/>
      <c r="F237" s="24"/>
      <c r="G237" s="24"/>
      <c r="H237" s="24"/>
      <c r="I237" s="24"/>
      <c r="J237" s="21">
        <v>108.29</v>
      </c>
      <c r="K237" s="21"/>
      <c r="L237" s="21"/>
      <c r="M237" s="21"/>
    </row>
    <row r="238" spans="1:13">
      <c r="A238" s="20">
        <v>36404</v>
      </c>
      <c r="B238" s="24"/>
      <c r="C238" s="24"/>
      <c r="D238" s="24"/>
      <c r="E238" s="24"/>
      <c r="F238" s="24"/>
      <c r="G238" s="24"/>
      <c r="H238" s="24"/>
      <c r="I238" s="24"/>
      <c r="J238" s="21">
        <v>108.29</v>
      </c>
      <c r="K238" s="21"/>
      <c r="L238" s="21"/>
      <c r="M238" s="21"/>
    </row>
    <row r="239" spans="1:13">
      <c r="A239" s="20">
        <v>36434</v>
      </c>
      <c r="B239" s="24"/>
      <c r="C239" s="24"/>
      <c r="D239" s="24"/>
      <c r="E239" s="24"/>
      <c r="F239" s="24"/>
      <c r="G239" s="24"/>
      <c r="H239" s="24"/>
      <c r="I239" s="24"/>
      <c r="J239" s="21">
        <v>108.29</v>
      </c>
      <c r="K239" s="21"/>
      <c r="L239" s="21"/>
      <c r="M239" s="21"/>
    </row>
    <row r="240" spans="1:13">
      <c r="A240" s="20">
        <v>36465</v>
      </c>
      <c r="B240" s="24"/>
      <c r="C240" s="24"/>
      <c r="D240" s="24"/>
      <c r="E240" s="24"/>
      <c r="F240" s="24"/>
      <c r="G240" s="24"/>
      <c r="H240" s="24"/>
      <c r="I240" s="24"/>
      <c r="J240" s="21">
        <v>108.29</v>
      </c>
      <c r="K240" s="21"/>
      <c r="L240" s="21"/>
      <c r="M240" s="21"/>
    </row>
    <row r="241" spans="1:13">
      <c r="A241" s="20">
        <v>36495</v>
      </c>
      <c r="B241" s="24"/>
      <c r="C241" s="24"/>
      <c r="D241" s="24"/>
      <c r="E241" s="24"/>
      <c r="F241" s="24"/>
      <c r="G241" s="24"/>
      <c r="H241" s="24"/>
      <c r="I241" s="24"/>
      <c r="J241" s="21">
        <v>108.29</v>
      </c>
      <c r="K241" s="21"/>
      <c r="L241" s="21"/>
      <c r="M241" s="21"/>
    </row>
    <row r="242" spans="1:13">
      <c r="A242" s="20">
        <v>36526</v>
      </c>
      <c r="B242" s="24"/>
      <c r="C242" s="24"/>
      <c r="D242" s="24"/>
      <c r="E242" s="24"/>
      <c r="F242" s="24"/>
      <c r="G242" s="24"/>
      <c r="H242" s="24"/>
      <c r="I242" s="24"/>
      <c r="J242" s="21">
        <v>108.29</v>
      </c>
      <c r="K242" s="21"/>
      <c r="L242" s="21"/>
      <c r="M242" s="21"/>
    </row>
    <row r="243" spans="1:13">
      <c r="A243" s="20">
        <v>36557</v>
      </c>
      <c r="B243" s="24"/>
      <c r="C243" s="24"/>
      <c r="D243" s="24"/>
      <c r="E243" s="24"/>
      <c r="F243" s="24"/>
      <c r="G243" s="24"/>
      <c r="H243" s="24"/>
      <c r="I243" s="24"/>
      <c r="J243" s="21">
        <v>108.8</v>
      </c>
      <c r="K243" s="21"/>
      <c r="L243" s="21"/>
      <c r="M243" s="21"/>
    </row>
    <row r="244" spans="1:13">
      <c r="A244" s="20">
        <v>36586</v>
      </c>
      <c r="B244" s="24"/>
      <c r="C244" s="24"/>
      <c r="D244" s="24"/>
      <c r="E244" s="24"/>
      <c r="F244" s="24"/>
      <c r="G244" s="24"/>
      <c r="H244" s="24"/>
      <c r="I244" s="24"/>
      <c r="J244" s="21">
        <v>108.8</v>
      </c>
      <c r="K244" s="21"/>
      <c r="L244" s="21"/>
      <c r="M244" s="21"/>
    </row>
    <row r="245" spans="1:13">
      <c r="A245" s="20">
        <v>36617</v>
      </c>
      <c r="B245" s="24"/>
      <c r="C245" s="24"/>
      <c r="D245" s="24"/>
      <c r="E245" s="24"/>
      <c r="F245" s="24"/>
      <c r="G245" s="24"/>
      <c r="H245" s="24"/>
      <c r="I245" s="24"/>
      <c r="J245" s="21">
        <v>109.53</v>
      </c>
      <c r="K245" s="21"/>
      <c r="L245" s="21"/>
      <c r="M245" s="21"/>
    </row>
    <row r="246" spans="1:13">
      <c r="A246" s="20">
        <v>36647</v>
      </c>
      <c r="B246" s="24"/>
      <c r="C246" s="24"/>
      <c r="D246" s="24"/>
      <c r="E246" s="24"/>
      <c r="F246" s="24"/>
      <c r="G246" s="24"/>
      <c r="H246" s="24"/>
      <c r="I246" s="24"/>
      <c r="J246" s="21">
        <v>109.53</v>
      </c>
      <c r="K246" s="21"/>
      <c r="L246" s="21"/>
      <c r="M246" s="21"/>
    </row>
    <row r="247" spans="1:13">
      <c r="A247" s="20">
        <v>36678</v>
      </c>
      <c r="B247" s="24"/>
      <c r="C247" s="24"/>
      <c r="D247" s="24"/>
      <c r="E247" s="24"/>
      <c r="F247" s="24"/>
      <c r="G247" s="24"/>
      <c r="H247" s="24"/>
      <c r="I247" s="24"/>
      <c r="J247" s="21">
        <v>109.53</v>
      </c>
      <c r="K247" s="21"/>
      <c r="L247" s="21"/>
      <c r="M247" s="21"/>
    </row>
    <row r="248" spans="1:13">
      <c r="A248" s="20">
        <v>36708</v>
      </c>
      <c r="B248" s="24"/>
      <c r="C248" s="24"/>
      <c r="D248" s="24"/>
      <c r="E248" s="24"/>
      <c r="F248" s="24"/>
      <c r="G248" s="24"/>
      <c r="H248" s="24"/>
      <c r="I248" s="24"/>
      <c r="J248" s="21">
        <v>113.32</v>
      </c>
      <c r="K248" s="21"/>
      <c r="L248" s="21"/>
      <c r="M248" s="21"/>
    </row>
    <row r="249" spans="1:13">
      <c r="A249" s="20">
        <v>36739</v>
      </c>
      <c r="B249" s="24"/>
      <c r="C249" s="24"/>
      <c r="D249" s="24"/>
      <c r="E249" s="24"/>
      <c r="F249" s="24"/>
      <c r="G249" s="24"/>
      <c r="H249" s="24"/>
      <c r="I249" s="24"/>
      <c r="J249" s="21">
        <v>113.32</v>
      </c>
      <c r="K249" s="21"/>
      <c r="L249" s="21"/>
      <c r="M249" s="21"/>
    </row>
    <row r="250" spans="1:13">
      <c r="A250" s="20">
        <v>36770</v>
      </c>
      <c r="B250" s="24"/>
      <c r="C250" s="24"/>
      <c r="D250" s="24"/>
      <c r="E250" s="24"/>
      <c r="F250" s="24"/>
      <c r="G250" s="24"/>
      <c r="H250" s="24"/>
      <c r="I250" s="24"/>
      <c r="J250" s="21">
        <v>115.22</v>
      </c>
      <c r="K250" s="21"/>
      <c r="L250" s="21"/>
      <c r="M250" s="21"/>
    </row>
    <row r="251" spans="1:13">
      <c r="A251" s="20">
        <v>36800</v>
      </c>
      <c r="B251" s="24"/>
      <c r="C251" s="24"/>
      <c r="D251" s="24"/>
      <c r="E251" s="24"/>
      <c r="F251" s="24"/>
      <c r="G251" s="24"/>
      <c r="H251" s="24"/>
      <c r="I251" s="24"/>
      <c r="J251" s="21">
        <v>115.22</v>
      </c>
      <c r="K251" s="21"/>
      <c r="L251" s="21"/>
      <c r="M251" s="21"/>
    </row>
    <row r="252" spans="1:13">
      <c r="A252" s="20">
        <v>36831</v>
      </c>
      <c r="B252" s="24"/>
      <c r="C252" s="24"/>
      <c r="D252" s="24"/>
      <c r="E252" s="24"/>
      <c r="F252" s="24"/>
      <c r="G252" s="24"/>
      <c r="H252" s="24"/>
      <c r="I252" s="24"/>
      <c r="J252" s="21">
        <v>115.22</v>
      </c>
      <c r="K252" s="21"/>
      <c r="L252" s="21"/>
      <c r="M252" s="21"/>
    </row>
    <row r="253" spans="1:13">
      <c r="A253" s="20">
        <v>36861</v>
      </c>
      <c r="B253" s="24"/>
      <c r="C253" s="24"/>
      <c r="D253" s="24"/>
      <c r="E253" s="24"/>
      <c r="F253" s="24"/>
      <c r="G253" s="24"/>
      <c r="H253" s="24"/>
      <c r="I253" s="24"/>
      <c r="J253" s="21">
        <v>115.22</v>
      </c>
      <c r="K253" s="21"/>
      <c r="L253" s="21"/>
      <c r="M253" s="21"/>
    </row>
    <row r="254" spans="1:13">
      <c r="A254" s="20">
        <v>36892</v>
      </c>
      <c r="B254" s="24"/>
      <c r="C254" s="24"/>
      <c r="D254" s="24"/>
      <c r="E254" s="24"/>
      <c r="F254" s="24"/>
      <c r="G254" s="24"/>
      <c r="H254" s="24"/>
      <c r="I254" s="24"/>
      <c r="J254" s="21">
        <v>115.22</v>
      </c>
      <c r="K254" s="21"/>
      <c r="L254" s="21"/>
      <c r="M254" s="21"/>
    </row>
    <row r="255" spans="1:13">
      <c r="A255" s="20">
        <v>36923</v>
      </c>
      <c r="B255" s="24"/>
      <c r="C255" s="24"/>
      <c r="D255" s="24"/>
      <c r="E255" s="24"/>
      <c r="F255" s="24"/>
      <c r="G255" s="24"/>
      <c r="H255" s="24"/>
      <c r="I255" s="24"/>
      <c r="J255" s="21">
        <v>115.22</v>
      </c>
      <c r="K255" s="21"/>
      <c r="L255" s="21"/>
      <c r="M255" s="21"/>
    </row>
    <row r="256" spans="1:13">
      <c r="A256" s="20">
        <v>36951</v>
      </c>
      <c r="B256" s="24"/>
      <c r="C256" s="24"/>
      <c r="D256" s="24"/>
      <c r="E256" s="24"/>
      <c r="F256" s="24"/>
      <c r="G256" s="24"/>
      <c r="H256" s="24"/>
      <c r="I256" s="24"/>
      <c r="J256" s="21">
        <v>120.26</v>
      </c>
      <c r="K256" s="21"/>
      <c r="L256" s="21"/>
      <c r="M256" s="21"/>
    </row>
    <row r="257" spans="1:13">
      <c r="A257" s="20">
        <v>36982</v>
      </c>
      <c r="B257" s="24"/>
      <c r="C257" s="24"/>
      <c r="D257" s="24"/>
      <c r="E257" s="24"/>
      <c r="F257" s="24"/>
      <c r="G257" s="24"/>
      <c r="H257" s="24"/>
      <c r="I257" s="24"/>
      <c r="J257" s="21">
        <v>120.26</v>
      </c>
      <c r="K257" s="21"/>
      <c r="L257" s="21"/>
      <c r="M257" s="21"/>
    </row>
    <row r="258" spans="1:13">
      <c r="A258" s="20">
        <v>37012</v>
      </c>
      <c r="B258" s="24"/>
      <c r="C258" s="24"/>
      <c r="D258" s="24"/>
      <c r="E258" s="24"/>
      <c r="F258" s="24"/>
      <c r="G258" s="24"/>
      <c r="H258" s="24"/>
      <c r="I258" s="24"/>
      <c r="J258" s="21">
        <v>120.26</v>
      </c>
      <c r="K258" s="21"/>
      <c r="L258" s="21"/>
      <c r="M258" s="21"/>
    </row>
    <row r="259" spans="1:13">
      <c r="A259" s="20">
        <v>37043</v>
      </c>
      <c r="B259" s="24"/>
      <c r="C259" s="24"/>
      <c r="D259" s="24"/>
      <c r="E259" s="24"/>
      <c r="F259" s="24"/>
      <c r="G259" s="24"/>
      <c r="H259" s="24"/>
      <c r="I259" s="24"/>
      <c r="J259" s="21">
        <v>120.26</v>
      </c>
      <c r="K259" s="21"/>
      <c r="L259" s="21"/>
      <c r="M259" s="21"/>
    </row>
    <row r="260" spans="1:13">
      <c r="A260" s="20">
        <v>37073</v>
      </c>
      <c r="B260" s="24"/>
      <c r="C260" s="24"/>
      <c r="D260" s="24"/>
      <c r="E260" s="24"/>
      <c r="F260" s="24"/>
      <c r="G260" s="24"/>
      <c r="H260" s="24"/>
      <c r="I260" s="24"/>
      <c r="J260" s="21">
        <v>120.26</v>
      </c>
      <c r="K260" s="21"/>
      <c r="L260" s="21"/>
      <c r="M260" s="21"/>
    </row>
    <row r="261" spans="1:13">
      <c r="A261" s="20">
        <v>37104</v>
      </c>
      <c r="B261" s="24"/>
      <c r="C261" s="24"/>
      <c r="D261" s="24"/>
      <c r="E261" s="24"/>
      <c r="F261" s="24"/>
      <c r="G261" s="24"/>
      <c r="H261" s="24"/>
      <c r="I261" s="24"/>
      <c r="J261" s="21">
        <v>117.85</v>
      </c>
      <c r="K261" s="21"/>
      <c r="L261" s="21"/>
      <c r="M261" s="21"/>
    </row>
    <row r="262" spans="1:13">
      <c r="A262" s="20">
        <v>37135</v>
      </c>
      <c r="B262" s="24"/>
      <c r="C262" s="24"/>
      <c r="D262" s="24"/>
      <c r="E262" s="24"/>
      <c r="F262" s="24"/>
      <c r="G262" s="24"/>
      <c r="H262" s="24"/>
      <c r="I262" s="24"/>
      <c r="J262" s="21">
        <v>117.85</v>
      </c>
      <c r="K262" s="21"/>
      <c r="L262" s="21"/>
      <c r="M262" s="21"/>
    </row>
    <row r="263" spans="1:13">
      <c r="A263" s="20">
        <v>37165</v>
      </c>
      <c r="B263" s="24"/>
      <c r="C263" s="24"/>
      <c r="D263" s="24"/>
      <c r="E263" s="24"/>
      <c r="F263" s="24"/>
      <c r="G263" s="24"/>
      <c r="H263" s="24"/>
      <c r="I263" s="24"/>
      <c r="J263" s="21">
        <v>117.85</v>
      </c>
      <c r="K263" s="21"/>
      <c r="L263" s="21"/>
      <c r="M263" s="21"/>
    </row>
    <row r="264" spans="1:13">
      <c r="A264" s="20">
        <v>37196</v>
      </c>
      <c r="B264" s="24"/>
      <c r="C264" s="24"/>
      <c r="D264" s="24"/>
      <c r="E264" s="24"/>
      <c r="F264" s="24"/>
      <c r="G264" s="24"/>
      <c r="H264" s="24"/>
      <c r="I264" s="24"/>
      <c r="J264" s="21">
        <v>117.85</v>
      </c>
      <c r="K264" s="21"/>
      <c r="L264" s="21"/>
      <c r="M264" s="21"/>
    </row>
    <row r="265" spans="1:13">
      <c r="A265" s="20">
        <v>37226</v>
      </c>
      <c r="B265" s="24"/>
      <c r="C265" s="24"/>
      <c r="D265" s="24"/>
      <c r="E265" s="24"/>
      <c r="F265" s="24"/>
      <c r="G265" s="24"/>
      <c r="H265" s="24"/>
      <c r="I265" s="24"/>
      <c r="J265" s="21">
        <v>113.12</v>
      </c>
      <c r="K265" s="21"/>
      <c r="L265" s="21"/>
      <c r="M265" s="21"/>
    </row>
    <row r="266" spans="1:13">
      <c r="A266" s="20">
        <v>37257</v>
      </c>
      <c r="B266" s="24"/>
      <c r="C266" s="24"/>
      <c r="D266" s="24"/>
      <c r="E266" s="24"/>
      <c r="F266" s="24"/>
      <c r="G266" s="24"/>
      <c r="H266" s="24"/>
      <c r="I266" s="24"/>
      <c r="J266" s="21">
        <v>113.12</v>
      </c>
      <c r="K266" s="21"/>
      <c r="L266" s="21"/>
      <c r="M266" s="21"/>
    </row>
    <row r="267" spans="1:13">
      <c r="A267" s="20">
        <v>37288</v>
      </c>
      <c r="B267" s="24"/>
      <c r="C267" s="24"/>
      <c r="D267" s="24"/>
      <c r="E267" s="24"/>
      <c r="F267" s="24"/>
      <c r="G267" s="24"/>
      <c r="H267" s="24"/>
      <c r="I267" s="24"/>
      <c r="J267" s="21">
        <v>111.66</v>
      </c>
      <c r="K267" s="21"/>
      <c r="L267" s="21"/>
      <c r="M267" s="21"/>
    </row>
    <row r="268" spans="1:13">
      <c r="A268" s="20">
        <v>37316</v>
      </c>
      <c r="B268" s="24"/>
      <c r="C268" s="24"/>
      <c r="D268" s="24"/>
      <c r="E268" s="24"/>
      <c r="F268" s="24"/>
      <c r="G268" s="24"/>
      <c r="H268" s="24"/>
      <c r="I268" s="24"/>
      <c r="J268" s="21">
        <v>109.49</v>
      </c>
      <c r="K268" s="21"/>
      <c r="L268" s="21"/>
      <c r="M268" s="21"/>
    </row>
    <row r="269" spans="1:13">
      <c r="A269" s="20">
        <v>37347</v>
      </c>
      <c r="B269" s="24"/>
      <c r="C269" s="24"/>
      <c r="D269" s="24"/>
      <c r="E269" s="24"/>
      <c r="F269" s="24"/>
      <c r="G269" s="24"/>
      <c r="H269" s="24"/>
      <c r="I269" s="24"/>
      <c r="J269" s="21">
        <v>106.42</v>
      </c>
      <c r="K269" s="21"/>
      <c r="L269" s="21"/>
      <c r="M269" s="21"/>
    </row>
    <row r="270" spans="1:13">
      <c r="A270" s="20">
        <v>37377</v>
      </c>
      <c r="B270" s="24"/>
      <c r="C270" s="24"/>
      <c r="D270" s="24"/>
      <c r="E270" s="24"/>
      <c r="F270" s="24"/>
      <c r="G270" s="24"/>
      <c r="H270" s="24"/>
      <c r="I270" s="24"/>
      <c r="J270" s="21">
        <v>105.69</v>
      </c>
      <c r="K270" s="21"/>
      <c r="L270" s="21"/>
      <c r="M270" s="21"/>
    </row>
    <row r="271" spans="1:13">
      <c r="A271" s="20">
        <v>37408</v>
      </c>
      <c r="B271" s="24"/>
      <c r="C271" s="24"/>
      <c r="D271" s="24"/>
      <c r="E271" s="24"/>
      <c r="F271" s="24"/>
      <c r="G271" s="24"/>
      <c r="H271" s="24"/>
      <c r="I271" s="24"/>
      <c r="J271" s="21">
        <v>105.69</v>
      </c>
      <c r="K271" s="21"/>
      <c r="L271" s="21"/>
      <c r="M271" s="21"/>
    </row>
    <row r="272" spans="1:13">
      <c r="A272" s="20">
        <v>37438</v>
      </c>
      <c r="B272" s="24"/>
      <c r="C272" s="24"/>
      <c r="D272" s="24"/>
      <c r="E272" s="24"/>
      <c r="F272" s="24"/>
      <c r="G272" s="24"/>
      <c r="H272" s="24"/>
      <c r="I272" s="24"/>
      <c r="J272" s="21">
        <v>105.69</v>
      </c>
      <c r="K272" s="21"/>
      <c r="L272" s="21"/>
      <c r="M272" s="21"/>
    </row>
    <row r="273" spans="1:13">
      <c r="A273" s="20">
        <v>37469</v>
      </c>
      <c r="B273" s="24"/>
      <c r="C273" s="24"/>
      <c r="D273" s="24"/>
      <c r="E273" s="24"/>
      <c r="F273" s="24"/>
      <c r="G273" s="24"/>
      <c r="H273" s="24"/>
      <c r="I273" s="24"/>
      <c r="J273" s="21">
        <v>105.69</v>
      </c>
      <c r="K273" s="21"/>
      <c r="L273" s="21"/>
      <c r="M273" s="21"/>
    </row>
    <row r="274" spans="1:13">
      <c r="A274" s="20">
        <v>37500</v>
      </c>
      <c r="B274" s="24"/>
      <c r="C274" s="24"/>
      <c r="D274" s="24"/>
      <c r="E274" s="24"/>
      <c r="F274" s="24"/>
      <c r="G274" s="24"/>
      <c r="H274" s="24"/>
      <c r="I274" s="24"/>
      <c r="J274" s="21">
        <v>105.69</v>
      </c>
      <c r="K274" s="21"/>
      <c r="L274" s="21"/>
      <c r="M274" s="21"/>
    </row>
    <row r="275" spans="1:13">
      <c r="A275" s="20">
        <v>37530</v>
      </c>
      <c r="B275" s="24"/>
      <c r="C275" s="24"/>
      <c r="D275" s="24"/>
      <c r="E275" s="24"/>
      <c r="F275" s="24"/>
      <c r="G275" s="24"/>
      <c r="H275" s="24"/>
      <c r="I275" s="24"/>
      <c r="J275" s="21">
        <v>105.69</v>
      </c>
      <c r="K275" s="21"/>
      <c r="L275" s="21"/>
      <c r="M275" s="21"/>
    </row>
    <row r="276" spans="1:13">
      <c r="A276" s="20">
        <v>37561</v>
      </c>
      <c r="B276" s="24"/>
      <c r="C276" s="24"/>
      <c r="D276" s="24"/>
      <c r="E276" s="24"/>
      <c r="F276" s="24"/>
      <c r="G276" s="24"/>
      <c r="H276" s="24"/>
      <c r="I276" s="24"/>
      <c r="J276" s="21">
        <v>105.69</v>
      </c>
      <c r="K276" s="21"/>
      <c r="L276" s="21"/>
      <c r="M276" s="21"/>
    </row>
    <row r="277" spans="1:13">
      <c r="A277" s="20">
        <v>37591</v>
      </c>
      <c r="B277" s="24"/>
      <c r="C277" s="24"/>
      <c r="D277" s="24"/>
      <c r="E277" s="24"/>
      <c r="F277" s="24"/>
      <c r="G277" s="24"/>
      <c r="H277" s="24"/>
      <c r="I277" s="24"/>
      <c r="J277" s="21">
        <v>106.38</v>
      </c>
      <c r="K277" s="21"/>
      <c r="L277" s="21"/>
      <c r="M277" s="21"/>
    </row>
    <row r="278" spans="1:13">
      <c r="A278" s="20">
        <v>37622</v>
      </c>
      <c r="B278" s="24"/>
      <c r="C278" s="24"/>
      <c r="D278" s="24"/>
      <c r="E278" s="24"/>
      <c r="F278" s="24"/>
      <c r="G278" s="24"/>
      <c r="H278" s="24"/>
      <c r="I278" s="24"/>
      <c r="J278" s="21">
        <v>107.33</v>
      </c>
      <c r="K278" s="21"/>
      <c r="L278" s="21"/>
      <c r="M278" s="21"/>
    </row>
    <row r="279" spans="1:13">
      <c r="A279" s="20">
        <v>37653</v>
      </c>
      <c r="B279" s="24"/>
      <c r="C279" s="24"/>
      <c r="D279" s="24"/>
      <c r="E279" s="24"/>
      <c r="F279" s="24"/>
      <c r="G279" s="24"/>
      <c r="H279" s="24"/>
      <c r="I279" s="24"/>
      <c r="J279" s="21">
        <v>107.33</v>
      </c>
      <c r="K279" s="21"/>
      <c r="L279" s="21"/>
      <c r="M279" s="21"/>
    </row>
    <row r="280" spans="1:13">
      <c r="A280" s="20">
        <v>37681</v>
      </c>
      <c r="B280" s="24"/>
      <c r="C280" s="24"/>
      <c r="D280" s="24"/>
      <c r="E280" s="24"/>
      <c r="F280" s="24"/>
      <c r="G280" s="24"/>
      <c r="H280" s="24"/>
      <c r="I280" s="24"/>
      <c r="J280" s="21">
        <v>109.49</v>
      </c>
      <c r="K280" s="21"/>
      <c r="L280" s="21"/>
      <c r="M280" s="21"/>
    </row>
    <row r="281" spans="1:13">
      <c r="A281" s="20">
        <v>37712</v>
      </c>
      <c r="B281" s="24"/>
      <c r="C281" s="24"/>
      <c r="D281" s="24"/>
      <c r="E281" s="24"/>
      <c r="F281" s="24"/>
      <c r="G281" s="24"/>
      <c r="H281" s="24"/>
      <c r="I281" s="24"/>
      <c r="J281" s="21">
        <v>109.49</v>
      </c>
      <c r="K281" s="21"/>
      <c r="L281" s="21"/>
      <c r="M281" s="21"/>
    </row>
    <row r="282" spans="1:13">
      <c r="A282" s="20">
        <v>37742</v>
      </c>
      <c r="B282" s="24"/>
      <c r="C282" s="24"/>
      <c r="D282" s="24"/>
      <c r="E282" s="24"/>
      <c r="F282" s="24"/>
      <c r="G282" s="24"/>
      <c r="H282" s="24"/>
      <c r="I282" s="24"/>
      <c r="J282" s="21">
        <v>109.49</v>
      </c>
      <c r="K282" s="21"/>
      <c r="L282" s="21"/>
      <c r="M282" s="21"/>
    </row>
    <row r="283" spans="1:13">
      <c r="A283" s="20">
        <v>37773</v>
      </c>
      <c r="B283" s="24"/>
      <c r="C283" s="24"/>
      <c r="D283" s="24"/>
      <c r="E283" s="24"/>
      <c r="F283" s="24"/>
      <c r="G283" s="24"/>
      <c r="H283" s="24"/>
      <c r="I283" s="24"/>
      <c r="J283" s="21">
        <v>109.49</v>
      </c>
      <c r="K283" s="21"/>
      <c r="L283" s="21"/>
      <c r="M283" s="21"/>
    </row>
    <row r="284" spans="1:13">
      <c r="A284" s="20">
        <v>37803</v>
      </c>
      <c r="B284" s="24"/>
      <c r="C284" s="24"/>
      <c r="D284" s="24"/>
      <c r="E284" s="24"/>
      <c r="F284" s="24"/>
      <c r="G284" s="24"/>
      <c r="H284" s="24"/>
      <c r="I284" s="24"/>
      <c r="J284" s="21">
        <v>109.49</v>
      </c>
      <c r="K284" s="21"/>
      <c r="L284" s="21"/>
      <c r="M284" s="21"/>
    </row>
    <row r="285" spans="1:13">
      <c r="A285" s="20">
        <v>37834</v>
      </c>
      <c r="B285" s="24"/>
      <c r="C285" s="24"/>
      <c r="D285" s="24"/>
      <c r="E285" s="24"/>
      <c r="F285" s="24"/>
      <c r="G285" s="24"/>
      <c r="H285" s="24"/>
      <c r="I285" s="24"/>
      <c r="J285" s="21">
        <v>109.49</v>
      </c>
      <c r="K285" s="21"/>
      <c r="L285" s="21"/>
      <c r="M285" s="21"/>
    </row>
    <row r="286" spans="1:13">
      <c r="A286" s="20">
        <v>37865</v>
      </c>
      <c r="B286" s="24"/>
      <c r="C286" s="24"/>
      <c r="D286" s="24"/>
      <c r="E286" s="24"/>
      <c r="F286" s="24"/>
      <c r="G286" s="24"/>
      <c r="H286" s="24"/>
      <c r="I286" s="24"/>
      <c r="J286" s="21">
        <v>109.49</v>
      </c>
      <c r="K286" s="21"/>
      <c r="L286" s="21"/>
      <c r="M286" s="21"/>
    </row>
    <row r="287" spans="1:13">
      <c r="A287" s="20">
        <v>37895</v>
      </c>
      <c r="B287" s="24"/>
      <c r="C287" s="24"/>
      <c r="D287" s="24"/>
      <c r="E287" s="24"/>
      <c r="F287" s="24"/>
      <c r="G287" s="24"/>
      <c r="H287" s="24"/>
      <c r="I287" s="24"/>
      <c r="J287" s="21">
        <v>111.38</v>
      </c>
      <c r="K287" s="21"/>
      <c r="L287" s="21"/>
      <c r="M287" s="21"/>
    </row>
    <row r="288" spans="1:13">
      <c r="A288" s="20">
        <v>37926</v>
      </c>
      <c r="B288" s="24"/>
      <c r="C288" s="24"/>
      <c r="D288" s="24"/>
      <c r="E288" s="24"/>
      <c r="F288" s="24"/>
      <c r="G288" s="24"/>
      <c r="H288" s="24"/>
      <c r="I288" s="24"/>
      <c r="J288" s="21">
        <v>115.9</v>
      </c>
      <c r="K288" s="21"/>
      <c r="L288" s="21"/>
      <c r="M288" s="21"/>
    </row>
    <row r="289" spans="1:13">
      <c r="A289" s="20">
        <v>37956</v>
      </c>
      <c r="B289" s="24"/>
      <c r="C289" s="24"/>
      <c r="D289" s="24"/>
      <c r="E289" s="24"/>
      <c r="F289" s="24"/>
      <c r="G289" s="24"/>
      <c r="H289" s="24"/>
      <c r="I289" s="24"/>
      <c r="J289" s="21">
        <v>117.28</v>
      </c>
      <c r="K289" s="21"/>
      <c r="L289" s="21"/>
      <c r="M289" s="21"/>
    </row>
    <row r="290" spans="1:13">
      <c r="A290" s="20">
        <v>37987</v>
      </c>
      <c r="B290" s="24"/>
      <c r="C290" s="24"/>
      <c r="D290" s="24"/>
      <c r="E290" s="24"/>
      <c r="F290" s="24"/>
      <c r="G290" s="24"/>
      <c r="H290" s="24"/>
      <c r="I290" s="24"/>
      <c r="J290" s="21">
        <v>120.42</v>
      </c>
      <c r="K290" s="21"/>
      <c r="L290" s="21"/>
      <c r="M290" s="21"/>
    </row>
    <row r="291" spans="1:13">
      <c r="A291" s="20">
        <v>38018</v>
      </c>
      <c r="B291" s="24"/>
      <c r="C291" s="24"/>
      <c r="D291" s="24"/>
      <c r="E291" s="24"/>
      <c r="F291" s="24"/>
      <c r="G291" s="24"/>
      <c r="H291" s="24"/>
      <c r="I291" s="24"/>
      <c r="J291" s="21">
        <v>123.05</v>
      </c>
      <c r="K291" s="21"/>
      <c r="L291" s="21"/>
      <c r="M291" s="21"/>
    </row>
    <row r="292" spans="1:13">
      <c r="A292" s="20">
        <v>38047</v>
      </c>
      <c r="B292" s="24"/>
      <c r="C292" s="24"/>
      <c r="D292" s="24"/>
      <c r="E292" s="24"/>
      <c r="F292" s="24"/>
      <c r="G292" s="24"/>
      <c r="H292" s="24"/>
      <c r="I292" s="24"/>
      <c r="J292" s="21">
        <v>129.61000000000001</v>
      </c>
      <c r="K292" s="21"/>
      <c r="L292" s="21"/>
      <c r="M292" s="21"/>
    </row>
    <row r="293" spans="1:13">
      <c r="A293" s="20">
        <v>38078</v>
      </c>
      <c r="B293" s="24"/>
      <c r="C293" s="24"/>
      <c r="D293" s="24"/>
      <c r="E293" s="24"/>
      <c r="F293" s="24"/>
      <c r="G293" s="24"/>
      <c r="H293" s="24"/>
      <c r="I293" s="24"/>
      <c r="J293" s="21">
        <v>134.59</v>
      </c>
      <c r="K293" s="21"/>
      <c r="L293" s="21"/>
      <c r="M293" s="21"/>
    </row>
    <row r="294" spans="1:13">
      <c r="A294" s="20">
        <v>38108</v>
      </c>
      <c r="B294" s="24"/>
      <c r="C294" s="24"/>
      <c r="D294" s="24"/>
      <c r="E294" s="24"/>
      <c r="F294" s="24"/>
      <c r="G294" s="24"/>
      <c r="H294" s="24"/>
      <c r="I294" s="24"/>
      <c r="J294" s="21">
        <v>134.59</v>
      </c>
      <c r="K294" s="21"/>
      <c r="L294" s="21"/>
      <c r="M294" s="21"/>
    </row>
    <row r="295" spans="1:13">
      <c r="A295" s="20">
        <v>38139</v>
      </c>
      <c r="B295" s="24"/>
      <c r="C295" s="24"/>
      <c r="D295" s="24"/>
      <c r="E295" s="24"/>
      <c r="F295" s="24"/>
      <c r="G295" s="24"/>
      <c r="H295" s="24"/>
      <c r="I295" s="24"/>
      <c r="J295" s="21">
        <v>135.9</v>
      </c>
      <c r="K295" s="21"/>
      <c r="L295" s="21"/>
      <c r="M295" s="21"/>
    </row>
    <row r="296" spans="1:13">
      <c r="A296" s="20">
        <v>38169</v>
      </c>
      <c r="B296" s="24"/>
      <c r="C296" s="24"/>
      <c r="D296" s="24"/>
      <c r="E296" s="24"/>
      <c r="F296" s="24"/>
      <c r="G296" s="24"/>
      <c r="H296" s="24"/>
      <c r="I296" s="24"/>
      <c r="J296" s="21">
        <v>142.44999999999999</v>
      </c>
      <c r="K296" s="21"/>
      <c r="L296" s="21"/>
      <c r="M296" s="21"/>
    </row>
    <row r="297" spans="1:13">
      <c r="A297" s="20">
        <v>38200</v>
      </c>
      <c r="B297" s="24"/>
      <c r="C297" s="24"/>
      <c r="D297" s="24"/>
      <c r="E297" s="24"/>
      <c r="F297" s="24"/>
      <c r="G297" s="24"/>
      <c r="H297" s="24"/>
      <c r="I297" s="24"/>
      <c r="J297" s="21">
        <v>142.44999999999999</v>
      </c>
      <c r="K297" s="21"/>
      <c r="L297" s="21"/>
      <c r="M297" s="21"/>
    </row>
    <row r="298" spans="1:13">
      <c r="A298" s="20">
        <v>38231</v>
      </c>
      <c r="B298" s="24"/>
      <c r="C298" s="24"/>
      <c r="D298" s="24"/>
      <c r="E298" s="24"/>
      <c r="F298" s="24"/>
      <c r="G298" s="24"/>
      <c r="H298" s="24"/>
      <c r="I298" s="24"/>
      <c r="J298" s="21">
        <v>143.62</v>
      </c>
      <c r="K298" s="21"/>
      <c r="L298" s="21"/>
      <c r="M298" s="21"/>
    </row>
    <row r="299" spans="1:13">
      <c r="A299" s="20">
        <v>38261</v>
      </c>
      <c r="B299" s="24"/>
      <c r="C299" s="24"/>
      <c r="D299" s="24"/>
      <c r="E299" s="24"/>
      <c r="F299" s="24"/>
      <c r="G299" s="24"/>
      <c r="H299" s="24"/>
      <c r="I299" s="24"/>
      <c r="J299" s="21">
        <v>150.56</v>
      </c>
      <c r="K299" s="21"/>
      <c r="L299" s="21"/>
      <c r="M299" s="21"/>
    </row>
    <row r="300" spans="1:13">
      <c r="A300" s="20">
        <v>38292</v>
      </c>
      <c r="B300" s="24"/>
      <c r="C300" s="24"/>
      <c r="D300" s="24"/>
      <c r="E300" s="24"/>
      <c r="F300" s="24"/>
      <c r="G300" s="24"/>
      <c r="H300" s="24"/>
      <c r="I300" s="24"/>
      <c r="J300" s="21">
        <v>150.56</v>
      </c>
      <c r="K300" s="21"/>
      <c r="L300" s="21"/>
      <c r="M300" s="21"/>
    </row>
    <row r="301" spans="1:13">
      <c r="A301" s="20">
        <v>38322</v>
      </c>
      <c r="B301" s="24"/>
      <c r="C301" s="24"/>
      <c r="D301" s="24"/>
      <c r="E301" s="24"/>
      <c r="F301" s="24"/>
      <c r="G301" s="24"/>
      <c r="H301" s="24"/>
      <c r="I301" s="24"/>
      <c r="J301" s="21">
        <v>153.96</v>
      </c>
      <c r="K301" s="21"/>
      <c r="L301" s="21"/>
      <c r="M301" s="21"/>
    </row>
    <row r="302" spans="1:13">
      <c r="A302" s="20">
        <v>38353</v>
      </c>
      <c r="B302" s="24">
        <v>50000</v>
      </c>
      <c r="C302" s="24"/>
      <c r="D302" s="24"/>
      <c r="E302" s="24"/>
      <c r="F302" s="24"/>
      <c r="G302" s="24"/>
      <c r="H302" s="24"/>
      <c r="I302" s="24"/>
      <c r="J302" s="21">
        <v>159.91999999999999</v>
      </c>
      <c r="K302" s="21"/>
      <c r="L302" s="21"/>
      <c r="M302" s="21"/>
    </row>
    <row r="303" spans="1:13">
      <c r="A303" s="20">
        <v>38384</v>
      </c>
      <c r="B303" s="24">
        <v>45000</v>
      </c>
      <c r="C303" s="24"/>
      <c r="D303" s="24"/>
      <c r="E303" s="24"/>
      <c r="F303" s="24"/>
      <c r="G303" s="24"/>
      <c r="H303" s="24"/>
      <c r="I303" s="24"/>
      <c r="J303" s="21">
        <v>161.94999999999999</v>
      </c>
      <c r="K303" s="21"/>
      <c r="L303" s="21"/>
      <c r="M303" s="21"/>
    </row>
    <row r="304" spans="1:13">
      <c r="A304" s="20">
        <v>38412</v>
      </c>
      <c r="B304" s="24">
        <v>40000</v>
      </c>
      <c r="C304" s="24"/>
      <c r="D304" s="24"/>
      <c r="E304" s="24"/>
      <c r="F304" s="24"/>
      <c r="G304" s="24"/>
      <c r="H304" s="24"/>
      <c r="I304" s="24"/>
      <c r="J304" s="21">
        <v>170.54</v>
      </c>
      <c r="K304" s="21"/>
      <c r="L304" s="21"/>
      <c r="M304" s="21"/>
    </row>
    <row r="305" spans="1:13">
      <c r="A305" s="20">
        <v>38443</v>
      </c>
      <c r="B305" s="24">
        <v>30000</v>
      </c>
      <c r="C305" s="24"/>
      <c r="D305" s="24"/>
      <c r="E305" s="24"/>
      <c r="F305" s="24"/>
      <c r="G305" s="24"/>
      <c r="H305" s="24"/>
      <c r="I305" s="24"/>
      <c r="J305" s="21">
        <v>172.51</v>
      </c>
      <c r="K305" s="21"/>
      <c r="L305" s="21"/>
      <c r="M305" s="21"/>
    </row>
    <row r="306" spans="1:13">
      <c r="A306" s="20">
        <v>38473</v>
      </c>
      <c r="B306" s="24">
        <v>30000</v>
      </c>
      <c r="C306" s="24"/>
      <c r="D306" s="24"/>
      <c r="E306" s="24"/>
      <c r="F306" s="24"/>
      <c r="G306" s="24"/>
      <c r="H306" s="24"/>
      <c r="I306" s="24"/>
      <c r="J306" s="21">
        <v>173.96</v>
      </c>
      <c r="K306" s="21"/>
      <c r="L306" s="21"/>
      <c r="M306" s="21"/>
    </row>
    <row r="307" spans="1:13">
      <c r="A307" s="20">
        <v>38504</v>
      </c>
      <c r="B307" s="24">
        <v>25000</v>
      </c>
      <c r="C307" s="24"/>
      <c r="D307" s="24"/>
      <c r="E307" s="24"/>
      <c r="F307" s="24"/>
      <c r="G307" s="24"/>
      <c r="H307" s="24"/>
      <c r="I307" s="24"/>
      <c r="J307" s="21">
        <v>170.82</v>
      </c>
      <c r="K307" s="21"/>
      <c r="L307" s="21"/>
      <c r="M307" s="21"/>
    </row>
    <row r="308" spans="1:13">
      <c r="A308" s="20">
        <v>38534</v>
      </c>
      <c r="B308" s="24">
        <v>25000</v>
      </c>
      <c r="C308" s="24"/>
      <c r="D308" s="24"/>
      <c r="E308" s="24"/>
      <c r="F308" s="24"/>
      <c r="G308" s="24"/>
      <c r="H308" s="24"/>
      <c r="I308" s="24"/>
      <c r="J308" s="21">
        <v>169.37</v>
      </c>
      <c r="K308" s="21"/>
      <c r="L308" s="21"/>
      <c r="M308" s="21"/>
    </row>
    <row r="309" spans="1:13">
      <c r="A309" s="20">
        <v>38565</v>
      </c>
      <c r="B309" s="24">
        <v>35000</v>
      </c>
      <c r="C309" s="24"/>
      <c r="D309" s="24"/>
      <c r="E309" s="24"/>
      <c r="F309" s="24"/>
      <c r="G309" s="24"/>
      <c r="H309" s="24"/>
      <c r="I309" s="24"/>
      <c r="J309" s="21">
        <v>168.64</v>
      </c>
      <c r="K309" s="21"/>
      <c r="L309" s="21"/>
      <c r="M309" s="21"/>
    </row>
    <row r="310" spans="1:13">
      <c r="A310" s="20">
        <v>38596</v>
      </c>
      <c r="B310" s="24">
        <v>35000</v>
      </c>
      <c r="C310" s="24"/>
      <c r="D310" s="24"/>
      <c r="E310" s="24"/>
      <c r="F310" s="24"/>
      <c r="G310" s="24"/>
      <c r="H310" s="24"/>
      <c r="I310" s="24"/>
      <c r="J310" s="21">
        <v>165.62</v>
      </c>
      <c r="K310" s="21"/>
      <c r="L310" s="21"/>
      <c r="M310" s="21"/>
    </row>
    <row r="311" spans="1:13">
      <c r="A311" s="20">
        <v>38626</v>
      </c>
      <c r="B311" s="24">
        <v>35000</v>
      </c>
      <c r="C311" s="24"/>
      <c r="D311" s="24"/>
      <c r="E311" s="24"/>
      <c r="F311" s="24"/>
      <c r="G311" s="24"/>
      <c r="H311" s="24"/>
      <c r="I311" s="24"/>
      <c r="J311" s="21">
        <v>165.62</v>
      </c>
      <c r="K311" s="21"/>
      <c r="L311" s="21"/>
      <c r="M311" s="21"/>
    </row>
    <row r="312" spans="1:13">
      <c r="A312" s="20">
        <v>38657</v>
      </c>
      <c r="B312" s="24">
        <v>45000</v>
      </c>
      <c r="C312" s="24"/>
      <c r="D312" s="24"/>
      <c r="E312" s="24"/>
      <c r="F312" s="24"/>
      <c r="G312" s="24"/>
      <c r="H312" s="24"/>
      <c r="I312" s="24"/>
      <c r="J312" s="21">
        <v>167.72</v>
      </c>
      <c r="K312" s="21"/>
      <c r="L312" s="21"/>
      <c r="M312" s="21"/>
    </row>
    <row r="313" spans="1:13">
      <c r="A313" s="20">
        <v>38687</v>
      </c>
      <c r="B313" s="24">
        <v>47000</v>
      </c>
      <c r="C313" s="24"/>
      <c r="D313" s="24"/>
      <c r="E313" s="24"/>
      <c r="F313" s="24"/>
      <c r="G313" s="24"/>
      <c r="H313" s="24"/>
      <c r="I313" s="24"/>
      <c r="J313" s="21">
        <v>167.72</v>
      </c>
      <c r="K313" s="21"/>
      <c r="L313" s="21"/>
      <c r="M313" s="21"/>
    </row>
    <row r="314" spans="1:13">
      <c r="A314" s="20">
        <v>38718</v>
      </c>
      <c r="B314" s="24">
        <v>50000</v>
      </c>
      <c r="C314" s="24"/>
      <c r="D314" s="24"/>
      <c r="E314" s="24"/>
      <c r="F314" s="24"/>
      <c r="G314" s="24"/>
      <c r="H314" s="24"/>
      <c r="I314" s="24"/>
      <c r="J314" s="21">
        <v>167.72</v>
      </c>
      <c r="K314" s="21"/>
      <c r="L314" s="21"/>
      <c r="M314" s="21"/>
    </row>
    <row r="315" spans="1:13">
      <c r="A315" s="20">
        <v>38749</v>
      </c>
      <c r="B315" s="24">
        <v>80000</v>
      </c>
      <c r="C315" s="24"/>
      <c r="D315" s="24"/>
      <c r="E315" s="24"/>
      <c r="F315" s="24"/>
      <c r="G315" s="24"/>
      <c r="H315" s="24"/>
      <c r="I315" s="24"/>
      <c r="J315" s="21">
        <v>167.72</v>
      </c>
      <c r="K315" s="21"/>
      <c r="L315" s="21"/>
      <c r="M315" s="21"/>
    </row>
    <row r="316" spans="1:13">
      <c r="A316" s="20">
        <v>38777</v>
      </c>
      <c r="B316" s="24">
        <v>60000</v>
      </c>
      <c r="C316" s="24"/>
      <c r="D316" s="24"/>
      <c r="E316" s="24"/>
      <c r="F316" s="24"/>
      <c r="G316" s="24"/>
      <c r="H316" s="24"/>
      <c r="I316" s="24"/>
      <c r="J316" s="21">
        <v>167.98</v>
      </c>
      <c r="K316" s="21"/>
      <c r="L316" s="21"/>
      <c r="M316" s="21"/>
    </row>
    <row r="317" spans="1:13">
      <c r="A317" s="20">
        <v>38808</v>
      </c>
      <c r="B317" s="24">
        <v>57000</v>
      </c>
      <c r="C317" s="24"/>
      <c r="D317" s="24"/>
      <c r="E317" s="24"/>
      <c r="F317" s="24"/>
      <c r="G317" s="24"/>
      <c r="H317" s="24"/>
      <c r="I317" s="24"/>
      <c r="J317" s="21">
        <v>167.98</v>
      </c>
      <c r="K317" s="21"/>
      <c r="L317" s="21"/>
      <c r="M317" s="21"/>
    </row>
    <row r="318" spans="1:13">
      <c r="A318" s="20">
        <v>38838</v>
      </c>
      <c r="B318" s="24">
        <v>50000</v>
      </c>
      <c r="C318" s="24"/>
      <c r="D318" s="24"/>
      <c r="E318" s="24"/>
      <c r="F318" s="24"/>
      <c r="G318" s="24"/>
      <c r="H318" s="24"/>
      <c r="I318" s="24"/>
      <c r="J318" s="21">
        <v>167.98</v>
      </c>
      <c r="K318" s="21"/>
      <c r="L318" s="21"/>
      <c r="M318" s="21"/>
    </row>
    <row r="319" spans="1:13">
      <c r="A319" s="20">
        <v>38869</v>
      </c>
      <c r="B319" s="24">
        <v>50000</v>
      </c>
      <c r="C319" s="24"/>
      <c r="D319" s="24"/>
      <c r="E319" s="24"/>
      <c r="F319" s="24"/>
      <c r="G319" s="24"/>
      <c r="H319" s="24"/>
      <c r="I319" s="24"/>
      <c r="J319" s="21">
        <v>169.55</v>
      </c>
      <c r="K319" s="21"/>
      <c r="L319" s="21"/>
      <c r="M319" s="21"/>
    </row>
    <row r="320" spans="1:13">
      <c r="A320" s="20">
        <v>38899</v>
      </c>
      <c r="B320" s="24">
        <v>58000</v>
      </c>
      <c r="C320" s="24"/>
      <c r="D320" s="24"/>
      <c r="E320" s="24"/>
      <c r="F320" s="24"/>
      <c r="G320" s="24"/>
      <c r="H320" s="24"/>
      <c r="I320" s="24"/>
      <c r="J320" s="21">
        <v>169.81</v>
      </c>
      <c r="K320" s="21"/>
      <c r="L320" s="21"/>
      <c r="M320" s="21"/>
    </row>
    <row r="321" spans="1:13">
      <c r="A321" s="20">
        <v>38930</v>
      </c>
      <c r="B321" s="24">
        <v>65000</v>
      </c>
      <c r="C321" s="24"/>
      <c r="D321" s="24"/>
      <c r="E321" s="24"/>
      <c r="F321" s="24"/>
      <c r="G321" s="24"/>
      <c r="H321" s="24"/>
      <c r="I321" s="24"/>
      <c r="J321" s="21">
        <v>171.45</v>
      </c>
      <c r="K321" s="21"/>
      <c r="L321" s="21"/>
      <c r="M321" s="21"/>
    </row>
    <row r="322" spans="1:13">
      <c r="A322" s="20">
        <v>38961</v>
      </c>
      <c r="B322" s="24">
        <v>70000</v>
      </c>
      <c r="C322" s="24"/>
      <c r="D322" s="24"/>
      <c r="E322" s="24"/>
      <c r="F322" s="24"/>
      <c r="G322" s="24"/>
      <c r="H322" s="24"/>
      <c r="I322" s="24"/>
      <c r="J322" s="21">
        <v>172.69</v>
      </c>
      <c r="K322" s="21"/>
      <c r="L322" s="21"/>
      <c r="M322" s="21"/>
    </row>
    <row r="323" spans="1:13">
      <c r="A323" s="20">
        <v>38991</v>
      </c>
      <c r="B323" s="24">
        <v>80000</v>
      </c>
      <c r="C323" s="24"/>
      <c r="D323" s="24"/>
      <c r="E323" s="24"/>
      <c r="F323" s="24"/>
      <c r="G323" s="24"/>
      <c r="H323" s="24"/>
      <c r="I323" s="24"/>
      <c r="J323" s="21">
        <v>173.6</v>
      </c>
      <c r="K323" s="21"/>
      <c r="L323" s="21"/>
      <c r="M323" s="21"/>
    </row>
    <row r="324" spans="1:13">
      <c r="A324" s="20">
        <v>39022</v>
      </c>
      <c r="B324" s="24">
        <v>80000</v>
      </c>
      <c r="C324" s="24"/>
      <c r="D324" s="24"/>
      <c r="E324" s="24"/>
      <c r="F324" s="24"/>
      <c r="G324" s="24"/>
      <c r="H324" s="24"/>
      <c r="I324" s="24"/>
      <c r="J324" s="21">
        <v>173.6</v>
      </c>
      <c r="K324" s="21"/>
      <c r="L324" s="21"/>
      <c r="M324" s="21"/>
    </row>
    <row r="325" spans="1:13">
      <c r="A325" s="20">
        <v>39052</v>
      </c>
      <c r="B325" s="24">
        <v>82000</v>
      </c>
      <c r="C325" s="24"/>
      <c r="D325" s="24"/>
      <c r="E325" s="24"/>
      <c r="F325" s="24"/>
      <c r="G325" s="24"/>
      <c r="H325" s="24"/>
      <c r="I325" s="24"/>
      <c r="J325" s="21">
        <v>171.04</v>
      </c>
      <c r="K325" s="21">
        <v>222</v>
      </c>
      <c r="L325" s="21"/>
      <c r="M325" s="21"/>
    </row>
    <row r="326" spans="1:13">
      <c r="A326" s="20">
        <v>39083</v>
      </c>
      <c r="B326" s="24">
        <v>50000</v>
      </c>
      <c r="C326" s="24"/>
      <c r="D326" s="24"/>
      <c r="E326" s="24"/>
      <c r="F326" s="24"/>
      <c r="G326" s="24"/>
      <c r="H326" s="24"/>
      <c r="I326" s="24"/>
      <c r="J326" s="21">
        <v>170.05</v>
      </c>
      <c r="K326" s="21">
        <v>223</v>
      </c>
      <c r="L326" s="21"/>
      <c r="M326" s="21"/>
    </row>
    <row r="327" spans="1:13">
      <c r="A327" s="20">
        <v>39114</v>
      </c>
      <c r="B327" s="24">
        <v>42000</v>
      </c>
      <c r="C327" s="24"/>
      <c r="D327" s="24"/>
      <c r="E327" s="24"/>
      <c r="F327" s="24"/>
      <c r="G327" s="24"/>
      <c r="H327" s="24"/>
      <c r="I327" s="24"/>
      <c r="J327" s="21">
        <v>169.07</v>
      </c>
      <c r="K327" s="21">
        <v>223</v>
      </c>
      <c r="L327" s="21"/>
      <c r="M327" s="21"/>
    </row>
    <row r="328" spans="1:13">
      <c r="A328" s="20">
        <v>39142</v>
      </c>
      <c r="B328" s="24">
        <v>42000</v>
      </c>
      <c r="C328" s="24"/>
      <c r="D328" s="24"/>
      <c r="E328" s="24"/>
      <c r="F328" s="24"/>
      <c r="G328" s="24"/>
      <c r="H328" s="24"/>
      <c r="I328" s="24"/>
      <c r="J328" s="21">
        <v>169.07</v>
      </c>
      <c r="K328" s="21">
        <v>223</v>
      </c>
      <c r="L328" s="21"/>
      <c r="M328" s="21"/>
    </row>
    <row r="329" spans="1:13">
      <c r="A329" s="20">
        <v>39173</v>
      </c>
      <c r="B329" s="24">
        <v>42000</v>
      </c>
      <c r="C329" s="24"/>
      <c r="D329" s="24"/>
      <c r="E329" s="24"/>
      <c r="F329" s="24"/>
      <c r="G329" s="24"/>
      <c r="H329" s="24"/>
      <c r="I329" s="24"/>
      <c r="J329" s="21">
        <v>171.25</v>
      </c>
      <c r="K329" s="21">
        <v>225</v>
      </c>
      <c r="L329" s="21"/>
      <c r="M329" s="21"/>
    </row>
    <row r="330" spans="1:13">
      <c r="A330" s="20">
        <v>39203</v>
      </c>
      <c r="B330" s="24">
        <v>50000</v>
      </c>
      <c r="C330" s="24"/>
      <c r="D330" s="24"/>
      <c r="E330" s="24"/>
      <c r="F330" s="24"/>
      <c r="G330" s="24"/>
      <c r="H330" s="24"/>
      <c r="I330" s="24"/>
      <c r="J330" s="21">
        <v>171.25</v>
      </c>
      <c r="K330" s="21">
        <v>228</v>
      </c>
      <c r="L330" s="21"/>
      <c r="M330" s="21"/>
    </row>
    <row r="331" spans="1:13">
      <c r="A331" s="20">
        <v>39234</v>
      </c>
      <c r="B331" s="24">
        <v>49000</v>
      </c>
      <c r="C331" s="24"/>
      <c r="D331" s="24"/>
      <c r="E331" s="24"/>
      <c r="F331" s="24"/>
      <c r="G331" s="24"/>
      <c r="H331" s="24"/>
      <c r="I331" s="24"/>
      <c r="J331" s="21">
        <v>171.25</v>
      </c>
      <c r="K331" s="21">
        <v>229.5</v>
      </c>
      <c r="L331" s="21"/>
      <c r="M331" s="21"/>
    </row>
    <row r="332" spans="1:13">
      <c r="A332" s="20">
        <v>39264</v>
      </c>
      <c r="B332" s="24">
        <v>65000</v>
      </c>
      <c r="C332" s="24"/>
      <c r="D332" s="24"/>
      <c r="E332" s="24"/>
      <c r="F332" s="24"/>
      <c r="G332" s="24"/>
      <c r="H332" s="24"/>
      <c r="I332" s="24"/>
      <c r="J332" s="21">
        <v>171.25</v>
      </c>
      <c r="K332" s="21">
        <v>230</v>
      </c>
      <c r="L332" s="21"/>
      <c r="M332" s="21"/>
    </row>
    <row r="333" spans="1:13">
      <c r="A333" s="20">
        <v>39295</v>
      </c>
      <c r="B333" s="24">
        <v>65000</v>
      </c>
      <c r="C333" s="24"/>
      <c r="D333" s="24"/>
      <c r="E333" s="24"/>
      <c r="F333" s="24"/>
      <c r="G333" s="24"/>
      <c r="H333" s="24"/>
      <c r="I333" s="24"/>
      <c r="J333" s="21">
        <v>171.97</v>
      </c>
      <c r="K333" s="21">
        <v>232</v>
      </c>
      <c r="L333" s="21"/>
      <c r="M333" s="21"/>
    </row>
    <row r="334" spans="1:13">
      <c r="A334" s="20">
        <v>39326</v>
      </c>
      <c r="B334" s="24">
        <v>70000</v>
      </c>
      <c r="C334" s="24"/>
      <c r="D334" s="24"/>
      <c r="E334" s="24"/>
      <c r="F334" s="24"/>
      <c r="G334" s="24"/>
      <c r="H334" s="24"/>
      <c r="I334" s="24"/>
      <c r="J334" s="21">
        <v>177.08</v>
      </c>
      <c r="K334" s="21">
        <v>234</v>
      </c>
      <c r="L334" s="21"/>
      <c r="M334" s="21"/>
    </row>
    <row r="335" spans="1:13">
      <c r="A335" s="20">
        <v>39356</v>
      </c>
      <c r="B335" s="24">
        <v>70000</v>
      </c>
      <c r="C335" s="24"/>
      <c r="D335" s="24"/>
      <c r="E335" s="24"/>
      <c r="F335" s="24"/>
      <c r="G335" s="24"/>
      <c r="H335" s="24"/>
      <c r="I335" s="24"/>
      <c r="J335" s="21">
        <v>177.99</v>
      </c>
      <c r="K335" s="21">
        <v>236</v>
      </c>
      <c r="L335" s="21"/>
      <c r="M335" s="21"/>
    </row>
    <row r="336" spans="1:13">
      <c r="A336" s="20">
        <v>39387</v>
      </c>
      <c r="B336" s="24">
        <v>62000</v>
      </c>
      <c r="C336" s="24"/>
      <c r="D336" s="24"/>
      <c r="E336" s="24"/>
      <c r="F336" s="24"/>
      <c r="G336" s="24"/>
      <c r="H336" s="24"/>
      <c r="I336" s="24"/>
      <c r="J336" s="21">
        <v>177.99</v>
      </c>
      <c r="K336" s="21">
        <v>236.5</v>
      </c>
      <c r="L336" s="21"/>
      <c r="M336" s="21"/>
    </row>
    <row r="337" spans="1:13">
      <c r="A337" s="20">
        <v>39417</v>
      </c>
      <c r="B337" s="24">
        <v>50000</v>
      </c>
      <c r="C337" s="24"/>
      <c r="D337" s="24"/>
      <c r="E337" s="24"/>
      <c r="F337" s="24"/>
      <c r="G337" s="24"/>
      <c r="H337" s="24"/>
      <c r="I337" s="24"/>
      <c r="J337" s="21">
        <v>181.38</v>
      </c>
      <c r="K337" s="21">
        <v>237</v>
      </c>
      <c r="L337" s="21"/>
      <c r="M337" s="21"/>
    </row>
    <row r="338" spans="1:13">
      <c r="A338" s="20">
        <v>39448</v>
      </c>
      <c r="B338" s="24">
        <v>48000</v>
      </c>
      <c r="C338" s="24"/>
      <c r="D338" s="24"/>
      <c r="E338" s="24"/>
      <c r="F338" s="24"/>
      <c r="G338" s="24"/>
      <c r="H338" s="24"/>
      <c r="I338" s="24"/>
      <c r="J338" s="21">
        <v>181.38</v>
      </c>
      <c r="K338" s="21">
        <v>238</v>
      </c>
      <c r="L338" s="21"/>
      <c r="M338" s="21"/>
    </row>
    <row r="339" spans="1:13">
      <c r="A339" s="20">
        <v>39479</v>
      </c>
      <c r="B339" s="24">
        <v>45000</v>
      </c>
      <c r="C339" s="24"/>
      <c r="D339" s="24"/>
      <c r="E339" s="24"/>
      <c r="F339" s="24"/>
      <c r="G339" s="24"/>
      <c r="H339" s="24"/>
      <c r="I339" s="24"/>
      <c r="J339" s="21">
        <v>181.38</v>
      </c>
      <c r="K339" s="21">
        <v>240</v>
      </c>
      <c r="L339" s="21"/>
      <c r="M339" s="21"/>
    </row>
    <row r="340" spans="1:13">
      <c r="A340" s="20">
        <v>39508</v>
      </c>
      <c r="B340" s="24">
        <v>44000</v>
      </c>
      <c r="C340" s="24"/>
      <c r="D340" s="24"/>
      <c r="E340" s="24"/>
      <c r="F340" s="24"/>
      <c r="G340" s="24"/>
      <c r="H340" s="24"/>
      <c r="I340" s="24"/>
      <c r="J340" s="21">
        <v>181.38</v>
      </c>
      <c r="K340" s="21">
        <v>244.5</v>
      </c>
      <c r="L340" s="21"/>
      <c r="M340" s="21"/>
    </row>
    <row r="341" spans="1:13">
      <c r="A341" s="20">
        <v>39539</v>
      </c>
      <c r="B341" s="24">
        <v>43000</v>
      </c>
      <c r="C341" s="24"/>
      <c r="D341" s="24"/>
      <c r="E341" s="24"/>
      <c r="F341" s="24"/>
      <c r="G341" s="24"/>
      <c r="H341" s="24"/>
      <c r="I341" s="24"/>
      <c r="J341" s="21">
        <v>181.38</v>
      </c>
      <c r="K341" s="21">
        <v>246.5</v>
      </c>
      <c r="L341" s="21"/>
      <c r="M341" s="21"/>
    </row>
    <row r="342" spans="1:13">
      <c r="A342" s="20">
        <v>39569</v>
      </c>
      <c r="B342" s="24">
        <v>42000</v>
      </c>
      <c r="C342" s="24"/>
      <c r="D342" s="24"/>
      <c r="E342" s="24"/>
      <c r="F342" s="24"/>
      <c r="G342" s="24"/>
      <c r="H342" s="24"/>
      <c r="I342" s="24"/>
      <c r="J342" s="21">
        <v>182.37</v>
      </c>
      <c r="K342" s="21">
        <v>248</v>
      </c>
      <c r="L342" s="21"/>
      <c r="M342" s="21"/>
    </row>
    <row r="343" spans="1:13">
      <c r="A343" s="20">
        <v>39600</v>
      </c>
      <c r="B343" s="24">
        <v>41000</v>
      </c>
      <c r="C343" s="24"/>
      <c r="D343" s="24"/>
      <c r="E343" s="24"/>
      <c r="F343" s="24"/>
      <c r="G343" s="24"/>
      <c r="H343" s="24"/>
      <c r="I343" s="24"/>
      <c r="J343" s="21">
        <v>182.63</v>
      </c>
      <c r="K343" s="21">
        <v>250</v>
      </c>
      <c r="L343" s="21"/>
      <c r="M343" s="21"/>
    </row>
    <row r="344" spans="1:13">
      <c r="A344" s="20">
        <v>39630</v>
      </c>
      <c r="B344" s="24">
        <v>44000</v>
      </c>
      <c r="C344" s="24"/>
      <c r="D344" s="24"/>
      <c r="E344" s="24"/>
      <c r="F344" s="24"/>
      <c r="G344" s="24"/>
      <c r="H344" s="24"/>
      <c r="I344" s="24"/>
      <c r="J344" s="21">
        <v>184.08</v>
      </c>
      <c r="K344" s="21">
        <v>250</v>
      </c>
      <c r="L344" s="21"/>
      <c r="M344" s="21"/>
    </row>
    <row r="345" spans="1:13">
      <c r="A345" s="20">
        <v>39661</v>
      </c>
      <c r="B345" s="24">
        <v>50000</v>
      </c>
      <c r="C345" s="24"/>
      <c r="D345" s="24"/>
      <c r="E345" s="24"/>
      <c r="F345" s="24"/>
      <c r="G345" s="24"/>
      <c r="H345" s="24"/>
      <c r="I345" s="24"/>
      <c r="J345" s="21">
        <v>187.48</v>
      </c>
      <c r="K345" s="21">
        <v>250</v>
      </c>
      <c r="L345" s="21"/>
      <c r="M345" s="21"/>
    </row>
    <row r="346" spans="1:13">
      <c r="A346" s="20">
        <v>39692</v>
      </c>
      <c r="B346" s="24">
        <v>55000</v>
      </c>
      <c r="C346" s="24"/>
      <c r="D346" s="24"/>
      <c r="E346" s="24"/>
      <c r="F346" s="24"/>
      <c r="G346" s="24"/>
      <c r="H346" s="24"/>
      <c r="I346" s="24"/>
      <c r="J346" s="21">
        <v>187.48</v>
      </c>
      <c r="K346" s="21">
        <v>250</v>
      </c>
      <c r="L346" s="21"/>
      <c r="M346" s="21"/>
    </row>
    <row r="347" spans="1:13">
      <c r="A347" s="20">
        <v>39722</v>
      </c>
      <c r="B347" s="24">
        <v>55000</v>
      </c>
      <c r="C347" s="24"/>
      <c r="D347" s="24"/>
      <c r="E347" s="24"/>
      <c r="F347" s="24"/>
      <c r="G347" s="24"/>
      <c r="H347" s="24"/>
      <c r="I347" s="24"/>
      <c r="J347" s="21">
        <v>184.6</v>
      </c>
      <c r="K347" s="21">
        <v>250</v>
      </c>
      <c r="L347" s="21"/>
      <c r="M347" s="21"/>
    </row>
    <row r="348" spans="1:13">
      <c r="A348" s="20">
        <v>39753</v>
      </c>
      <c r="B348" s="24">
        <v>50000</v>
      </c>
      <c r="C348" s="24"/>
      <c r="D348" s="24"/>
      <c r="E348" s="24"/>
      <c r="F348" s="24"/>
      <c r="G348" s="24"/>
      <c r="H348" s="24"/>
      <c r="I348" s="24"/>
      <c r="J348" s="21">
        <v>180.81</v>
      </c>
      <c r="K348" s="21">
        <v>245</v>
      </c>
      <c r="L348" s="21"/>
      <c r="M348" s="21"/>
    </row>
    <row r="349" spans="1:13">
      <c r="A349" s="20">
        <v>39783</v>
      </c>
      <c r="B349" s="24">
        <v>40000</v>
      </c>
      <c r="C349" s="24"/>
      <c r="D349" s="24"/>
      <c r="E349" s="24"/>
      <c r="F349" s="24"/>
      <c r="G349" s="24"/>
      <c r="H349" s="24"/>
      <c r="I349" s="24"/>
      <c r="J349" s="21">
        <v>178.18</v>
      </c>
      <c r="K349" s="21">
        <v>245</v>
      </c>
      <c r="L349" s="21"/>
      <c r="M349" s="21"/>
    </row>
    <row r="350" spans="1:13">
      <c r="A350" s="20">
        <v>39814</v>
      </c>
      <c r="B350" s="24">
        <v>35000</v>
      </c>
      <c r="C350" s="24"/>
      <c r="D350" s="24"/>
      <c r="E350" s="24"/>
      <c r="F350" s="24"/>
      <c r="G350" s="24"/>
      <c r="H350" s="24"/>
      <c r="I350" s="24"/>
      <c r="J350" s="21">
        <v>170.59</v>
      </c>
      <c r="K350" s="21">
        <v>245</v>
      </c>
      <c r="L350" s="21"/>
      <c r="M350" s="21"/>
    </row>
    <row r="351" spans="1:13">
      <c r="A351" s="20">
        <v>39845</v>
      </c>
      <c r="B351" s="24">
        <v>30000</v>
      </c>
      <c r="C351" s="24"/>
      <c r="D351" s="24"/>
      <c r="E351" s="24"/>
      <c r="F351" s="24"/>
      <c r="G351" s="24"/>
      <c r="H351" s="24"/>
      <c r="I351" s="24"/>
      <c r="J351" s="21">
        <v>166.28</v>
      </c>
      <c r="K351" s="21">
        <v>235</v>
      </c>
      <c r="L351" s="21"/>
      <c r="M351" s="21"/>
    </row>
    <row r="352" spans="1:13">
      <c r="A352" s="20">
        <v>39873</v>
      </c>
      <c r="B352" s="24">
        <v>30000</v>
      </c>
      <c r="C352" s="24"/>
      <c r="D352" s="24"/>
      <c r="E352" s="24"/>
      <c r="F352" s="24"/>
      <c r="G352" s="24"/>
      <c r="H352" s="24"/>
      <c r="I352" s="24"/>
      <c r="J352" s="21">
        <v>166.28</v>
      </c>
      <c r="K352" s="21">
        <v>235</v>
      </c>
      <c r="L352" s="21"/>
      <c r="M352" s="21"/>
    </row>
    <row r="353" spans="1:13">
      <c r="A353" s="20">
        <v>39904</v>
      </c>
      <c r="B353" s="24">
        <v>27000</v>
      </c>
      <c r="C353" s="24"/>
      <c r="D353" s="24"/>
      <c r="E353" s="24"/>
      <c r="F353" s="24"/>
      <c r="G353" s="24"/>
      <c r="H353" s="24"/>
      <c r="I353" s="24"/>
      <c r="J353" s="21">
        <v>162.49</v>
      </c>
      <c r="K353" s="21">
        <v>233</v>
      </c>
      <c r="L353" s="21"/>
      <c r="M353" s="21"/>
    </row>
    <row r="354" spans="1:13">
      <c r="A354" s="20">
        <v>39934</v>
      </c>
      <c r="B354" s="24">
        <v>27000</v>
      </c>
      <c r="C354" s="24"/>
      <c r="D354" s="24"/>
      <c r="E354" s="24"/>
      <c r="F354" s="24"/>
      <c r="G354" s="24"/>
      <c r="H354" s="24"/>
      <c r="I354" s="24"/>
      <c r="J354" s="21">
        <v>162.49</v>
      </c>
      <c r="K354" s="21">
        <v>233</v>
      </c>
      <c r="L354" s="21"/>
      <c r="M354" s="21"/>
    </row>
    <row r="355" spans="1:13">
      <c r="A355" s="20">
        <v>39965</v>
      </c>
      <c r="B355" s="24">
        <v>36000</v>
      </c>
      <c r="C355" s="24"/>
      <c r="D355" s="24"/>
      <c r="E355" s="24"/>
      <c r="F355" s="24"/>
      <c r="G355" s="24"/>
      <c r="H355" s="24"/>
      <c r="I355" s="24"/>
      <c r="J355" s="21">
        <v>160.15</v>
      </c>
      <c r="K355" s="21">
        <v>232</v>
      </c>
      <c r="L355" s="21"/>
      <c r="M355" s="21"/>
    </row>
    <row r="356" spans="1:13">
      <c r="A356" s="20">
        <v>39995</v>
      </c>
      <c r="B356" s="24">
        <v>36000</v>
      </c>
      <c r="C356" s="24"/>
      <c r="D356" s="24"/>
      <c r="E356" s="24"/>
      <c r="F356" s="24"/>
      <c r="G356" s="24"/>
      <c r="H356" s="24"/>
      <c r="I356" s="24"/>
      <c r="J356" s="21">
        <v>160.15</v>
      </c>
      <c r="K356" s="21">
        <v>232</v>
      </c>
      <c r="L356" s="21"/>
      <c r="M356" s="21"/>
    </row>
    <row r="357" spans="1:13">
      <c r="A357" s="20">
        <v>40026</v>
      </c>
      <c r="B357" s="24">
        <v>35000</v>
      </c>
      <c r="C357" s="24"/>
      <c r="D357" s="24"/>
      <c r="E357" s="24"/>
      <c r="F357" s="24"/>
      <c r="G357" s="24"/>
      <c r="H357" s="24"/>
      <c r="I357" s="24"/>
      <c r="J357" s="21">
        <v>155.83000000000001</v>
      </c>
      <c r="K357" s="21">
        <v>230</v>
      </c>
      <c r="L357" s="21"/>
      <c r="M357" s="21"/>
    </row>
    <row r="358" spans="1:13">
      <c r="A358" s="20">
        <v>40057</v>
      </c>
      <c r="B358" s="24">
        <v>36000</v>
      </c>
      <c r="C358" s="24"/>
      <c r="D358" s="24"/>
      <c r="E358" s="24"/>
      <c r="F358" s="24"/>
      <c r="G358" s="24"/>
      <c r="H358" s="24"/>
      <c r="I358" s="24"/>
      <c r="J358" s="21">
        <v>153.41999999999999</v>
      </c>
      <c r="K358" s="21">
        <v>215</v>
      </c>
      <c r="L358" s="21"/>
      <c r="M358" s="21"/>
    </row>
    <row r="359" spans="1:13">
      <c r="A359" s="20">
        <v>40087</v>
      </c>
      <c r="B359" s="24">
        <v>47000</v>
      </c>
      <c r="C359" s="24"/>
      <c r="D359" s="24"/>
      <c r="E359" s="24"/>
      <c r="F359" s="24"/>
      <c r="G359" s="24"/>
      <c r="H359" s="24"/>
      <c r="I359" s="24"/>
      <c r="J359" s="21">
        <v>152.57</v>
      </c>
      <c r="K359" s="21">
        <v>212</v>
      </c>
      <c r="L359" s="21"/>
      <c r="M359" s="21"/>
    </row>
    <row r="360" spans="1:13">
      <c r="A360" s="20">
        <v>40118</v>
      </c>
      <c r="B360" s="24">
        <v>47000</v>
      </c>
      <c r="C360" s="24"/>
      <c r="D360" s="24"/>
      <c r="E360" s="24"/>
      <c r="F360" s="24"/>
      <c r="G360" s="24"/>
      <c r="H360" s="24"/>
      <c r="I360" s="24"/>
      <c r="J360" s="21">
        <v>151.49</v>
      </c>
      <c r="K360" s="21">
        <v>211.5</v>
      </c>
      <c r="L360" s="21"/>
      <c r="M360" s="21"/>
    </row>
    <row r="361" spans="1:13">
      <c r="A361" s="20">
        <v>40148</v>
      </c>
      <c r="B361" s="24">
        <v>37000</v>
      </c>
      <c r="C361" s="24"/>
      <c r="D361" s="24"/>
      <c r="E361" s="24"/>
      <c r="F361" s="24"/>
      <c r="G361" s="24"/>
      <c r="H361" s="24"/>
      <c r="I361" s="24"/>
      <c r="J361" s="21">
        <v>147.53</v>
      </c>
      <c r="K361" s="21">
        <v>211.5</v>
      </c>
      <c r="L361" s="21"/>
      <c r="M361" s="21"/>
    </row>
    <row r="362" spans="1:13">
      <c r="A362" s="20">
        <v>40179</v>
      </c>
      <c r="B362" s="24">
        <v>37000</v>
      </c>
      <c r="C362" s="24"/>
      <c r="D362" s="24"/>
      <c r="E362" s="24"/>
      <c r="F362" s="24"/>
      <c r="G362" s="24"/>
      <c r="H362" s="24"/>
      <c r="I362" s="24"/>
      <c r="J362" s="21">
        <v>144.38999999999999</v>
      </c>
      <c r="K362" s="21">
        <v>211.5</v>
      </c>
      <c r="L362" s="21"/>
      <c r="M362" s="21"/>
    </row>
    <row r="363" spans="1:13">
      <c r="A363" s="20">
        <v>40210</v>
      </c>
      <c r="B363" s="24">
        <v>36000</v>
      </c>
      <c r="C363" s="24"/>
      <c r="D363" s="24"/>
      <c r="E363" s="24"/>
      <c r="F363" s="24"/>
      <c r="G363" s="24"/>
      <c r="H363" s="24"/>
      <c r="I363" s="24"/>
      <c r="J363" s="21">
        <v>143.80000000000001</v>
      </c>
      <c r="K363" s="21">
        <v>211.5</v>
      </c>
      <c r="L363" s="21"/>
      <c r="M363" s="21"/>
    </row>
    <row r="364" spans="1:13">
      <c r="A364" s="20">
        <v>40238</v>
      </c>
      <c r="B364" s="24">
        <v>24000</v>
      </c>
      <c r="C364" s="24"/>
      <c r="D364" s="24"/>
      <c r="E364" s="24"/>
      <c r="F364" s="24"/>
      <c r="G364" s="24"/>
      <c r="H364" s="24"/>
      <c r="I364" s="24"/>
      <c r="J364" s="21">
        <v>143.80000000000001</v>
      </c>
      <c r="K364" s="21">
        <v>211.5</v>
      </c>
      <c r="L364" s="21"/>
      <c r="M364" s="21"/>
    </row>
    <row r="365" spans="1:13">
      <c r="A365" s="20">
        <v>40269</v>
      </c>
      <c r="B365" s="24">
        <v>22000</v>
      </c>
      <c r="C365" s="24"/>
      <c r="D365" s="24"/>
      <c r="E365" s="24"/>
      <c r="F365" s="24"/>
      <c r="G365" s="24"/>
      <c r="H365" s="24"/>
      <c r="I365" s="24"/>
      <c r="J365" s="21">
        <v>144.75</v>
      </c>
      <c r="K365" s="21">
        <v>208</v>
      </c>
      <c r="L365" s="21"/>
      <c r="M365" s="21"/>
    </row>
    <row r="366" spans="1:13">
      <c r="A366" s="20">
        <v>40299</v>
      </c>
      <c r="B366" s="24">
        <v>24000</v>
      </c>
      <c r="C366" s="24"/>
      <c r="D366" s="24"/>
      <c r="E366" s="24"/>
      <c r="F366" s="24"/>
      <c r="G366" s="24"/>
      <c r="H366" s="24"/>
      <c r="I366" s="24"/>
      <c r="J366" s="21">
        <v>145.43</v>
      </c>
      <c r="K366" s="21">
        <v>200</v>
      </c>
      <c r="L366" s="21"/>
      <c r="M366" s="21"/>
    </row>
    <row r="367" spans="1:13">
      <c r="A367" s="20">
        <v>40330</v>
      </c>
      <c r="B367" s="24">
        <v>27000</v>
      </c>
      <c r="C367" s="24"/>
      <c r="D367" s="24"/>
      <c r="E367" s="24"/>
      <c r="F367" s="24"/>
      <c r="G367" s="24"/>
      <c r="H367" s="24"/>
      <c r="I367" s="24"/>
      <c r="J367" s="21">
        <v>144.68</v>
      </c>
      <c r="K367" s="21">
        <v>200</v>
      </c>
      <c r="L367" s="21"/>
      <c r="M367" s="21"/>
    </row>
    <row r="368" spans="1:13">
      <c r="A368" s="20">
        <v>40360</v>
      </c>
      <c r="B368" s="24">
        <v>30000</v>
      </c>
      <c r="C368" s="24"/>
      <c r="D368" s="24"/>
      <c r="E368" s="24"/>
      <c r="F368" s="24"/>
      <c r="G368" s="24"/>
      <c r="H368" s="24"/>
      <c r="I368" s="24"/>
      <c r="J368" s="21">
        <v>145.54</v>
      </c>
      <c r="K368" s="21">
        <v>200.5</v>
      </c>
      <c r="L368" s="21"/>
      <c r="M368" s="21"/>
    </row>
    <row r="369" spans="1:13">
      <c r="A369" s="20">
        <v>40391</v>
      </c>
      <c r="B369" s="24">
        <v>35000</v>
      </c>
      <c r="C369" s="24"/>
      <c r="D369" s="24"/>
      <c r="E369" s="24"/>
      <c r="F369" s="24"/>
      <c r="G369" s="24"/>
      <c r="H369" s="24"/>
      <c r="I369" s="24"/>
      <c r="J369" s="21">
        <v>144.06</v>
      </c>
      <c r="K369" s="21">
        <v>202</v>
      </c>
      <c r="L369" s="21"/>
      <c r="M369" s="21"/>
    </row>
    <row r="370" spans="1:13">
      <c r="A370" s="20">
        <v>40422</v>
      </c>
      <c r="B370" s="24">
        <v>40000</v>
      </c>
      <c r="C370" s="24"/>
      <c r="D370" s="24"/>
      <c r="E370" s="24"/>
      <c r="F370" s="24"/>
      <c r="G370" s="24"/>
      <c r="H370" s="24"/>
      <c r="I370" s="24"/>
      <c r="J370" s="21">
        <v>144.32</v>
      </c>
      <c r="K370" s="21">
        <v>202</v>
      </c>
      <c r="L370" s="21"/>
      <c r="M370" s="21"/>
    </row>
    <row r="371" spans="1:13">
      <c r="A371" s="20">
        <v>40452</v>
      </c>
      <c r="B371" s="24">
        <v>44000</v>
      </c>
      <c r="C371" s="24"/>
      <c r="D371" s="24"/>
      <c r="E371" s="24"/>
      <c r="F371" s="24"/>
      <c r="G371" s="24"/>
      <c r="H371" s="24"/>
      <c r="I371" s="24"/>
      <c r="J371" s="21">
        <v>144.06</v>
      </c>
      <c r="K371" s="21">
        <v>202</v>
      </c>
      <c r="L371" s="21"/>
      <c r="M371" s="21"/>
    </row>
    <row r="372" spans="1:13">
      <c r="A372" s="20">
        <v>40483</v>
      </c>
      <c r="B372" s="24">
        <v>48250</v>
      </c>
      <c r="C372" s="24"/>
      <c r="D372" s="24"/>
      <c r="E372" s="24"/>
      <c r="F372" s="24"/>
      <c r="G372" s="24"/>
      <c r="H372" s="24"/>
      <c r="I372" s="24"/>
      <c r="J372" s="21">
        <v>144.19</v>
      </c>
      <c r="K372" s="21">
        <v>202</v>
      </c>
      <c r="L372" s="21"/>
      <c r="M372" s="21"/>
    </row>
    <row r="373" spans="1:13">
      <c r="A373" s="20">
        <v>40513</v>
      </c>
      <c r="B373" s="24">
        <v>56000</v>
      </c>
      <c r="C373" s="24">
        <v>80000</v>
      </c>
      <c r="D373" s="24">
        <v>63333</v>
      </c>
      <c r="E373" s="24"/>
      <c r="F373" s="24"/>
      <c r="G373" s="24"/>
      <c r="H373" s="24"/>
      <c r="I373" s="24"/>
      <c r="J373" s="21">
        <v>144.19</v>
      </c>
      <c r="K373" s="21">
        <v>202</v>
      </c>
      <c r="L373" s="21"/>
      <c r="M373" s="21"/>
    </row>
    <row r="374" spans="1:13">
      <c r="A374" s="20">
        <v>40544</v>
      </c>
      <c r="B374" s="24">
        <v>70000</v>
      </c>
      <c r="C374" s="24">
        <v>70000</v>
      </c>
      <c r="D374" s="24">
        <v>70625</v>
      </c>
      <c r="E374" s="24"/>
      <c r="F374" s="24"/>
      <c r="G374" s="24"/>
      <c r="H374" s="24"/>
      <c r="I374" s="24"/>
      <c r="J374" s="21">
        <v>144.06</v>
      </c>
      <c r="K374" s="21">
        <v>203</v>
      </c>
      <c r="L374" s="21"/>
      <c r="M374" s="21"/>
    </row>
    <row r="375" spans="1:13">
      <c r="A375" s="20">
        <v>40575</v>
      </c>
      <c r="B375" s="24">
        <v>67500</v>
      </c>
      <c r="C375" s="24">
        <v>60000</v>
      </c>
      <c r="D375" s="24">
        <v>67500</v>
      </c>
      <c r="E375" s="24"/>
      <c r="F375" s="24"/>
      <c r="G375" s="24"/>
      <c r="H375" s="24"/>
      <c r="I375" s="24"/>
      <c r="J375" s="21">
        <v>144.06</v>
      </c>
      <c r="K375" s="21">
        <v>202</v>
      </c>
      <c r="L375" s="21"/>
      <c r="M375" s="21"/>
    </row>
    <row r="376" spans="1:13">
      <c r="A376" s="20">
        <v>40603</v>
      </c>
      <c r="B376" s="24">
        <v>78750</v>
      </c>
      <c r="C376" s="24">
        <v>67500</v>
      </c>
      <c r="D376" s="24">
        <v>78750</v>
      </c>
      <c r="E376" s="24"/>
      <c r="F376" s="24"/>
      <c r="G376" s="24"/>
      <c r="H376" s="24"/>
      <c r="I376" s="24"/>
      <c r="J376" s="21">
        <v>144.06</v>
      </c>
      <c r="K376" s="21">
        <v>201</v>
      </c>
      <c r="L376" s="21"/>
      <c r="M376" s="21"/>
    </row>
    <row r="377" spans="1:13">
      <c r="A377" s="20">
        <v>40634</v>
      </c>
      <c r="B377" s="24">
        <v>100000</v>
      </c>
      <c r="C377" s="24">
        <v>88000</v>
      </c>
      <c r="D377" s="24">
        <v>100000</v>
      </c>
      <c r="E377" s="24"/>
      <c r="F377" s="24"/>
      <c r="G377" s="24"/>
      <c r="H377" s="24"/>
      <c r="I377" s="24"/>
      <c r="J377" s="21">
        <v>144.06</v>
      </c>
      <c r="K377" s="21">
        <v>200</v>
      </c>
      <c r="L377" s="21"/>
      <c r="M377" s="21"/>
    </row>
    <row r="378" spans="1:13">
      <c r="A378" s="20">
        <v>40664</v>
      </c>
      <c r="B378" s="24">
        <v>100000</v>
      </c>
      <c r="C378" s="24">
        <v>87500</v>
      </c>
      <c r="D378" s="24">
        <v>100000</v>
      </c>
      <c r="E378" s="24"/>
      <c r="F378" s="24"/>
      <c r="G378" s="24"/>
      <c r="H378" s="24"/>
      <c r="I378" s="24"/>
      <c r="J378" s="21">
        <v>146.24</v>
      </c>
      <c r="K378" s="21">
        <v>200</v>
      </c>
      <c r="L378" s="21"/>
      <c r="M378" s="21"/>
    </row>
    <row r="379" spans="1:13">
      <c r="A379" s="20">
        <v>40695</v>
      </c>
      <c r="B379" s="24">
        <v>100000</v>
      </c>
      <c r="C379" s="24">
        <v>90000</v>
      </c>
      <c r="D379" s="24">
        <v>100000</v>
      </c>
      <c r="E379" s="24"/>
      <c r="F379" s="24"/>
      <c r="G379" s="24"/>
      <c r="H379" s="24"/>
      <c r="I379" s="24"/>
      <c r="J379" s="21">
        <v>146.5</v>
      </c>
      <c r="K379" s="21">
        <v>200</v>
      </c>
      <c r="L379" s="21"/>
      <c r="M379" s="21"/>
    </row>
    <row r="380" spans="1:13">
      <c r="A380" s="20">
        <v>40725</v>
      </c>
      <c r="B380" s="24">
        <v>100000</v>
      </c>
      <c r="C380" s="24">
        <v>88000</v>
      </c>
      <c r="D380" s="24">
        <v>98000</v>
      </c>
      <c r="E380" s="24"/>
      <c r="F380" s="24"/>
      <c r="G380" s="24"/>
      <c r="H380" s="24"/>
      <c r="I380" s="24"/>
      <c r="J380" s="21">
        <v>146.5</v>
      </c>
      <c r="K380" s="21">
        <v>202</v>
      </c>
      <c r="L380" s="21"/>
      <c r="M380" s="21"/>
    </row>
    <row r="381" spans="1:13">
      <c r="A381" s="20">
        <v>40756</v>
      </c>
      <c r="B381" s="24">
        <v>100000</v>
      </c>
      <c r="C381" s="24">
        <v>85000</v>
      </c>
      <c r="D381" s="24">
        <v>95625</v>
      </c>
      <c r="E381" s="24"/>
      <c r="F381" s="24"/>
      <c r="G381" s="24"/>
      <c r="H381" s="24"/>
      <c r="I381" s="24"/>
      <c r="J381" s="21">
        <v>146.5</v>
      </c>
      <c r="K381" s="21">
        <v>202</v>
      </c>
      <c r="L381" s="21"/>
      <c r="M381" s="21"/>
    </row>
    <row r="382" spans="1:13">
      <c r="A382" s="20">
        <v>40787</v>
      </c>
      <c r="B382" s="24">
        <v>109000</v>
      </c>
      <c r="C382" s="24">
        <v>101000</v>
      </c>
      <c r="D382" s="24">
        <v>109000</v>
      </c>
      <c r="E382" s="24"/>
      <c r="F382" s="24"/>
      <c r="G382" s="24"/>
      <c r="H382" s="24"/>
      <c r="I382" s="24"/>
      <c r="J382" s="21">
        <v>146.5</v>
      </c>
      <c r="K382" s="21">
        <v>202</v>
      </c>
      <c r="L382" s="21"/>
      <c r="M382" s="21"/>
    </row>
    <row r="383" spans="1:13">
      <c r="A383" s="20">
        <v>40817</v>
      </c>
      <c r="B383" s="24">
        <v>127500</v>
      </c>
      <c r="C383" s="24">
        <v>125000</v>
      </c>
      <c r="D383" s="24">
        <v>120000</v>
      </c>
      <c r="E383" s="24"/>
      <c r="F383" s="24"/>
      <c r="G383" s="24"/>
      <c r="H383" s="24"/>
      <c r="I383" s="24"/>
      <c r="J383" s="21">
        <v>146.5</v>
      </c>
      <c r="K383" s="21">
        <v>202</v>
      </c>
      <c r="L383" s="21"/>
      <c r="M383" s="21"/>
    </row>
    <row r="384" spans="1:13">
      <c r="A384" s="20">
        <v>40848</v>
      </c>
      <c r="B384" s="24">
        <v>130000</v>
      </c>
      <c r="C384" s="24">
        <v>125000</v>
      </c>
      <c r="D384" s="24">
        <v>120000</v>
      </c>
      <c r="E384" s="24"/>
      <c r="F384" s="24"/>
      <c r="G384" s="24"/>
      <c r="H384" s="24"/>
      <c r="I384" s="24"/>
      <c r="J384" s="21">
        <v>146.5</v>
      </c>
      <c r="K384" s="21">
        <v>202</v>
      </c>
      <c r="L384" s="21"/>
      <c r="M384" s="21"/>
    </row>
    <row r="385" spans="1:13">
      <c r="A385" s="20">
        <v>40878</v>
      </c>
      <c r="B385" s="24">
        <v>135000</v>
      </c>
      <c r="C385" s="24">
        <v>130000</v>
      </c>
      <c r="D385" s="24">
        <v>137000</v>
      </c>
      <c r="E385" s="24"/>
      <c r="F385" s="24"/>
      <c r="G385" s="24"/>
      <c r="H385" s="24"/>
      <c r="I385" s="24"/>
      <c r="J385" s="21">
        <v>146.5</v>
      </c>
      <c r="K385" s="21">
        <v>202</v>
      </c>
      <c r="L385" s="21"/>
      <c r="M385" s="21"/>
    </row>
    <row r="386" spans="1:13">
      <c r="A386" s="20">
        <v>40909</v>
      </c>
      <c r="B386" s="24">
        <v>140000</v>
      </c>
      <c r="C386" s="24">
        <v>137500</v>
      </c>
      <c r="D386" s="24">
        <v>140000</v>
      </c>
      <c r="E386" s="24"/>
      <c r="F386" s="24"/>
      <c r="G386" s="24"/>
      <c r="H386" s="24"/>
      <c r="I386" s="24"/>
      <c r="J386" s="21">
        <v>145.25</v>
      </c>
      <c r="K386" s="21">
        <v>202</v>
      </c>
      <c r="L386" s="21"/>
      <c r="M386" s="21"/>
    </row>
    <row r="387" spans="1:13">
      <c r="A387" s="20">
        <v>40940</v>
      </c>
      <c r="B387" s="24">
        <v>145000</v>
      </c>
      <c r="C387" s="24">
        <v>138750</v>
      </c>
      <c r="D387" s="24">
        <v>133750</v>
      </c>
      <c r="E387" s="24"/>
      <c r="F387" s="24"/>
      <c r="G387" s="24"/>
      <c r="H387" s="24"/>
      <c r="I387" s="24"/>
      <c r="J387" s="21">
        <v>144.66999999999999</v>
      </c>
      <c r="K387" s="21">
        <v>202</v>
      </c>
      <c r="L387" s="21"/>
      <c r="M387" s="21"/>
    </row>
    <row r="388" spans="1:13">
      <c r="A388" s="20">
        <v>40969</v>
      </c>
      <c r="B388" s="24">
        <v>147000</v>
      </c>
      <c r="C388" s="24">
        <v>136000</v>
      </c>
      <c r="D388" s="24">
        <v>126000</v>
      </c>
      <c r="E388" s="24"/>
      <c r="F388" s="24"/>
      <c r="G388" s="24"/>
      <c r="H388" s="24"/>
      <c r="I388" s="24"/>
      <c r="J388" s="21">
        <v>144.66999999999999</v>
      </c>
      <c r="K388" s="21">
        <v>202</v>
      </c>
      <c r="L388" s="21"/>
      <c r="M388" s="21"/>
    </row>
    <row r="389" spans="1:13">
      <c r="A389" s="20">
        <v>41000</v>
      </c>
      <c r="B389" s="24">
        <v>153750</v>
      </c>
      <c r="C389" s="24">
        <v>130000</v>
      </c>
      <c r="D389" s="24">
        <v>126250</v>
      </c>
      <c r="E389" s="24"/>
      <c r="F389" s="24"/>
      <c r="G389" s="24"/>
      <c r="H389" s="24"/>
      <c r="I389" s="24"/>
      <c r="J389" s="21">
        <v>142.49</v>
      </c>
      <c r="K389" s="21">
        <v>202</v>
      </c>
      <c r="L389" s="21"/>
      <c r="M389" s="21"/>
    </row>
    <row r="390" spans="1:13">
      <c r="A390" s="20">
        <v>41030</v>
      </c>
      <c r="B390" s="24">
        <v>150000</v>
      </c>
      <c r="C390" s="24">
        <v>121250</v>
      </c>
      <c r="D390" s="24">
        <v>127500</v>
      </c>
      <c r="E390" s="24"/>
      <c r="F390" s="24"/>
      <c r="G390" s="24"/>
      <c r="H390" s="24"/>
      <c r="I390" s="24"/>
      <c r="J390" s="21">
        <v>142.49</v>
      </c>
      <c r="K390" s="21">
        <v>202</v>
      </c>
      <c r="L390" s="21"/>
      <c r="M390" s="21"/>
    </row>
    <row r="391" spans="1:13">
      <c r="A391" s="20">
        <v>41061</v>
      </c>
      <c r="B391" s="24">
        <v>150000</v>
      </c>
      <c r="C391" s="24">
        <v>125000</v>
      </c>
      <c r="D391" s="24">
        <v>142000</v>
      </c>
      <c r="E391" s="24"/>
      <c r="F391" s="24"/>
      <c r="G391" s="24"/>
      <c r="H391" s="24"/>
      <c r="I391" s="24"/>
      <c r="J391" s="21">
        <v>142.49</v>
      </c>
      <c r="K391" s="21">
        <v>201.5</v>
      </c>
      <c r="L391" s="21"/>
      <c r="M391" s="21"/>
    </row>
    <row r="392" spans="1:13">
      <c r="A392" s="20">
        <v>41091</v>
      </c>
      <c r="B392" s="24">
        <v>150000</v>
      </c>
      <c r="C392" s="24">
        <v>123750</v>
      </c>
      <c r="D392" s="24">
        <v>143750</v>
      </c>
      <c r="E392" s="24"/>
      <c r="F392" s="24"/>
      <c r="G392" s="24"/>
      <c r="H392" s="24"/>
      <c r="I392" s="24"/>
      <c r="J392" s="21">
        <v>140.19</v>
      </c>
      <c r="K392" s="21">
        <v>201</v>
      </c>
      <c r="L392" s="21"/>
      <c r="M392" s="21"/>
    </row>
    <row r="393" spans="1:13">
      <c r="A393" s="20">
        <v>41122</v>
      </c>
      <c r="B393" s="24">
        <v>130000</v>
      </c>
      <c r="C393" s="24">
        <v>104000</v>
      </c>
      <c r="D393" s="24">
        <v>124000</v>
      </c>
      <c r="E393" s="24"/>
      <c r="F393" s="24"/>
      <c r="G393" s="24"/>
      <c r="H393" s="24"/>
      <c r="I393" s="24"/>
      <c r="J393" s="21">
        <v>139.46</v>
      </c>
      <c r="K393" s="21">
        <v>201</v>
      </c>
      <c r="L393" s="21"/>
      <c r="M393" s="21"/>
    </row>
    <row r="394" spans="1:13">
      <c r="A394" s="20">
        <v>41153</v>
      </c>
      <c r="B394" s="24">
        <v>130000</v>
      </c>
      <c r="C394" s="24">
        <v>95000</v>
      </c>
      <c r="D394" s="24">
        <v>135000</v>
      </c>
      <c r="E394" s="24"/>
      <c r="F394" s="24"/>
      <c r="G394" s="24"/>
      <c r="H394" s="24"/>
      <c r="I394" s="24"/>
      <c r="J394" s="21">
        <v>138.01</v>
      </c>
      <c r="K394" s="21">
        <v>201</v>
      </c>
      <c r="L394" s="21"/>
      <c r="M394" s="21"/>
    </row>
    <row r="395" spans="1:13">
      <c r="A395" s="20">
        <v>41183</v>
      </c>
      <c r="B395" s="24">
        <v>120750</v>
      </c>
      <c r="C395" s="24">
        <v>95000</v>
      </c>
      <c r="D395" s="24">
        <v>116125</v>
      </c>
      <c r="E395" s="24"/>
      <c r="F395" s="24"/>
      <c r="G395" s="24"/>
      <c r="H395" s="24"/>
      <c r="I395" s="24"/>
      <c r="J395" s="21">
        <v>138.01</v>
      </c>
      <c r="K395" s="21">
        <v>200</v>
      </c>
      <c r="L395" s="21"/>
      <c r="M395" s="21"/>
    </row>
    <row r="396" spans="1:13">
      <c r="A396" s="20">
        <v>41214</v>
      </c>
      <c r="B396" s="24">
        <v>113200</v>
      </c>
      <c r="C396" s="24">
        <v>95000</v>
      </c>
      <c r="D396" s="24">
        <v>105200</v>
      </c>
      <c r="E396" s="24"/>
      <c r="F396" s="24"/>
      <c r="G396" s="24"/>
      <c r="H396" s="24"/>
      <c r="I396" s="24"/>
      <c r="J396" s="21">
        <v>136.30000000000001</v>
      </c>
      <c r="K396" s="21">
        <v>200</v>
      </c>
      <c r="L396" s="21"/>
      <c r="M396" s="21"/>
    </row>
    <row r="397" spans="1:13">
      <c r="A397" s="20">
        <v>41244</v>
      </c>
      <c r="B397" s="24">
        <v>112000</v>
      </c>
      <c r="C397" s="24">
        <v>92500</v>
      </c>
      <c r="D397" s="24">
        <v>112000</v>
      </c>
      <c r="E397" s="24"/>
      <c r="F397" s="24"/>
      <c r="G397" s="24"/>
      <c r="H397" s="24"/>
      <c r="I397" s="24"/>
      <c r="J397" s="21">
        <v>136.30000000000001</v>
      </c>
      <c r="K397" s="21">
        <v>199.5</v>
      </c>
      <c r="L397" s="21"/>
      <c r="M397" s="21"/>
    </row>
    <row r="398" spans="1:13">
      <c r="A398" s="20">
        <v>41275</v>
      </c>
      <c r="B398" s="24">
        <v>112000</v>
      </c>
      <c r="C398" s="24">
        <v>90000</v>
      </c>
      <c r="D398" s="24">
        <v>125500</v>
      </c>
      <c r="E398" s="24"/>
      <c r="F398" s="24"/>
      <c r="G398" s="24"/>
      <c r="H398" s="24"/>
      <c r="I398" s="24"/>
      <c r="J398" s="21">
        <v>136.30000000000001</v>
      </c>
      <c r="K398" s="21">
        <v>199.5</v>
      </c>
      <c r="L398" s="21"/>
      <c r="M398" s="21"/>
    </row>
    <row r="399" spans="1:13">
      <c r="A399" s="20">
        <v>41306</v>
      </c>
      <c r="B399" s="24">
        <v>112000</v>
      </c>
      <c r="C399" s="24">
        <v>90000</v>
      </c>
      <c r="D399" s="24">
        <v>126250</v>
      </c>
      <c r="E399" s="24"/>
      <c r="F399" s="24"/>
      <c r="G399" s="24"/>
      <c r="H399" s="24"/>
      <c r="I399" s="24"/>
      <c r="J399" s="21">
        <v>136.30000000000001</v>
      </c>
      <c r="K399" s="21">
        <v>199.5</v>
      </c>
      <c r="L399" s="21"/>
      <c r="M399" s="21"/>
    </row>
    <row r="400" spans="1:13">
      <c r="A400" s="20">
        <v>41334</v>
      </c>
      <c r="B400" s="24">
        <v>102000</v>
      </c>
      <c r="C400" s="24">
        <v>86800</v>
      </c>
      <c r="D400" s="24">
        <v>108400</v>
      </c>
      <c r="E400" s="24"/>
      <c r="F400" s="24"/>
      <c r="G400" s="24"/>
      <c r="H400" s="24"/>
      <c r="I400" s="24"/>
      <c r="J400" s="21">
        <v>136.30000000000001</v>
      </c>
      <c r="K400" s="21">
        <v>198.5</v>
      </c>
      <c r="L400" s="21"/>
      <c r="M400" s="21"/>
    </row>
    <row r="401" spans="1:13">
      <c r="A401" s="20">
        <v>41365</v>
      </c>
      <c r="B401" s="24">
        <v>88250</v>
      </c>
      <c r="C401" s="24">
        <v>83000</v>
      </c>
      <c r="D401" s="24">
        <v>92750</v>
      </c>
      <c r="E401" s="24"/>
      <c r="F401" s="24"/>
      <c r="G401" s="24"/>
      <c r="H401" s="24"/>
      <c r="I401" s="24"/>
      <c r="J401" s="21">
        <v>136.30000000000001</v>
      </c>
      <c r="K401" s="21">
        <v>198</v>
      </c>
      <c r="L401" s="21"/>
      <c r="M401" s="21"/>
    </row>
    <row r="402" spans="1:13">
      <c r="A402" s="20">
        <v>41395</v>
      </c>
      <c r="B402" s="24">
        <v>79600</v>
      </c>
      <c r="C402" s="24">
        <v>75000</v>
      </c>
      <c r="D402" s="24">
        <v>86000</v>
      </c>
      <c r="E402" s="24"/>
      <c r="F402" s="24"/>
      <c r="G402" s="24"/>
      <c r="H402" s="24"/>
      <c r="I402" s="24"/>
      <c r="J402" s="21">
        <v>136.30000000000001</v>
      </c>
      <c r="K402" s="21">
        <v>198</v>
      </c>
      <c r="L402" s="21"/>
      <c r="M402" s="21"/>
    </row>
    <row r="403" spans="1:13">
      <c r="A403" s="20">
        <v>41426</v>
      </c>
      <c r="B403" s="24">
        <v>81250</v>
      </c>
      <c r="C403" s="24">
        <v>75000</v>
      </c>
      <c r="D403" s="24">
        <v>92750</v>
      </c>
      <c r="E403" s="24"/>
      <c r="F403" s="24"/>
      <c r="G403" s="24"/>
      <c r="H403" s="24"/>
      <c r="I403" s="24"/>
      <c r="J403" s="21">
        <v>136.30000000000001</v>
      </c>
      <c r="K403" s="21">
        <v>198</v>
      </c>
      <c r="L403" s="21"/>
      <c r="M403" s="21"/>
    </row>
    <row r="404" spans="1:13">
      <c r="A404" s="20">
        <v>41456</v>
      </c>
      <c r="B404" s="24">
        <v>84250</v>
      </c>
      <c r="C404" s="24">
        <v>76500</v>
      </c>
      <c r="D404" s="24">
        <v>101750</v>
      </c>
      <c r="E404" s="24"/>
      <c r="F404" s="24"/>
      <c r="G404" s="24"/>
      <c r="H404" s="24"/>
      <c r="I404" s="24"/>
      <c r="J404" s="21">
        <v>137.54</v>
      </c>
      <c r="K404" s="21">
        <v>198</v>
      </c>
      <c r="L404" s="21"/>
      <c r="M404" s="21"/>
    </row>
    <row r="405" spans="1:13">
      <c r="A405" s="20">
        <v>41487</v>
      </c>
      <c r="B405" s="24">
        <v>84400</v>
      </c>
      <c r="C405" s="24">
        <v>79600</v>
      </c>
      <c r="D405" s="24">
        <v>109000</v>
      </c>
      <c r="E405" s="24"/>
      <c r="F405" s="24"/>
      <c r="G405" s="24"/>
      <c r="H405" s="24"/>
      <c r="I405" s="24"/>
      <c r="J405" s="21">
        <v>137.66999999999999</v>
      </c>
      <c r="K405" s="21">
        <v>198</v>
      </c>
      <c r="L405" s="21"/>
      <c r="M405" s="21"/>
    </row>
    <row r="406" spans="1:13">
      <c r="A406" s="20">
        <v>41518</v>
      </c>
      <c r="B406" s="24">
        <v>83500</v>
      </c>
      <c r="C406" s="24">
        <v>80000</v>
      </c>
      <c r="D406" s="24">
        <v>109000</v>
      </c>
      <c r="E406" s="24"/>
      <c r="F406" s="24"/>
      <c r="G406" s="24"/>
      <c r="H406" s="24"/>
      <c r="I406" s="24"/>
      <c r="J406" s="21">
        <v>139.18</v>
      </c>
      <c r="K406" s="21">
        <v>198</v>
      </c>
      <c r="L406" s="21"/>
      <c r="M406" s="21"/>
    </row>
    <row r="407" spans="1:13">
      <c r="A407" s="20">
        <v>41548</v>
      </c>
      <c r="B407" s="24">
        <v>85000</v>
      </c>
      <c r="C407" s="24">
        <v>80000</v>
      </c>
      <c r="D407" s="24">
        <v>99000</v>
      </c>
      <c r="E407" s="24"/>
      <c r="F407" s="24"/>
      <c r="G407" s="24"/>
      <c r="H407" s="24"/>
      <c r="I407" s="24"/>
      <c r="J407" s="21">
        <v>139.91</v>
      </c>
      <c r="K407" s="21">
        <v>198</v>
      </c>
      <c r="L407" s="21"/>
      <c r="M407" s="21"/>
    </row>
    <row r="408" spans="1:13">
      <c r="A408" s="20">
        <v>41579</v>
      </c>
      <c r="B408" s="24">
        <v>85000</v>
      </c>
      <c r="C408" s="24">
        <v>80000</v>
      </c>
      <c r="D408" s="24">
        <v>101000</v>
      </c>
      <c r="E408" s="24"/>
      <c r="F408" s="24"/>
      <c r="G408" s="24"/>
      <c r="H408" s="24"/>
      <c r="I408" s="24"/>
      <c r="J408" s="21">
        <v>141.47999999999999</v>
      </c>
      <c r="K408" s="21">
        <v>198</v>
      </c>
      <c r="L408" s="21"/>
      <c r="M408" s="21"/>
    </row>
    <row r="409" spans="1:13">
      <c r="A409" s="20">
        <v>41609</v>
      </c>
      <c r="B409" s="24">
        <v>85000</v>
      </c>
      <c r="C409" s="24">
        <v>80000</v>
      </c>
      <c r="D409" s="24">
        <v>104000</v>
      </c>
      <c r="E409" s="24"/>
      <c r="F409" s="24"/>
      <c r="G409" s="24"/>
      <c r="H409" s="24"/>
      <c r="I409" s="24"/>
      <c r="J409" s="21">
        <v>143.16999999999999</v>
      </c>
      <c r="K409" s="21">
        <v>198</v>
      </c>
      <c r="L409" s="21"/>
      <c r="M409" s="21"/>
    </row>
    <row r="410" spans="1:13">
      <c r="A410" s="20">
        <v>41640</v>
      </c>
      <c r="B410" s="24">
        <v>82000</v>
      </c>
      <c r="C410" s="24">
        <v>78200</v>
      </c>
      <c r="D410" s="24">
        <v>90000</v>
      </c>
      <c r="E410" s="24"/>
      <c r="F410" s="24"/>
      <c r="G410" s="24"/>
      <c r="H410" s="24"/>
      <c r="I410" s="24"/>
      <c r="J410" s="21">
        <v>144.27000000000001</v>
      </c>
      <c r="K410" s="21">
        <v>198</v>
      </c>
      <c r="L410" s="21"/>
      <c r="M410" s="21"/>
    </row>
    <row r="411" spans="1:13">
      <c r="A411" s="20">
        <v>41671</v>
      </c>
      <c r="B411" s="24">
        <v>70750</v>
      </c>
      <c r="C411" s="24">
        <v>76000</v>
      </c>
      <c r="D411" s="24">
        <v>70500</v>
      </c>
      <c r="E411" s="24"/>
      <c r="F411" s="24"/>
      <c r="G411" s="24"/>
      <c r="H411" s="24"/>
      <c r="I411" s="24"/>
      <c r="J411" s="21">
        <v>144.79</v>
      </c>
      <c r="K411" s="21">
        <v>199</v>
      </c>
      <c r="L411" s="21"/>
      <c r="M411" s="21"/>
    </row>
    <row r="412" spans="1:13">
      <c r="A412" s="20">
        <v>41699</v>
      </c>
      <c r="B412" s="24">
        <v>70000</v>
      </c>
      <c r="C412" s="24">
        <v>76000</v>
      </c>
      <c r="D412" s="24">
        <v>69750</v>
      </c>
      <c r="E412" s="24"/>
      <c r="F412" s="24"/>
      <c r="G412" s="24"/>
      <c r="H412" s="24"/>
      <c r="I412" s="24"/>
      <c r="J412" s="21">
        <v>146.69</v>
      </c>
      <c r="K412" s="21">
        <v>199</v>
      </c>
      <c r="L412" s="21"/>
      <c r="M412" s="21"/>
    </row>
    <row r="413" spans="1:13">
      <c r="A413" s="20">
        <v>41730</v>
      </c>
      <c r="B413" s="24">
        <v>70000</v>
      </c>
      <c r="C413" s="24">
        <v>76000</v>
      </c>
      <c r="D413" s="24">
        <v>72000</v>
      </c>
      <c r="E413" s="24"/>
      <c r="F413" s="24"/>
      <c r="G413" s="24"/>
      <c r="H413" s="24"/>
      <c r="I413" s="24"/>
      <c r="J413" s="21">
        <v>147.79</v>
      </c>
      <c r="K413" s="21">
        <v>200</v>
      </c>
      <c r="L413" s="21"/>
      <c r="M413" s="21"/>
    </row>
    <row r="414" spans="1:13">
      <c r="A414" s="20">
        <v>41760</v>
      </c>
      <c r="B414" s="24">
        <v>70000</v>
      </c>
      <c r="C414" s="24">
        <v>76000</v>
      </c>
      <c r="D414" s="24">
        <v>67000</v>
      </c>
      <c r="E414" s="24"/>
      <c r="F414" s="24"/>
      <c r="G414" s="24"/>
      <c r="H414" s="24"/>
      <c r="I414" s="24"/>
      <c r="J414" s="21">
        <v>149.1</v>
      </c>
      <c r="K414" s="21">
        <v>200</v>
      </c>
      <c r="L414" s="21"/>
      <c r="M414" s="21"/>
    </row>
    <row r="415" spans="1:13">
      <c r="A415" s="20">
        <v>41791</v>
      </c>
      <c r="B415" s="24">
        <v>70000</v>
      </c>
      <c r="C415" s="24">
        <v>76000</v>
      </c>
      <c r="D415" s="24">
        <v>66750</v>
      </c>
      <c r="E415" s="24"/>
      <c r="F415" s="24"/>
      <c r="G415" s="24"/>
      <c r="H415" s="24"/>
      <c r="I415" s="24"/>
      <c r="J415" s="21">
        <v>149.63</v>
      </c>
      <c r="K415" s="21">
        <v>200</v>
      </c>
      <c r="L415" s="21"/>
      <c r="M415" s="21"/>
    </row>
    <row r="416" spans="1:13">
      <c r="A416" s="20">
        <v>41821</v>
      </c>
      <c r="B416" s="24">
        <v>67250</v>
      </c>
      <c r="C416" s="24">
        <v>71000</v>
      </c>
      <c r="D416" s="24">
        <v>64500</v>
      </c>
      <c r="E416" s="24"/>
      <c r="F416" s="24"/>
      <c r="G416" s="24"/>
      <c r="H416" s="24"/>
      <c r="I416" s="24"/>
      <c r="J416" s="21">
        <v>148.97</v>
      </c>
      <c r="K416" s="21">
        <v>200</v>
      </c>
      <c r="L416" s="21"/>
      <c r="M416" s="21"/>
    </row>
    <row r="417" spans="1:15">
      <c r="A417" s="20">
        <v>41852</v>
      </c>
      <c r="B417" s="24">
        <v>66000</v>
      </c>
      <c r="C417" s="24">
        <v>71000</v>
      </c>
      <c r="D417" s="24">
        <v>68000</v>
      </c>
      <c r="E417" s="24"/>
      <c r="F417" s="24"/>
      <c r="G417" s="24"/>
      <c r="H417" s="24"/>
      <c r="I417" s="24"/>
      <c r="J417" s="21">
        <v>148.58000000000001</v>
      </c>
      <c r="K417" s="21">
        <v>200</v>
      </c>
      <c r="L417" s="21"/>
      <c r="M417" s="21"/>
    </row>
    <row r="418" spans="1:15">
      <c r="A418" s="20">
        <v>41883</v>
      </c>
      <c r="B418" s="24">
        <v>66000</v>
      </c>
      <c r="C418" s="24">
        <v>71000</v>
      </c>
      <c r="D418" s="24">
        <v>71000</v>
      </c>
      <c r="E418" s="24"/>
      <c r="F418" s="24"/>
      <c r="G418" s="24"/>
      <c r="H418" s="24"/>
      <c r="I418" s="24"/>
      <c r="J418" s="21">
        <v>151.74</v>
      </c>
      <c r="K418" s="21">
        <v>200</v>
      </c>
      <c r="L418" s="21">
        <v>173</v>
      </c>
      <c r="M418" s="21"/>
      <c r="N418" s="21">
        <v>173</v>
      </c>
      <c r="O418" s="21"/>
    </row>
    <row r="419" spans="1:15">
      <c r="A419" s="20">
        <v>41913</v>
      </c>
      <c r="B419" s="24">
        <v>68400</v>
      </c>
      <c r="C419" s="24">
        <v>71000</v>
      </c>
      <c r="D419" s="24">
        <v>73600</v>
      </c>
      <c r="E419" s="24"/>
      <c r="F419" s="24"/>
      <c r="G419" s="24"/>
      <c r="H419" s="24"/>
      <c r="I419" s="24"/>
      <c r="J419" s="21">
        <v>151.74</v>
      </c>
      <c r="K419" s="21">
        <v>200</v>
      </c>
      <c r="L419" s="21">
        <v>173</v>
      </c>
      <c r="M419" s="21"/>
      <c r="N419" s="21">
        <v>173</v>
      </c>
      <c r="O419" s="21"/>
    </row>
    <row r="420" spans="1:15">
      <c r="A420" s="20">
        <v>41944</v>
      </c>
      <c r="B420" s="24">
        <v>70000</v>
      </c>
      <c r="C420" s="24">
        <v>71000</v>
      </c>
      <c r="D420" s="24">
        <v>77250</v>
      </c>
      <c r="E420" s="24"/>
      <c r="F420" s="24"/>
      <c r="G420" s="24"/>
      <c r="H420" s="24"/>
      <c r="I420" s="24"/>
      <c r="J420" s="21">
        <v>152.47</v>
      </c>
      <c r="K420" s="21">
        <v>200</v>
      </c>
      <c r="L420" s="21">
        <v>173</v>
      </c>
      <c r="M420" s="21"/>
      <c r="N420" s="21">
        <v>173</v>
      </c>
      <c r="O420" s="21"/>
    </row>
    <row r="421" spans="1:15">
      <c r="A421" s="20">
        <v>41974</v>
      </c>
      <c r="B421" s="24">
        <v>67750</v>
      </c>
      <c r="C421" s="24">
        <v>71000</v>
      </c>
      <c r="D421" s="24">
        <v>70250</v>
      </c>
      <c r="E421" s="24"/>
      <c r="F421" s="24"/>
      <c r="G421" s="24"/>
      <c r="H421" s="24"/>
      <c r="I421" s="24"/>
      <c r="J421" s="21">
        <v>152.47</v>
      </c>
      <c r="K421" s="21">
        <v>200</v>
      </c>
      <c r="L421" s="21">
        <v>173</v>
      </c>
      <c r="M421" s="21"/>
      <c r="N421" s="21">
        <v>173</v>
      </c>
      <c r="O421" s="21"/>
    </row>
    <row r="422" spans="1:15">
      <c r="A422" s="20">
        <v>42005</v>
      </c>
      <c r="B422" s="24">
        <v>65600</v>
      </c>
      <c r="C422" s="24">
        <v>69800</v>
      </c>
      <c r="D422" s="24">
        <v>62600</v>
      </c>
      <c r="E422" s="24"/>
      <c r="F422" s="24"/>
      <c r="G422" s="24"/>
      <c r="H422" s="24"/>
      <c r="I422" s="24"/>
      <c r="J422" s="21">
        <v>151.88</v>
      </c>
      <c r="K422" s="21">
        <v>200</v>
      </c>
      <c r="L422" s="21">
        <v>173</v>
      </c>
      <c r="M422" s="21"/>
      <c r="N422" s="21">
        <v>173</v>
      </c>
      <c r="O422" s="21"/>
    </row>
    <row r="423" spans="1:15">
      <c r="A423" s="20">
        <v>42036</v>
      </c>
      <c r="B423" s="24">
        <v>51000</v>
      </c>
      <c r="C423" s="24">
        <v>66000</v>
      </c>
      <c r="D423" s="24">
        <v>48500</v>
      </c>
      <c r="E423" s="24"/>
      <c r="F423" s="24"/>
      <c r="G423" s="24"/>
      <c r="H423" s="24"/>
      <c r="I423" s="24"/>
      <c r="J423" s="21">
        <v>151.62</v>
      </c>
      <c r="K423" s="21">
        <v>200</v>
      </c>
      <c r="L423" s="21">
        <v>173</v>
      </c>
      <c r="M423" s="21"/>
      <c r="N423" s="21">
        <v>173</v>
      </c>
      <c r="O423" s="21"/>
    </row>
    <row r="424" spans="1:15">
      <c r="A424" s="20">
        <v>42064</v>
      </c>
      <c r="B424" s="24">
        <v>46250</v>
      </c>
      <c r="C424" s="24">
        <v>64000</v>
      </c>
      <c r="D424" s="24">
        <v>37750</v>
      </c>
      <c r="E424" s="24"/>
      <c r="F424" s="24"/>
      <c r="G424" s="24"/>
      <c r="H424" s="24"/>
      <c r="I424" s="24"/>
      <c r="J424" s="21">
        <v>151.36000000000001</v>
      </c>
      <c r="K424" s="21">
        <v>200</v>
      </c>
      <c r="L424" s="21">
        <v>173</v>
      </c>
      <c r="M424" s="21"/>
      <c r="N424" s="21">
        <v>173</v>
      </c>
      <c r="O424" s="21"/>
    </row>
    <row r="425" spans="1:15">
      <c r="A425" s="20">
        <v>42095</v>
      </c>
      <c r="B425" s="24">
        <v>38250</v>
      </c>
      <c r="C425" s="24">
        <v>64000</v>
      </c>
      <c r="D425" s="24">
        <v>34500</v>
      </c>
      <c r="E425" s="24"/>
      <c r="F425" s="24"/>
      <c r="G425" s="24"/>
      <c r="H425" s="24"/>
      <c r="I425" s="24"/>
      <c r="J425" s="21">
        <v>151.1</v>
      </c>
      <c r="K425" s="21">
        <v>200</v>
      </c>
      <c r="L425" s="21">
        <v>173</v>
      </c>
      <c r="M425" s="21"/>
      <c r="N425" s="21">
        <v>173</v>
      </c>
      <c r="O425" s="21"/>
    </row>
    <row r="426" spans="1:15">
      <c r="A426" s="20">
        <v>42125</v>
      </c>
      <c r="B426" s="24">
        <v>29200</v>
      </c>
      <c r="C426" s="24">
        <v>64200</v>
      </c>
      <c r="D426" s="24">
        <v>30000</v>
      </c>
      <c r="E426" s="24"/>
      <c r="F426" s="24"/>
      <c r="G426" s="24"/>
      <c r="H426" s="24"/>
      <c r="I426" s="24"/>
      <c r="J426" s="21">
        <v>151.1</v>
      </c>
      <c r="K426" s="21">
        <v>200</v>
      </c>
      <c r="L426" s="21">
        <v>173</v>
      </c>
      <c r="M426" s="21"/>
      <c r="N426" s="21">
        <v>173</v>
      </c>
      <c r="O426" s="21"/>
    </row>
    <row r="427" spans="1:15">
      <c r="A427" s="20">
        <v>42156</v>
      </c>
      <c r="B427" s="24">
        <v>30000</v>
      </c>
      <c r="C427" s="24">
        <v>65000</v>
      </c>
      <c r="D427" s="24">
        <v>32500</v>
      </c>
      <c r="E427" s="24"/>
      <c r="F427" s="24"/>
      <c r="G427" s="24"/>
      <c r="H427" s="24"/>
      <c r="I427" s="24"/>
      <c r="J427" s="21">
        <v>150.38</v>
      </c>
      <c r="K427" s="21">
        <v>200</v>
      </c>
      <c r="L427" s="21">
        <v>173</v>
      </c>
      <c r="M427" s="21"/>
      <c r="N427" s="21">
        <v>173</v>
      </c>
      <c r="O427" s="21"/>
    </row>
    <row r="428" spans="1:15">
      <c r="A428" s="20">
        <v>42186</v>
      </c>
      <c r="B428" s="24">
        <v>29000</v>
      </c>
      <c r="C428" s="24">
        <v>65000</v>
      </c>
      <c r="D428" s="24">
        <v>27600</v>
      </c>
      <c r="E428" s="24"/>
      <c r="F428" s="24"/>
      <c r="G428" s="24"/>
      <c r="H428" s="24"/>
      <c r="I428" s="24"/>
      <c r="J428" s="21">
        <v>150.38</v>
      </c>
      <c r="K428" s="21">
        <v>200</v>
      </c>
      <c r="L428" s="21">
        <v>173</v>
      </c>
      <c r="M428" s="21"/>
      <c r="N428" s="21">
        <v>173</v>
      </c>
      <c r="O428" s="21"/>
    </row>
    <row r="429" spans="1:15">
      <c r="A429" s="20">
        <v>42217</v>
      </c>
      <c r="B429" s="24">
        <v>29000</v>
      </c>
      <c r="C429" s="24">
        <v>65000</v>
      </c>
      <c r="D429" s="24">
        <v>30500</v>
      </c>
      <c r="E429" s="24"/>
      <c r="F429" s="24"/>
      <c r="G429" s="24"/>
      <c r="H429" s="24"/>
      <c r="I429" s="24"/>
      <c r="J429" s="21">
        <v>150.38</v>
      </c>
      <c r="K429" s="21">
        <v>200</v>
      </c>
      <c r="L429" s="21">
        <v>173</v>
      </c>
      <c r="M429" s="21"/>
      <c r="N429" s="21">
        <v>173</v>
      </c>
      <c r="O429" s="21"/>
    </row>
    <row r="430" spans="1:15">
      <c r="A430" s="20">
        <v>42248</v>
      </c>
      <c r="B430" s="24">
        <v>29000</v>
      </c>
      <c r="C430" s="24">
        <v>65000</v>
      </c>
      <c r="D430" s="24">
        <v>31000</v>
      </c>
      <c r="E430" s="24"/>
      <c r="F430" s="24"/>
      <c r="G430" s="24"/>
      <c r="H430" s="24"/>
      <c r="I430" s="24"/>
      <c r="J430" s="21">
        <v>150.38</v>
      </c>
      <c r="K430" s="21">
        <v>200</v>
      </c>
      <c r="L430" s="21">
        <v>173</v>
      </c>
      <c r="M430" s="21"/>
      <c r="N430" s="21">
        <v>173</v>
      </c>
      <c r="O430" s="21"/>
    </row>
    <row r="431" spans="1:15">
      <c r="A431" s="20">
        <v>42278</v>
      </c>
      <c r="B431" s="24">
        <v>29000</v>
      </c>
      <c r="C431" s="24">
        <v>65000</v>
      </c>
      <c r="D431" s="24">
        <v>30800</v>
      </c>
      <c r="E431" s="24"/>
      <c r="F431" s="24"/>
      <c r="G431" s="24"/>
      <c r="H431" s="24"/>
      <c r="I431" s="24"/>
      <c r="J431" s="21">
        <v>148.93</v>
      </c>
      <c r="K431" s="21">
        <v>200</v>
      </c>
      <c r="L431" s="21">
        <v>173</v>
      </c>
      <c r="M431" s="21"/>
      <c r="N431" s="21">
        <v>173</v>
      </c>
      <c r="O431" s="21"/>
    </row>
    <row r="432" spans="1:15">
      <c r="A432" s="20">
        <v>42309</v>
      </c>
      <c r="B432" s="24">
        <v>29000</v>
      </c>
      <c r="C432" s="24">
        <v>65000</v>
      </c>
      <c r="D432" s="24">
        <v>33000</v>
      </c>
      <c r="E432" s="24"/>
      <c r="F432" s="24"/>
      <c r="G432" s="24"/>
      <c r="H432" s="24"/>
      <c r="I432" s="24"/>
      <c r="J432" s="21">
        <v>148.19999999999999</v>
      </c>
      <c r="K432" s="21">
        <v>200</v>
      </c>
      <c r="L432" s="21">
        <v>173</v>
      </c>
      <c r="M432" s="21"/>
      <c r="N432" s="21">
        <v>173</v>
      </c>
      <c r="O432" s="21"/>
    </row>
    <row r="433" spans="1:15">
      <c r="A433" s="20">
        <v>42339</v>
      </c>
      <c r="B433" s="24">
        <v>29000</v>
      </c>
      <c r="C433" s="24">
        <v>65000</v>
      </c>
      <c r="D433" s="24">
        <v>32000</v>
      </c>
      <c r="E433" s="24"/>
      <c r="F433" s="24"/>
      <c r="G433" s="24"/>
      <c r="H433" s="24"/>
      <c r="I433" s="24"/>
      <c r="J433" s="21">
        <v>148.19999999999999</v>
      </c>
      <c r="K433" s="21">
        <v>199</v>
      </c>
      <c r="L433" s="21">
        <v>170</v>
      </c>
      <c r="M433" s="21"/>
      <c r="N433" s="21">
        <v>170</v>
      </c>
      <c r="O433" s="21"/>
    </row>
    <row r="434" spans="1:15">
      <c r="A434" s="20">
        <v>42370</v>
      </c>
      <c r="B434" s="24">
        <v>29000</v>
      </c>
      <c r="C434" s="24">
        <v>65000</v>
      </c>
      <c r="D434" s="24">
        <v>31400</v>
      </c>
      <c r="E434" s="24"/>
      <c r="F434" s="24"/>
      <c r="G434" s="24"/>
      <c r="H434" s="24"/>
      <c r="I434" s="24"/>
      <c r="J434" s="21">
        <v>148.33000000000001</v>
      </c>
      <c r="K434" s="21">
        <v>199</v>
      </c>
      <c r="L434" s="21">
        <v>170</v>
      </c>
      <c r="M434" s="21"/>
      <c r="N434" s="21">
        <v>170</v>
      </c>
      <c r="O434" s="21"/>
    </row>
    <row r="435" spans="1:15">
      <c r="A435" s="20">
        <v>42401</v>
      </c>
      <c r="B435" s="24">
        <v>29000</v>
      </c>
      <c r="C435" s="24">
        <v>65000</v>
      </c>
      <c r="D435" s="24">
        <v>27750</v>
      </c>
      <c r="E435" s="24"/>
      <c r="F435" s="24"/>
      <c r="G435" s="24"/>
      <c r="H435" s="24"/>
      <c r="I435" s="24"/>
      <c r="J435" s="21">
        <v>148.33000000000001</v>
      </c>
      <c r="K435" s="21">
        <v>199</v>
      </c>
      <c r="L435" s="21">
        <v>170</v>
      </c>
      <c r="M435" s="21"/>
      <c r="N435" s="21">
        <v>170</v>
      </c>
      <c r="O435" s="21"/>
    </row>
    <row r="436" spans="1:15">
      <c r="A436" s="20">
        <v>42430</v>
      </c>
      <c r="B436" s="24">
        <v>28750</v>
      </c>
      <c r="C436" s="24">
        <v>65000</v>
      </c>
      <c r="D436" s="24">
        <v>28250</v>
      </c>
      <c r="E436" s="24"/>
      <c r="F436" s="24"/>
      <c r="G436" s="24"/>
      <c r="H436" s="24"/>
      <c r="I436" s="24"/>
      <c r="J436" s="21">
        <v>147.38999999999999</v>
      </c>
      <c r="K436" s="21">
        <v>198</v>
      </c>
      <c r="L436" s="21">
        <v>168</v>
      </c>
      <c r="M436" s="21"/>
      <c r="N436" s="21">
        <v>168</v>
      </c>
      <c r="O436" s="21"/>
    </row>
    <row r="437" spans="1:15">
      <c r="A437" s="20">
        <v>42461</v>
      </c>
      <c r="B437" s="24">
        <v>29000</v>
      </c>
      <c r="C437" s="24">
        <v>65000</v>
      </c>
      <c r="D437" s="24">
        <v>30000</v>
      </c>
      <c r="E437" s="24"/>
      <c r="F437" s="24"/>
      <c r="G437" s="24"/>
      <c r="H437" s="24"/>
      <c r="I437" s="24"/>
      <c r="J437" s="21">
        <v>146.88999999999999</v>
      </c>
      <c r="K437" s="21">
        <v>197</v>
      </c>
      <c r="L437" s="21">
        <v>168</v>
      </c>
      <c r="M437" s="21"/>
      <c r="N437" s="21">
        <v>168</v>
      </c>
      <c r="O437" s="21"/>
    </row>
    <row r="438" spans="1:15">
      <c r="A438" s="20">
        <v>42491</v>
      </c>
      <c r="B438" s="24">
        <v>29000</v>
      </c>
      <c r="C438" s="24">
        <v>65000</v>
      </c>
      <c r="D438" s="24">
        <v>27500</v>
      </c>
      <c r="E438" s="24"/>
      <c r="F438" s="24"/>
      <c r="G438" s="24"/>
      <c r="H438" s="24"/>
      <c r="I438" s="24"/>
      <c r="J438" s="21">
        <v>145.52000000000001</v>
      </c>
      <c r="K438" s="21">
        <v>197</v>
      </c>
      <c r="L438" s="21">
        <v>168</v>
      </c>
      <c r="M438" s="21"/>
      <c r="N438" s="21">
        <v>168</v>
      </c>
      <c r="O438" s="21"/>
    </row>
    <row r="439" spans="1:15">
      <c r="A439" s="20">
        <v>42522</v>
      </c>
      <c r="B439" s="24">
        <v>29000</v>
      </c>
      <c r="C439" s="24">
        <v>65000</v>
      </c>
      <c r="D439" s="24">
        <v>28000</v>
      </c>
      <c r="E439" s="24"/>
      <c r="F439" s="24"/>
      <c r="G439" s="24"/>
      <c r="H439" s="24"/>
      <c r="I439" s="24"/>
      <c r="J439" s="21">
        <v>142.22</v>
      </c>
      <c r="K439" s="21">
        <v>195</v>
      </c>
      <c r="L439" s="21">
        <v>165</v>
      </c>
      <c r="M439" s="21"/>
      <c r="N439" s="21">
        <v>165</v>
      </c>
      <c r="O439" s="21"/>
    </row>
    <row r="440" spans="1:15">
      <c r="A440" s="20">
        <v>42552</v>
      </c>
      <c r="B440" s="24">
        <v>29000</v>
      </c>
      <c r="C440" s="24">
        <v>65000</v>
      </c>
      <c r="D440" s="24">
        <v>33400</v>
      </c>
      <c r="E440" s="24"/>
      <c r="F440" s="24"/>
      <c r="G440" s="24"/>
      <c r="H440" s="24"/>
      <c r="I440" s="24"/>
      <c r="J440" s="21">
        <v>142.22</v>
      </c>
      <c r="K440" s="21">
        <v>195</v>
      </c>
      <c r="L440" s="21">
        <v>165</v>
      </c>
      <c r="M440" s="21"/>
      <c r="N440" s="21">
        <v>165</v>
      </c>
      <c r="O440" s="21"/>
    </row>
    <row r="441" spans="1:15">
      <c r="A441" s="20">
        <v>42583</v>
      </c>
      <c r="B441" s="24">
        <v>30500</v>
      </c>
      <c r="C441" s="24">
        <v>62750</v>
      </c>
      <c r="D441" s="24">
        <v>40000</v>
      </c>
      <c r="E441" s="24"/>
      <c r="F441" s="24"/>
      <c r="G441" s="24"/>
      <c r="H441" s="24"/>
      <c r="I441" s="24"/>
      <c r="J441" s="21">
        <v>142.11000000000001</v>
      </c>
      <c r="K441" s="21">
        <v>194.5</v>
      </c>
      <c r="L441" s="21">
        <v>165</v>
      </c>
      <c r="M441" s="21"/>
      <c r="N441" s="21">
        <v>165</v>
      </c>
      <c r="O441" s="21"/>
    </row>
    <row r="442" spans="1:15">
      <c r="A442" s="20">
        <v>42614</v>
      </c>
      <c r="B442" s="24">
        <v>35000</v>
      </c>
      <c r="C442" s="24">
        <v>65000</v>
      </c>
      <c r="D442" s="24">
        <v>37000</v>
      </c>
      <c r="E442" s="24"/>
      <c r="F442" s="24"/>
      <c r="G442" s="24"/>
      <c r="H442" s="24"/>
      <c r="I442" s="24"/>
      <c r="J442" s="21">
        <v>141.66</v>
      </c>
      <c r="K442" s="21">
        <v>194</v>
      </c>
      <c r="L442" s="21">
        <v>164</v>
      </c>
      <c r="M442" s="21"/>
      <c r="N442" s="21">
        <v>164</v>
      </c>
      <c r="O442" s="21"/>
    </row>
    <row r="443" spans="1:15">
      <c r="A443" s="20">
        <v>42644</v>
      </c>
      <c r="B443" s="24">
        <v>35000</v>
      </c>
      <c r="C443" s="24">
        <v>65000</v>
      </c>
      <c r="D443" s="24">
        <v>33250</v>
      </c>
      <c r="E443" s="24"/>
      <c r="F443" s="24"/>
      <c r="G443" s="24"/>
      <c r="H443" s="24"/>
      <c r="I443" s="24"/>
      <c r="J443" s="21">
        <v>141.66</v>
      </c>
      <c r="K443" s="21">
        <v>194</v>
      </c>
      <c r="L443" s="21">
        <v>164</v>
      </c>
      <c r="M443" s="21"/>
      <c r="N443" s="21">
        <v>164</v>
      </c>
      <c r="O443" s="21"/>
    </row>
    <row r="444" spans="1:15">
      <c r="A444" s="20">
        <v>42675</v>
      </c>
      <c r="B444" s="24">
        <v>35000</v>
      </c>
      <c r="C444" s="24">
        <v>65000</v>
      </c>
      <c r="D444" s="24">
        <v>39000</v>
      </c>
      <c r="E444" s="24"/>
      <c r="F444" s="24"/>
      <c r="G444" s="24"/>
      <c r="H444" s="24"/>
      <c r="I444" s="24"/>
      <c r="J444" s="21">
        <v>141.66</v>
      </c>
      <c r="K444" s="21">
        <v>193</v>
      </c>
      <c r="L444" s="21">
        <v>164</v>
      </c>
      <c r="M444" s="21"/>
      <c r="N444" s="21">
        <v>164</v>
      </c>
      <c r="O444" s="21"/>
    </row>
    <row r="445" spans="1:15">
      <c r="A445" s="20">
        <v>42705</v>
      </c>
      <c r="B445" s="24">
        <v>35000</v>
      </c>
      <c r="C445" s="24">
        <v>65000</v>
      </c>
      <c r="D445" s="24">
        <v>44600</v>
      </c>
      <c r="E445" s="24"/>
      <c r="F445" s="24"/>
      <c r="G445" s="24"/>
      <c r="H445" s="24"/>
      <c r="I445" s="24"/>
      <c r="J445" s="21">
        <v>140.88</v>
      </c>
      <c r="K445" s="21">
        <v>192</v>
      </c>
      <c r="L445" s="21">
        <v>163</v>
      </c>
      <c r="M445" s="21"/>
      <c r="N445" s="21">
        <v>163</v>
      </c>
      <c r="O445" s="21"/>
    </row>
    <row r="446" spans="1:15">
      <c r="A446" s="20">
        <v>42736</v>
      </c>
      <c r="B446" s="24">
        <v>36000</v>
      </c>
      <c r="C446" s="24">
        <v>65000</v>
      </c>
      <c r="D446" s="24">
        <v>47750</v>
      </c>
      <c r="E446" s="24"/>
      <c r="F446" s="24"/>
      <c r="G446" s="24"/>
      <c r="H446" s="24"/>
      <c r="I446" s="24"/>
      <c r="J446" s="21">
        <v>139.75</v>
      </c>
      <c r="K446" s="21">
        <v>188.5</v>
      </c>
      <c r="L446" s="21">
        <v>163</v>
      </c>
      <c r="M446" s="21"/>
      <c r="N446" s="21">
        <v>163</v>
      </c>
      <c r="O446" s="21"/>
    </row>
    <row r="447" spans="1:15">
      <c r="A447" s="20">
        <v>42767</v>
      </c>
      <c r="B447" s="24">
        <v>36750</v>
      </c>
      <c r="C447" s="24">
        <v>65000</v>
      </c>
      <c r="D447" s="24">
        <v>42000</v>
      </c>
      <c r="E447" s="24"/>
      <c r="F447" s="24"/>
      <c r="G447" s="24"/>
      <c r="H447" s="24"/>
      <c r="I447" s="24"/>
      <c r="J447" s="21">
        <v>139.29</v>
      </c>
      <c r="K447" s="21">
        <v>188</v>
      </c>
      <c r="L447" s="21">
        <v>163</v>
      </c>
      <c r="M447" s="21"/>
      <c r="N447" s="21">
        <v>163</v>
      </c>
      <c r="O447" s="21"/>
    </row>
    <row r="448" spans="1:15">
      <c r="A448" s="20">
        <v>42795</v>
      </c>
      <c r="B448" s="24">
        <v>34200</v>
      </c>
      <c r="C448" s="24">
        <v>65000</v>
      </c>
      <c r="D448" s="24">
        <v>34400</v>
      </c>
      <c r="E448" s="24"/>
      <c r="F448" s="24"/>
      <c r="G448" s="24"/>
      <c r="H448" s="24"/>
      <c r="I448" s="24"/>
      <c r="J448" s="21">
        <v>138.51</v>
      </c>
      <c r="K448" s="21">
        <v>186</v>
      </c>
      <c r="L448" s="21">
        <v>158</v>
      </c>
      <c r="M448" s="21"/>
      <c r="N448" s="21">
        <v>158</v>
      </c>
      <c r="O448" s="21"/>
    </row>
    <row r="449" spans="1:15">
      <c r="A449" s="20">
        <v>42826</v>
      </c>
      <c r="B449" s="24">
        <v>33000</v>
      </c>
      <c r="C449" s="24">
        <v>65000</v>
      </c>
      <c r="D449" s="24">
        <v>30000</v>
      </c>
      <c r="E449" s="24"/>
      <c r="F449" s="24"/>
      <c r="G449" s="24"/>
      <c r="H449" s="24"/>
      <c r="I449" s="24"/>
      <c r="J449" s="21">
        <v>137.86000000000001</v>
      </c>
      <c r="K449" s="21">
        <v>183</v>
      </c>
      <c r="L449" s="21">
        <v>158</v>
      </c>
      <c r="M449" s="21"/>
      <c r="N449" s="21">
        <v>158</v>
      </c>
      <c r="O449" s="21"/>
    </row>
    <row r="450" spans="1:15">
      <c r="A450" s="20">
        <v>42856</v>
      </c>
      <c r="B450" s="24">
        <v>33750</v>
      </c>
      <c r="C450" s="24">
        <v>65000</v>
      </c>
      <c r="D450" s="24">
        <v>32750</v>
      </c>
      <c r="E450" s="24"/>
      <c r="F450" s="24"/>
      <c r="G450" s="24"/>
      <c r="H450" s="24"/>
      <c r="I450" s="24"/>
      <c r="J450" s="21">
        <v>137.83000000000001</v>
      </c>
      <c r="K450" s="21">
        <v>182</v>
      </c>
      <c r="L450" s="21">
        <v>158</v>
      </c>
      <c r="M450" s="21"/>
      <c r="N450" s="21">
        <v>158</v>
      </c>
      <c r="O450" s="21"/>
    </row>
    <row r="451" spans="1:15">
      <c r="A451" s="20">
        <v>42887</v>
      </c>
      <c r="B451" s="24">
        <v>36000</v>
      </c>
      <c r="C451" s="24">
        <v>64000</v>
      </c>
      <c r="D451" s="24">
        <v>39400</v>
      </c>
      <c r="E451" s="24"/>
      <c r="F451" s="24"/>
      <c r="G451" s="24"/>
      <c r="H451" s="24"/>
      <c r="I451" s="24"/>
      <c r="J451" s="21">
        <v>137.18</v>
      </c>
      <c r="K451" s="21">
        <v>179</v>
      </c>
      <c r="L451" s="21">
        <v>154</v>
      </c>
      <c r="M451" s="21"/>
      <c r="N451" s="21">
        <v>154</v>
      </c>
      <c r="O451" s="21"/>
    </row>
    <row r="452" spans="1:15">
      <c r="A452" s="20">
        <v>42917</v>
      </c>
      <c r="B452" s="24">
        <v>38000</v>
      </c>
      <c r="C452" s="24">
        <v>61000</v>
      </c>
      <c r="D452" s="24">
        <v>40500</v>
      </c>
      <c r="E452" s="24"/>
      <c r="F452" s="24"/>
      <c r="G452" s="24"/>
      <c r="H452" s="24"/>
      <c r="I452" s="24"/>
      <c r="J452" s="21">
        <v>136.78</v>
      </c>
      <c r="K452" s="21"/>
      <c r="L452" s="21">
        <v>154</v>
      </c>
      <c r="M452" s="21"/>
      <c r="N452" s="21">
        <v>154</v>
      </c>
      <c r="O452" s="21"/>
    </row>
    <row r="453" spans="1:15">
      <c r="A453" s="20">
        <v>42948</v>
      </c>
      <c r="B453" s="24">
        <v>38000</v>
      </c>
      <c r="C453" s="24">
        <v>61000</v>
      </c>
      <c r="D453" s="24">
        <v>43500</v>
      </c>
      <c r="E453" s="24"/>
      <c r="F453" s="24"/>
      <c r="G453" s="24"/>
      <c r="H453" s="24"/>
      <c r="I453" s="24"/>
      <c r="J453" s="21">
        <v>136.56</v>
      </c>
      <c r="K453" s="21"/>
      <c r="L453" s="21">
        <v>154</v>
      </c>
      <c r="M453" s="21"/>
      <c r="N453" s="21">
        <v>154</v>
      </c>
      <c r="O453" s="21"/>
    </row>
    <row r="454" spans="1:15">
      <c r="A454" s="20">
        <v>42979</v>
      </c>
      <c r="B454" s="24">
        <v>39200</v>
      </c>
      <c r="C454" s="24">
        <v>61000</v>
      </c>
      <c r="D454" s="24">
        <v>43400</v>
      </c>
      <c r="E454" s="24"/>
      <c r="F454" s="24"/>
      <c r="G454" s="24"/>
      <c r="H454" s="24"/>
      <c r="I454" s="24"/>
      <c r="J454" s="21">
        <v>136.56</v>
      </c>
      <c r="K454" s="21"/>
      <c r="L454" s="21">
        <v>154</v>
      </c>
      <c r="M454" s="21"/>
      <c r="N454" s="21">
        <v>154</v>
      </c>
      <c r="O454" s="21"/>
    </row>
    <row r="455" spans="1:15">
      <c r="A455" s="20">
        <v>43009</v>
      </c>
      <c r="B455" s="24">
        <v>42000</v>
      </c>
      <c r="C455" s="24">
        <v>61000</v>
      </c>
      <c r="D455" s="24">
        <v>50250</v>
      </c>
      <c r="E455" s="24"/>
      <c r="F455" s="24"/>
      <c r="G455" s="24"/>
      <c r="H455" s="24"/>
      <c r="I455" s="24"/>
      <c r="J455" s="21">
        <v>136.56</v>
      </c>
      <c r="K455" s="21"/>
      <c r="L455" s="21">
        <v>154</v>
      </c>
      <c r="M455" s="21"/>
      <c r="N455" s="21">
        <v>154</v>
      </c>
      <c r="O455" s="21"/>
    </row>
    <row r="456" spans="1:15">
      <c r="A456" s="20">
        <v>43040</v>
      </c>
      <c r="B456" s="24">
        <v>52000</v>
      </c>
      <c r="C456" s="24">
        <v>61250</v>
      </c>
      <c r="D456" s="24">
        <v>67250</v>
      </c>
      <c r="E456" s="24"/>
      <c r="F456" s="24"/>
      <c r="G456" s="24"/>
      <c r="H456" s="24"/>
      <c r="I456" s="24"/>
      <c r="J456" s="21">
        <v>136.56</v>
      </c>
      <c r="K456" s="21"/>
      <c r="L456" s="21">
        <v>154</v>
      </c>
      <c r="M456" s="21"/>
      <c r="N456" s="21">
        <v>154</v>
      </c>
      <c r="O456" s="21"/>
    </row>
    <row r="457" spans="1:15">
      <c r="A457" s="20">
        <v>43070</v>
      </c>
      <c r="B457" s="24">
        <v>58600</v>
      </c>
      <c r="C457" s="24">
        <v>63200</v>
      </c>
      <c r="D457" s="24">
        <v>78600</v>
      </c>
      <c r="E457" s="24"/>
      <c r="F457" s="24"/>
      <c r="G457" s="24"/>
      <c r="H457" s="24"/>
      <c r="I457" s="24"/>
      <c r="J457" s="21">
        <v>136.21</v>
      </c>
      <c r="K457" s="21"/>
      <c r="L457" s="21">
        <v>154</v>
      </c>
      <c r="M457" s="21"/>
      <c r="N457" s="21">
        <v>154</v>
      </c>
      <c r="O457" s="21"/>
    </row>
    <row r="458" spans="1:15">
      <c r="A458" s="20">
        <v>43101</v>
      </c>
      <c r="B458" s="24">
        <v>60000</v>
      </c>
      <c r="C458" s="24">
        <v>63500</v>
      </c>
      <c r="D458" s="24">
        <v>78000</v>
      </c>
      <c r="E458" s="24">
        <v>112959</v>
      </c>
      <c r="F458" s="24">
        <v>70941</v>
      </c>
      <c r="G458" s="24">
        <v>79359</v>
      </c>
      <c r="H458" s="24"/>
      <c r="I458" s="24"/>
      <c r="J458" s="21">
        <v>136</v>
      </c>
      <c r="K458" s="21"/>
      <c r="L458" s="21">
        <v>154</v>
      </c>
      <c r="M458" s="21"/>
      <c r="N458" s="21">
        <v>154</v>
      </c>
      <c r="O458" s="21"/>
    </row>
    <row r="459" spans="1:15">
      <c r="A459" s="20">
        <v>43132</v>
      </c>
      <c r="B459" s="24">
        <v>58000</v>
      </c>
      <c r="C459" s="24">
        <v>65000</v>
      </c>
      <c r="D459" s="24">
        <v>71000</v>
      </c>
      <c r="E459" s="24">
        <v>94602</v>
      </c>
      <c r="F459" s="24">
        <v>60641</v>
      </c>
      <c r="G459" s="24">
        <v>64743</v>
      </c>
      <c r="H459" s="24"/>
      <c r="I459" s="24"/>
      <c r="J459" s="21">
        <v>135.78</v>
      </c>
      <c r="K459" s="21"/>
      <c r="L459" s="21">
        <v>154</v>
      </c>
      <c r="M459" s="21"/>
      <c r="N459" s="21">
        <v>154</v>
      </c>
      <c r="O459" s="21"/>
    </row>
    <row r="460" spans="1:15">
      <c r="A460" s="20">
        <v>43160</v>
      </c>
      <c r="B460" s="24">
        <v>54200</v>
      </c>
      <c r="C460" s="24">
        <v>65000</v>
      </c>
      <c r="D460" s="24">
        <v>50800</v>
      </c>
      <c r="E460" s="24">
        <v>61626</v>
      </c>
      <c r="F460" s="24">
        <v>46543</v>
      </c>
      <c r="G460" s="24">
        <v>43223</v>
      </c>
      <c r="H460" s="24"/>
      <c r="I460" s="24"/>
      <c r="J460" s="21">
        <v>135.78</v>
      </c>
      <c r="K460" s="21"/>
      <c r="L460" s="21">
        <v>154</v>
      </c>
      <c r="M460" s="21"/>
      <c r="N460" s="21">
        <v>154</v>
      </c>
      <c r="O460" s="21"/>
    </row>
    <row r="461" spans="1:15">
      <c r="A461" s="20">
        <v>43191</v>
      </c>
      <c r="B461" s="24">
        <v>52000</v>
      </c>
      <c r="C461" s="24">
        <v>65000</v>
      </c>
      <c r="D461" s="24">
        <v>42000</v>
      </c>
      <c r="E461" s="24">
        <v>56786</v>
      </c>
      <c r="F461" s="24">
        <v>47468</v>
      </c>
      <c r="G461" s="24">
        <v>31320</v>
      </c>
      <c r="H461" s="24"/>
      <c r="I461" s="24"/>
      <c r="J461" s="21">
        <v>135.78</v>
      </c>
      <c r="K461" s="21"/>
      <c r="L461" s="21">
        <v>154</v>
      </c>
      <c r="M461" s="21"/>
      <c r="N461" s="21">
        <v>154</v>
      </c>
      <c r="O461" s="21"/>
    </row>
    <row r="462" spans="1:15">
      <c r="A462" s="20">
        <v>43221</v>
      </c>
      <c r="B462" s="24">
        <v>56250</v>
      </c>
      <c r="C462" s="24">
        <v>65000</v>
      </c>
      <c r="D462" s="24">
        <v>53250</v>
      </c>
      <c r="E462" s="24">
        <v>73283</v>
      </c>
      <c r="F462" s="24">
        <v>63725</v>
      </c>
      <c r="G462" s="24">
        <v>55966</v>
      </c>
      <c r="H462" s="24"/>
      <c r="I462" s="24"/>
      <c r="J462" s="21">
        <v>135.78</v>
      </c>
      <c r="K462" s="21"/>
      <c r="L462" s="21">
        <v>154</v>
      </c>
      <c r="M462" s="21"/>
      <c r="N462" s="21">
        <v>154</v>
      </c>
      <c r="O462" s="21"/>
    </row>
    <row r="463" spans="1:15">
      <c r="A463" s="20">
        <v>43252</v>
      </c>
      <c r="B463" s="24">
        <v>73200</v>
      </c>
      <c r="C463" s="24">
        <v>69800</v>
      </c>
      <c r="D463" s="24">
        <v>74600</v>
      </c>
      <c r="E463" s="24">
        <v>114508</v>
      </c>
      <c r="F463" s="24">
        <v>94265</v>
      </c>
      <c r="G463" s="24">
        <v>77192</v>
      </c>
      <c r="H463" s="24"/>
      <c r="I463" s="24"/>
      <c r="J463" s="21">
        <v>136.77000000000001</v>
      </c>
      <c r="K463" s="21"/>
      <c r="L463" s="21">
        <v>158</v>
      </c>
      <c r="M463" s="21"/>
      <c r="N463" s="21">
        <v>158</v>
      </c>
      <c r="O463" s="21"/>
    </row>
    <row r="464" spans="1:15">
      <c r="A464" s="20">
        <v>43282</v>
      </c>
      <c r="B464" s="24">
        <v>80000</v>
      </c>
      <c r="C464" s="24">
        <v>75000</v>
      </c>
      <c r="D464" s="24">
        <v>76000</v>
      </c>
      <c r="E464" s="24">
        <v>101301</v>
      </c>
      <c r="F464" s="24">
        <v>91601</v>
      </c>
      <c r="G464" s="24">
        <v>78597</v>
      </c>
      <c r="H464" s="24"/>
      <c r="I464" s="24"/>
      <c r="J464" s="21">
        <v>137.41999999999999</v>
      </c>
      <c r="K464" s="21"/>
      <c r="L464" s="21">
        <v>158</v>
      </c>
      <c r="M464" s="21"/>
      <c r="N464" s="21">
        <v>158</v>
      </c>
      <c r="O464" s="21"/>
    </row>
    <row r="465" spans="1:15">
      <c r="A465" s="20">
        <v>43313</v>
      </c>
      <c r="B465" s="24">
        <v>81600</v>
      </c>
      <c r="C465" s="24">
        <v>75000</v>
      </c>
      <c r="D465" s="24">
        <v>78400</v>
      </c>
      <c r="E465" s="24">
        <v>97720</v>
      </c>
      <c r="F465" s="24">
        <v>94135</v>
      </c>
      <c r="G465" s="24">
        <v>78998</v>
      </c>
      <c r="H465" s="24"/>
      <c r="I465" s="24"/>
      <c r="J465" s="21">
        <v>137.85</v>
      </c>
      <c r="K465" s="21"/>
      <c r="L465" s="21">
        <v>158</v>
      </c>
      <c r="M465" s="21"/>
      <c r="N465" s="21">
        <v>158</v>
      </c>
      <c r="O465" s="21"/>
    </row>
    <row r="466" spans="1:15">
      <c r="A466" s="20">
        <v>43344</v>
      </c>
      <c r="B466" s="24">
        <v>86000</v>
      </c>
      <c r="C466" s="24">
        <v>78000</v>
      </c>
      <c r="D466" s="24">
        <v>92500</v>
      </c>
      <c r="E466" s="24">
        <v>111752</v>
      </c>
      <c r="F466" s="24">
        <v>108806</v>
      </c>
      <c r="G466" s="24">
        <v>89004</v>
      </c>
      <c r="H466" s="24"/>
      <c r="I466" s="24"/>
      <c r="J466" s="21">
        <v>137.85</v>
      </c>
      <c r="K466" s="21"/>
      <c r="L466" s="21">
        <v>158</v>
      </c>
      <c r="M466" s="21"/>
      <c r="N466" s="21">
        <v>158</v>
      </c>
      <c r="O466" s="21"/>
    </row>
    <row r="467" spans="1:15">
      <c r="A467" s="20">
        <v>43374</v>
      </c>
      <c r="B467" s="24">
        <v>101500</v>
      </c>
      <c r="C467" s="24">
        <v>85750</v>
      </c>
      <c r="D467" s="24">
        <v>135500</v>
      </c>
      <c r="E467" s="24">
        <v>126112</v>
      </c>
      <c r="F467" s="24">
        <v>157493</v>
      </c>
      <c r="G467" s="24">
        <v>143230</v>
      </c>
      <c r="H467" s="24"/>
      <c r="I467" s="24"/>
      <c r="J467" s="21">
        <v>137.85</v>
      </c>
      <c r="K467" s="21"/>
      <c r="L467" s="21">
        <v>158</v>
      </c>
      <c r="M467" s="21"/>
      <c r="N467" s="21">
        <v>158</v>
      </c>
      <c r="O467" s="21"/>
    </row>
    <row r="468" spans="1:15">
      <c r="A468" s="20">
        <v>43405</v>
      </c>
      <c r="B468" s="24">
        <v>124000</v>
      </c>
      <c r="C468" s="24">
        <v>91000</v>
      </c>
      <c r="D468" s="24">
        <v>186000</v>
      </c>
      <c r="E468" s="24">
        <v>159131</v>
      </c>
      <c r="F468" s="24">
        <v>198932</v>
      </c>
      <c r="G468" s="24">
        <v>183929</v>
      </c>
      <c r="H468" s="24"/>
      <c r="I468" s="24"/>
      <c r="J468" s="21">
        <v>137.85</v>
      </c>
      <c r="K468" s="21"/>
      <c r="L468" s="21">
        <v>158</v>
      </c>
      <c r="M468" s="21"/>
      <c r="N468" s="21">
        <v>158</v>
      </c>
      <c r="O468" s="21"/>
    </row>
    <row r="469" spans="1:15">
      <c r="A469" s="20">
        <v>43435</v>
      </c>
      <c r="B469" s="24">
        <v>102000</v>
      </c>
      <c r="C469" s="24">
        <v>82500</v>
      </c>
      <c r="D469" s="24">
        <v>117500</v>
      </c>
      <c r="E469" s="24">
        <v>111914</v>
      </c>
      <c r="F469" s="24">
        <v>121732</v>
      </c>
      <c r="G469" s="24">
        <v>104585</v>
      </c>
      <c r="H469" s="24"/>
      <c r="I469" s="24"/>
      <c r="J469" s="21">
        <v>137.85</v>
      </c>
      <c r="K469" s="21"/>
      <c r="L469" s="21">
        <v>158</v>
      </c>
      <c r="M469" s="21"/>
      <c r="N469" s="21">
        <v>158</v>
      </c>
      <c r="O469" s="21"/>
    </row>
    <row r="470" spans="1:15">
      <c r="A470" s="20">
        <v>43466</v>
      </c>
      <c r="B470" s="24">
        <v>81250</v>
      </c>
      <c r="C470" s="24">
        <v>76250</v>
      </c>
      <c r="D470" s="24">
        <v>79375</v>
      </c>
      <c r="E470" s="24">
        <v>82754</v>
      </c>
      <c r="F470" s="24">
        <v>78221</v>
      </c>
      <c r="G470" s="24">
        <v>76491</v>
      </c>
      <c r="H470" s="24">
        <v>76750</v>
      </c>
      <c r="I470" s="24"/>
      <c r="J470" s="21">
        <v>138.28</v>
      </c>
      <c r="K470" s="21"/>
      <c r="L470" s="21">
        <v>158</v>
      </c>
      <c r="M470" s="21"/>
      <c r="N470" s="21">
        <v>158</v>
      </c>
      <c r="O470" s="21"/>
    </row>
    <row r="471" spans="1:15">
      <c r="A471" s="20">
        <v>43497</v>
      </c>
      <c r="B471" s="24">
        <v>73750</v>
      </c>
      <c r="C471" s="24">
        <v>75000</v>
      </c>
      <c r="D471" s="24">
        <v>56500</v>
      </c>
      <c r="E471" s="24">
        <v>50907</v>
      </c>
      <c r="F471" s="24">
        <v>47654</v>
      </c>
      <c r="G471" s="24">
        <v>47681</v>
      </c>
      <c r="H471" s="24">
        <v>57500</v>
      </c>
      <c r="I471" s="24"/>
      <c r="J471" s="21">
        <v>138.5</v>
      </c>
      <c r="K471" s="21"/>
      <c r="L471" s="21">
        <v>158</v>
      </c>
      <c r="M471" s="21"/>
      <c r="N471" s="21">
        <v>158</v>
      </c>
      <c r="O471" s="21"/>
    </row>
    <row r="472" spans="1:15">
      <c r="A472" s="20">
        <v>43525</v>
      </c>
      <c r="B472" s="24">
        <v>72000</v>
      </c>
      <c r="C472" s="24">
        <v>75000</v>
      </c>
      <c r="D472" s="24">
        <v>35900</v>
      </c>
      <c r="E472" s="24">
        <v>26537</v>
      </c>
      <c r="F472" s="24">
        <v>21833</v>
      </c>
      <c r="G472" s="24">
        <v>24556</v>
      </c>
      <c r="H472" s="24">
        <v>51800</v>
      </c>
      <c r="I472" s="24"/>
      <c r="J472" s="21">
        <v>138.5</v>
      </c>
      <c r="K472" s="21"/>
      <c r="L472" s="21">
        <v>160</v>
      </c>
      <c r="M472" s="21"/>
      <c r="N472" s="21">
        <v>160</v>
      </c>
      <c r="O472" s="21"/>
    </row>
    <row r="473" spans="1:15">
      <c r="A473" s="20">
        <v>43556</v>
      </c>
      <c r="B473" s="24">
        <v>86000</v>
      </c>
      <c r="C473" s="24">
        <v>75000</v>
      </c>
      <c r="D473" s="24">
        <v>33875</v>
      </c>
      <c r="E473" s="24">
        <v>10774</v>
      </c>
      <c r="F473" s="24">
        <v>8981</v>
      </c>
      <c r="G473" s="24">
        <v>11281</v>
      </c>
      <c r="H473" s="24">
        <v>63000</v>
      </c>
      <c r="I473" s="24"/>
      <c r="J473" s="21">
        <v>138.5</v>
      </c>
      <c r="K473" s="21"/>
      <c r="L473" s="21">
        <v>160</v>
      </c>
      <c r="M473" s="21"/>
      <c r="N473" s="21">
        <v>160</v>
      </c>
      <c r="O473" s="21"/>
    </row>
    <row r="474" spans="1:15">
      <c r="A474" s="20">
        <v>43586</v>
      </c>
      <c r="B474" s="24">
        <v>89600</v>
      </c>
      <c r="C474" s="24">
        <v>75000</v>
      </c>
      <c r="D474" s="24">
        <v>52900</v>
      </c>
      <c r="E474" s="24">
        <v>47559</v>
      </c>
      <c r="F474" s="24">
        <v>44052</v>
      </c>
      <c r="G474" s="24">
        <v>42683</v>
      </c>
      <c r="H474" s="24">
        <v>81400</v>
      </c>
      <c r="I474" s="24"/>
      <c r="J474" s="21">
        <v>138.61000000000001</v>
      </c>
      <c r="K474" s="21"/>
      <c r="L474" s="21">
        <v>160</v>
      </c>
      <c r="M474" s="21"/>
      <c r="N474" s="21">
        <v>160</v>
      </c>
      <c r="O474" s="21"/>
    </row>
    <row r="475" spans="1:15">
      <c r="A475" s="20">
        <v>43617</v>
      </c>
      <c r="B475" s="24">
        <v>90000</v>
      </c>
      <c r="C475" s="24">
        <v>75000</v>
      </c>
      <c r="D475" s="24">
        <v>57875</v>
      </c>
      <c r="E475" s="24">
        <v>60056</v>
      </c>
      <c r="F475" s="24">
        <v>56157</v>
      </c>
      <c r="G475" s="24">
        <v>49694</v>
      </c>
      <c r="H475" s="24">
        <v>85000</v>
      </c>
      <c r="I475" s="24"/>
      <c r="J475" s="21">
        <v>138.61000000000001</v>
      </c>
      <c r="K475" s="21"/>
      <c r="L475" s="21">
        <v>160</v>
      </c>
      <c r="M475" s="21"/>
      <c r="N475" s="21">
        <v>160</v>
      </c>
      <c r="O475" s="21"/>
    </row>
    <row r="476" spans="1:15">
      <c r="A476" s="20">
        <v>43647</v>
      </c>
      <c r="B476" s="24">
        <v>90000</v>
      </c>
      <c r="C476" s="24">
        <v>75000</v>
      </c>
      <c r="D476" s="24">
        <v>60750</v>
      </c>
      <c r="E476" s="24">
        <v>57366</v>
      </c>
      <c r="F476" s="24">
        <v>53777</v>
      </c>
      <c r="G476" s="24">
        <v>55040</v>
      </c>
      <c r="H476" s="24">
        <v>86750</v>
      </c>
      <c r="I476" s="24"/>
      <c r="J476" s="21">
        <v>138.61000000000001</v>
      </c>
      <c r="K476" s="21"/>
      <c r="L476" s="21">
        <v>160</v>
      </c>
      <c r="M476" s="21"/>
      <c r="N476" s="21">
        <v>160</v>
      </c>
      <c r="O476" s="21"/>
    </row>
    <row r="477" spans="1:15">
      <c r="A477" s="20">
        <v>43678</v>
      </c>
      <c r="B477" s="24">
        <v>82000</v>
      </c>
      <c r="C477" s="24">
        <v>72600</v>
      </c>
      <c r="D477" s="24">
        <v>67600</v>
      </c>
      <c r="E477" s="24">
        <v>67042</v>
      </c>
      <c r="F477" s="24">
        <v>63494</v>
      </c>
      <c r="G477" s="24">
        <v>65651</v>
      </c>
      <c r="H477" s="24">
        <v>85200</v>
      </c>
      <c r="I477" s="24"/>
      <c r="J477" s="21">
        <v>138.61000000000001</v>
      </c>
      <c r="K477" s="21"/>
      <c r="L477" s="21">
        <v>160</v>
      </c>
      <c r="M477" s="21"/>
      <c r="N477" s="21">
        <v>160</v>
      </c>
      <c r="O477" s="21"/>
    </row>
    <row r="478" spans="1:15">
      <c r="A478" s="20">
        <v>43709</v>
      </c>
      <c r="B478" s="24">
        <v>80000</v>
      </c>
      <c r="C478" s="24">
        <v>72000</v>
      </c>
      <c r="D478" s="24">
        <v>66875</v>
      </c>
      <c r="E478" s="24">
        <v>68096</v>
      </c>
      <c r="F478" s="24">
        <v>65828</v>
      </c>
      <c r="G478" s="24">
        <v>65430</v>
      </c>
      <c r="H478" s="24">
        <v>85250</v>
      </c>
      <c r="I478" s="24"/>
      <c r="J478" s="21">
        <v>138.61000000000001</v>
      </c>
      <c r="K478" s="21"/>
      <c r="L478" s="21">
        <v>160</v>
      </c>
      <c r="M478" s="21"/>
      <c r="N478" s="21">
        <v>160</v>
      </c>
      <c r="O478" s="21"/>
    </row>
    <row r="479" spans="1:15">
      <c r="A479" s="20">
        <v>43739</v>
      </c>
      <c r="B479" s="24">
        <v>83750</v>
      </c>
      <c r="C479" s="24">
        <v>72000</v>
      </c>
      <c r="D479" s="24">
        <v>114125</v>
      </c>
      <c r="E479" s="24">
        <v>114134</v>
      </c>
      <c r="F479" s="24">
        <v>101201</v>
      </c>
      <c r="G479" s="24">
        <v>122929</v>
      </c>
      <c r="H479" s="24">
        <v>90000</v>
      </c>
      <c r="I479" s="24"/>
      <c r="J479" s="21">
        <v>138.72</v>
      </c>
      <c r="K479" s="21"/>
      <c r="L479" s="21">
        <v>160</v>
      </c>
      <c r="M479" s="21"/>
      <c r="N479" s="21">
        <v>160</v>
      </c>
      <c r="O479" s="21"/>
    </row>
    <row r="480" spans="1:15">
      <c r="A480" s="20">
        <v>43770</v>
      </c>
      <c r="B480" s="24">
        <v>84000</v>
      </c>
      <c r="C480" s="24">
        <v>72000</v>
      </c>
      <c r="D480" s="24">
        <v>113200</v>
      </c>
      <c r="E480" s="24">
        <v>126996</v>
      </c>
      <c r="F480" s="24">
        <v>102751</v>
      </c>
      <c r="G480" s="24">
        <v>121113</v>
      </c>
      <c r="H480" s="24">
        <v>89000</v>
      </c>
      <c r="I480" s="24"/>
      <c r="J480" s="21">
        <v>138.72</v>
      </c>
      <c r="K480" s="21"/>
      <c r="L480" s="21">
        <v>160</v>
      </c>
      <c r="M480" s="21"/>
      <c r="N480" s="21">
        <v>160</v>
      </c>
      <c r="O480" s="21"/>
    </row>
    <row r="481" spans="1:15">
      <c r="A481" s="20">
        <v>43800</v>
      </c>
      <c r="B481" s="24">
        <v>76250</v>
      </c>
      <c r="C481" s="24">
        <v>72000</v>
      </c>
      <c r="D481" s="24">
        <v>95000</v>
      </c>
      <c r="E481" s="24">
        <v>98541</v>
      </c>
      <c r="F481" s="24">
        <v>91706</v>
      </c>
      <c r="G481" s="24">
        <v>90588</v>
      </c>
      <c r="H481" s="24">
        <v>80250</v>
      </c>
      <c r="I481" s="24"/>
      <c r="J481" s="21">
        <v>138.72</v>
      </c>
      <c r="K481" s="21"/>
      <c r="L481" s="21">
        <v>158</v>
      </c>
      <c r="M481" s="21"/>
      <c r="N481" s="21">
        <v>158</v>
      </c>
      <c r="O481" s="21"/>
    </row>
    <row r="482" spans="1:15">
      <c r="A482" s="20">
        <v>43831</v>
      </c>
      <c r="B482" s="24">
        <v>74600</v>
      </c>
      <c r="C482" s="24">
        <v>72000</v>
      </c>
      <c r="D482" s="24">
        <v>79100</v>
      </c>
      <c r="E482" s="24">
        <v>83213</v>
      </c>
      <c r="F482" s="24">
        <v>79847</v>
      </c>
      <c r="G482" s="24">
        <v>74262</v>
      </c>
      <c r="H482" s="24">
        <v>72000</v>
      </c>
      <c r="I482" s="24">
        <v>79788</v>
      </c>
      <c r="J482" s="21">
        <v>138.72</v>
      </c>
      <c r="K482" s="21"/>
      <c r="L482" s="21">
        <v>158</v>
      </c>
      <c r="M482" s="21"/>
      <c r="N482" s="21">
        <v>158</v>
      </c>
      <c r="O482" s="21"/>
    </row>
    <row r="483" spans="1:15">
      <c r="A483" s="20">
        <v>43862</v>
      </c>
      <c r="B483" s="24">
        <v>63500</v>
      </c>
      <c r="C483" s="24">
        <v>72000</v>
      </c>
      <c r="D483" s="24">
        <v>45375</v>
      </c>
      <c r="E483" s="24">
        <v>35629</v>
      </c>
      <c r="F483" s="24">
        <v>32921</v>
      </c>
      <c r="G483" s="24">
        <v>34811</v>
      </c>
      <c r="H483" s="24">
        <v>55750</v>
      </c>
      <c r="I483" s="24">
        <v>35710</v>
      </c>
      <c r="J483" s="21">
        <v>138.72</v>
      </c>
      <c r="K483" s="21"/>
      <c r="L483" s="21">
        <v>158</v>
      </c>
      <c r="M483" s="21"/>
      <c r="N483" s="21">
        <v>158</v>
      </c>
      <c r="O483" s="21"/>
    </row>
    <row r="484" spans="1:15">
      <c r="A484" s="20">
        <v>43891</v>
      </c>
      <c r="B484" s="24">
        <v>63500</v>
      </c>
      <c r="C484" s="24">
        <v>72000</v>
      </c>
      <c r="D484" s="24">
        <v>40750</v>
      </c>
      <c r="E484" s="24">
        <v>31115</v>
      </c>
      <c r="F484" s="24">
        <v>22570</v>
      </c>
      <c r="G484" s="24">
        <v>28396</v>
      </c>
      <c r="H484" s="24">
        <v>44750</v>
      </c>
      <c r="I484" s="24">
        <v>24858</v>
      </c>
      <c r="J484" s="21">
        <v>138.72</v>
      </c>
      <c r="K484" s="21"/>
      <c r="L484" s="21">
        <v>156</v>
      </c>
      <c r="M484" s="21"/>
      <c r="N484" s="21">
        <v>156</v>
      </c>
      <c r="O484" s="21"/>
    </row>
    <row r="485" spans="1:15">
      <c r="A485" s="20">
        <v>43922</v>
      </c>
      <c r="B485" s="24">
        <v>60750</v>
      </c>
      <c r="C485" s="24">
        <v>72000</v>
      </c>
      <c r="D485" s="24">
        <v>40875</v>
      </c>
      <c r="E485" s="24">
        <v>39091</v>
      </c>
      <c r="F485" s="24">
        <v>32637</v>
      </c>
      <c r="G485" s="24">
        <v>26920</v>
      </c>
      <c r="H485" s="24">
        <v>50750</v>
      </c>
      <c r="I485" s="24">
        <v>33893</v>
      </c>
      <c r="J485" s="21">
        <v>137.91</v>
      </c>
      <c r="K485" s="21"/>
      <c r="L485" s="21">
        <v>156</v>
      </c>
      <c r="M485" s="21"/>
      <c r="N485" s="21">
        <v>156</v>
      </c>
      <c r="O485" s="21"/>
    </row>
    <row r="486" spans="1:15">
      <c r="A486" s="20">
        <v>43952</v>
      </c>
      <c r="B486" s="24">
        <v>54000</v>
      </c>
      <c r="C486" s="24">
        <v>70200</v>
      </c>
      <c r="D486" s="24">
        <v>30500</v>
      </c>
      <c r="E486" s="24">
        <v>18974</v>
      </c>
      <c r="F486" s="24">
        <v>17844</v>
      </c>
      <c r="G486" s="24">
        <v>18471</v>
      </c>
      <c r="H486" s="24">
        <v>39400</v>
      </c>
      <c r="I486" s="24">
        <v>19675</v>
      </c>
      <c r="J486" s="21">
        <v>137.91</v>
      </c>
      <c r="K486" s="21"/>
      <c r="L486" s="21">
        <v>154</v>
      </c>
      <c r="M486" s="21"/>
      <c r="N486" s="21">
        <v>154</v>
      </c>
      <c r="O486" s="21"/>
    </row>
    <row r="487" spans="1:15">
      <c r="A487" s="20">
        <v>43983</v>
      </c>
      <c r="B487" s="24">
        <v>54250</v>
      </c>
      <c r="C487" s="24">
        <v>63000</v>
      </c>
      <c r="D487" s="24">
        <v>33500</v>
      </c>
      <c r="E487" s="24">
        <v>15639</v>
      </c>
      <c r="F487" s="24">
        <v>13087</v>
      </c>
      <c r="G487" s="24">
        <v>16969</v>
      </c>
      <c r="H487" s="24">
        <v>45500</v>
      </c>
      <c r="I487" s="24">
        <v>14564</v>
      </c>
      <c r="J487" s="21">
        <v>137.57</v>
      </c>
      <c r="K487" s="21"/>
      <c r="L487" s="21">
        <v>154</v>
      </c>
      <c r="M487" s="21"/>
      <c r="N487" s="21">
        <v>154</v>
      </c>
      <c r="O487" s="21"/>
    </row>
    <row r="488" spans="1:15">
      <c r="A488" s="20">
        <v>44013</v>
      </c>
      <c r="B488" s="24">
        <v>56600</v>
      </c>
      <c r="C488" s="24">
        <v>63000</v>
      </c>
      <c r="D488" s="24">
        <v>31700</v>
      </c>
      <c r="E488" s="24">
        <v>17525</v>
      </c>
      <c r="F488" s="24">
        <v>16778</v>
      </c>
      <c r="G488" s="24">
        <v>20004</v>
      </c>
      <c r="H488" s="24">
        <v>53000</v>
      </c>
      <c r="I488" s="24">
        <v>17721</v>
      </c>
      <c r="J488" s="21">
        <v>136.76</v>
      </c>
      <c r="K488" s="21"/>
      <c r="L488" s="21">
        <v>154</v>
      </c>
      <c r="M488" s="21"/>
      <c r="N488" s="21">
        <v>154</v>
      </c>
      <c r="O488" s="21"/>
    </row>
    <row r="489" spans="1:15">
      <c r="A489" s="20">
        <v>44044</v>
      </c>
      <c r="B489" s="24">
        <v>57500</v>
      </c>
      <c r="C489" s="24">
        <v>63000</v>
      </c>
      <c r="D489" s="24">
        <v>42500</v>
      </c>
      <c r="E489" s="24">
        <v>36869</v>
      </c>
      <c r="F489" s="24">
        <v>37884</v>
      </c>
      <c r="G489" s="24">
        <v>36608</v>
      </c>
      <c r="H489" s="24">
        <v>60500</v>
      </c>
      <c r="I489" s="24">
        <v>38230</v>
      </c>
      <c r="J489" s="21">
        <v>135.96</v>
      </c>
      <c r="K489" s="21"/>
      <c r="L489" s="21">
        <v>154</v>
      </c>
      <c r="M489" s="21"/>
      <c r="N489" s="21">
        <v>154</v>
      </c>
      <c r="O489" s="21"/>
    </row>
    <row r="490" spans="1:15">
      <c r="A490" s="20">
        <v>44075</v>
      </c>
      <c r="B490" s="24">
        <v>53500</v>
      </c>
      <c r="C490" s="24">
        <v>63000</v>
      </c>
      <c r="D490" s="24">
        <v>51500</v>
      </c>
      <c r="E490" s="24">
        <v>43422</v>
      </c>
      <c r="F490" s="24">
        <v>49887</v>
      </c>
      <c r="G490" s="24">
        <v>47016</v>
      </c>
      <c r="H490" s="24">
        <v>58750</v>
      </c>
      <c r="I490" s="24">
        <v>49906</v>
      </c>
      <c r="J490" s="21">
        <v>135.96</v>
      </c>
      <c r="K490" s="21"/>
      <c r="L490" s="21">
        <v>145</v>
      </c>
      <c r="M490" s="21"/>
      <c r="N490" s="21">
        <v>145</v>
      </c>
      <c r="O490" s="21"/>
    </row>
    <row r="491" spans="1:15">
      <c r="A491" s="20">
        <v>44105</v>
      </c>
      <c r="B491" s="24">
        <v>49800</v>
      </c>
      <c r="C491" s="24">
        <v>63000</v>
      </c>
      <c r="D491" s="24">
        <v>79400</v>
      </c>
      <c r="E491" s="24">
        <v>80996</v>
      </c>
      <c r="F491" s="24">
        <v>85113</v>
      </c>
      <c r="G491" s="24">
        <v>77796</v>
      </c>
      <c r="H491" s="24">
        <v>54600</v>
      </c>
      <c r="I491" s="24">
        <v>85125</v>
      </c>
      <c r="J491" s="21">
        <v>133.9</v>
      </c>
      <c r="K491" s="21"/>
      <c r="L491" s="21">
        <v>145</v>
      </c>
      <c r="M491" s="21"/>
      <c r="N491" s="21">
        <v>145</v>
      </c>
      <c r="O491" s="21"/>
    </row>
    <row r="492" spans="1:15">
      <c r="A492" s="20">
        <v>44136</v>
      </c>
      <c r="B492" s="24">
        <v>45000</v>
      </c>
      <c r="C492" s="24">
        <v>63000</v>
      </c>
      <c r="D492" s="24">
        <v>105625</v>
      </c>
      <c r="E492" s="24">
        <v>112495</v>
      </c>
      <c r="F492" s="24">
        <v>112386</v>
      </c>
      <c r="G492" s="24">
        <v>106068</v>
      </c>
      <c r="H492" s="24">
        <v>51000</v>
      </c>
      <c r="I492" s="24">
        <v>112506</v>
      </c>
      <c r="J492" s="21">
        <v>133.9</v>
      </c>
      <c r="K492" s="21"/>
      <c r="L492" s="21">
        <v>145</v>
      </c>
      <c r="M492" s="21"/>
      <c r="N492" s="21">
        <v>145</v>
      </c>
      <c r="O492" s="21"/>
    </row>
    <row r="493" spans="1:15">
      <c r="A493" s="20">
        <v>44166</v>
      </c>
      <c r="B493" s="24">
        <v>42000</v>
      </c>
      <c r="C493" s="24">
        <v>63000</v>
      </c>
      <c r="D493" s="24">
        <v>134500</v>
      </c>
      <c r="E493" s="24">
        <v>165599</v>
      </c>
      <c r="F493" s="24">
        <v>149445</v>
      </c>
      <c r="G493" s="24">
        <v>155820</v>
      </c>
      <c r="H493" s="24">
        <v>51000</v>
      </c>
      <c r="I493" s="24">
        <v>159383</v>
      </c>
      <c r="J493" s="21">
        <v>133.9</v>
      </c>
      <c r="K493" s="21"/>
      <c r="L493" s="21">
        <v>145</v>
      </c>
      <c r="M493" s="21"/>
      <c r="N493" s="21">
        <v>145</v>
      </c>
      <c r="O493" s="21"/>
    </row>
    <row r="494" spans="1:15">
      <c r="A494" s="20">
        <v>44197</v>
      </c>
      <c r="B494" s="24">
        <v>52400</v>
      </c>
      <c r="C494" s="24">
        <v>61400</v>
      </c>
      <c r="D494" s="24">
        <v>155100</v>
      </c>
      <c r="E494" s="24">
        <v>214663</v>
      </c>
      <c r="F494" s="24">
        <v>175198</v>
      </c>
      <c r="G494" s="24">
        <v>186166</v>
      </c>
      <c r="H494" s="24">
        <v>50200</v>
      </c>
      <c r="I494" s="24">
        <v>187734</v>
      </c>
      <c r="J494" s="21">
        <v>134.99</v>
      </c>
      <c r="K494" s="21"/>
      <c r="L494" s="21">
        <v>145</v>
      </c>
      <c r="M494" s="21">
        <v>115</v>
      </c>
      <c r="N494" s="21">
        <v>145</v>
      </c>
      <c r="O494" s="21">
        <v>115</v>
      </c>
    </row>
    <row r="495" spans="1:15">
      <c r="A495" s="20">
        <v>44228</v>
      </c>
      <c r="B495" s="24">
        <v>52250</v>
      </c>
      <c r="C495" s="24">
        <v>59000</v>
      </c>
      <c r="D495" s="24">
        <v>47875</v>
      </c>
      <c r="E495" s="24">
        <v>49905</v>
      </c>
      <c r="F495" s="24">
        <v>49631</v>
      </c>
      <c r="G495" s="24">
        <v>41858</v>
      </c>
      <c r="H495" s="24">
        <v>41250</v>
      </c>
      <c r="I495" s="24">
        <v>49654</v>
      </c>
      <c r="J495" s="21">
        <v>136.01</v>
      </c>
      <c r="K495" s="21"/>
      <c r="L495" s="21">
        <v>145</v>
      </c>
      <c r="M495" s="21">
        <v>115</v>
      </c>
      <c r="N495" s="21">
        <v>145</v>
      </c>
      <c r="O495" s="21">
        <v>115</v>
      </c>
    </row>
    <row r="496" spans="1:15">
      <c r="A496" s="20">
        <v>44256</v>
      </c>
      <c r="B496" s="24">
        <v>53750</v>
      </c>
      <c r="C496" s="24">
        <v>59000</v>
      </c>
      <c r="D496" s="24">
        <v>32625</v>
      </c>
      <c r="E496" s="24">
        <v>29377</v>
      </c>
      <c r="F496" s="24">
        <v>26099</v>
      </c>
      <c r="G496" s="24">
        <v>23061</v>
      </c>
      <c r="H496" s="24">
        <v>41750</v>
      </c>
      <c r="I496" s="24">
        <v>27075</v>
      </c>
      <c r="J496" s="21">
        <v>136.12</v>
      </c>
      <c r="K496" s="21"/>
      <c r="L496" s="21">
        <v>145</v>
      </c>
      <c r="M496" s="21">
        <v>115</v>
      </c>
      <c r="N496" s="21">
        <v>145</v>
      </c>
      <c r="O496" s="21">
        <v>115</v>
      </c>
    </row>
    <row r="497" spans="1:15">
      <c r="A497" s="20">
        <v>44287</v>
      </c>
      <c r="B497" s="24">
        <v>66800</v>
      </c>
      <c r="C497" s="24">
        <v>60600</v>
      </c>
      <c r="D497" s="24">
        <v>50800</v>
      </c>
      <c r="E497" s="24">
        <v>56000</v>
      </c>
      <c r="F497" s="24">
        <v>56091</v>
      </c>
      <c r="G497" s="24">
        <v>44280</v>
      </c>
      <c r="H497" s="24">
        <v>55000</v>
      </c>
      <c r="I497" s="24">
        <v>56100</v>
      </c>
      <c r="J497" s="21">
        <v>139.09</v>
      </c>
      <c r="K497" s="21"/>
      <c r="L497" s="21">
        <v>145</v>
      </c>
      <c r="M497" s="21">
        <v>115</v>
      </c>
      <c r="N497" s="21">
        <v>145</v>
      </c>
      <c r="O497" s="21">
        <v>115</v>
      </c>
    </row>
    <row r="498" spans="1:15">
      <c r="A498" s="20">
        <v>44317</v>
      </c>
      <c r="B498" s="24">
        <v>79000</v>
      </c>
      <c r="C498" s="24">
        <v>65000</v>
      </c>
      <c r="D498" s="24">
        <v>61750</v>
      </c>
      <c r="E498" s="24">
        <v>63500</v>
      </c>
      <c r="F498" s="24">
        <v>64500</v>
      </c>
      <c r="G498" s="24">
        <v>59750</v>
      </c>
      <c r="H498" s="24">
        <v>81500</v>
      </c>
      <c r="I498" s="24">
        <v>64500</v>
      </c>
      <c r="J498" s="21">
        <v>140.30000000000001</v>
      </c>
      <c r="K498" s="21"/>
      <c r="L498" s="21">
        <v>145</v>
      </c>
      <c r="M498" s="21">
        <v>115</v>
      </c>
      <c r="N498" s="21">
        <v>145</v>
      </c>
      <c r="O498" s="21">
        <v>115</v>
      </c>
    </row>
    <row r="499" spans="1:15">
      <c r="A499" s="20">
        <v>44348</v>
      </c>
      <c r="B499" s="24">
        <v>89000</v>
      </c>
      <c r="C499" s="24">
        <v>69250</v>
      </c>
      <c r="D499" s="24">
        <v>63125</v>
      </c>
      <c r="E499" s="24">
        <v>69000</v>
      </c>
      <c r="F499" s="24">
        <v>70500</v>
      </c>
      <c r="G499" s="24">
        <v>58500</v>
      </c>
      <c r="H499" s="24">
        <v>92500</v>
      </c>
      <c r="I499" s="24">
        <v>70500</v>
      </c>
      <c r="J499" s="21">
        <v>143.49</v>
      </c>
      <c r="K499" s="21"/>
      <c r="L499" s="21">
        <v>145</v>
      </c>
      <c r="M499" s="21">
        <v>115</v>
      </c>
      <c r="N499" s="21">
        <v>145</v>
      </c>
      <c r="O499" s="21">
        <v>115</v>
      </c>
    </row>
    <row r="500" spans="1:15">
      <c r="A500" s="20">
        <v>44378</v>
      </c>
      <c r="B500" s="24">
        <v>105000</v>
      </c>
      <c r="C500" s="24">
        <v>73400</v>
      </c>
      <c r="D500" s="24">
        <v>60600</v>
      </c>
      <c r="E500" s="24">
        <v>65200</v>
      </c>
      <c r="F500" s="24">
        <v>67000</v>
      </c>
      <c r="G500" s="24">
        <v>56000</v>
      </c>
      <c r="H500" s="24">
        <v>121000</v>
      </c>
      <c r="I500" s="24">
        <v>67000</v>
      </c>
      <c r="J500" s="21">
        <v>149.87</v>
      </c>
      <c r="K500" s="21"/>
      <c r="L500" s="21">
        <v>145</v>
      </c>
      <c r="M500" s="21">
        <v>115</v>
      </c>
      <c r="N500" s="21">
        <v>145</v>
      </c>
      <c r="O500" s="21">
        <v>115</v>
      </c>
    </row>
    <row r="501" spans="1:15">
      <c r="A501" s="20">
        <v>44409</v>
      </c>
      <c r="B501" s="24">
        <v>94000</v>
      </c>
      <c r="C501" s="24">
        <v>70500</v>
      </c>
      <c r="D501" s="24">
        <v>62250</v>
      </c>
      <c r="E501" s="24">
        <v>64000</v>
      </c>
      <c r="F501" s="24">
        <v>69750</v>
      </c>
      <c r="G501" s="24">
        <v>60500</v>
      </c>
      <c r="H501" s="24">
        <v>110000</v>
      </c>
      <c r="I501" s="24">
        <v>69750</v>
      </c>
      <c r="J501" s="21">
        <v>151.51</v>
      </c>
      <c r="K501" s="21"/>
      <c r="L501" s="21">
        <v>145</v>
      </c>
      <c r="M501" s="21">
        <v>115</v>
      </c>
      <c r="N501" s="21">
        <v>145</v>
      </c>
      <c r="O501" s="21">
        <v>115</v>
      </c>
    </row>
    <row r="502" spans="1:15">
      <c r="A502" s="20">
        <v>44440</v>
      </c>
      <c r="B502" s="24">
        <v>92500</v>
      </c>
      <c r="C502" s="24">
        <v>70000</v>
      </c>
      <c r="D502" s="24">
        <v>53063</v>
      </c>
      <c r="E502" s="24">
        <v>46250</v>
      </c>
      <c r="F502" s="24">
        <v>71750</v>
      </c>
      <c r="G502" s="24">
        <v>53750</v>
      </c>
      <c r="H502" s="24">
        <v>98000</v>
      </c>
      <c r="I502" s="24">
        <v>71750</v>
      </c>
      <c r="J502" s="21">
        <v>155.27000000000001</v>
      </c>
      <c r="K502" s="21"/>
      <c r="L502" s="21">
        <v>145</v>
      </c>
      <c r="M502" s="21">
        <v>115</v>
      </c>
      <c r="N502" s="21">
        <v>145</v>
      </c>
      <c r="O502" s="21">
        <v>115</v>
      </c>
    </row>
    <row r="503" spans="1:15">
      <c r="A503" s="20">
        <v>44470</v>
      </c>
      <c r="B503" s="24">
        <v>98000</v>
      </c>
      <c r="C503" s="24">
        <v>72800</v>
      </c>
      <c r="D503" s="24">
        <v>128600</v>
      </c>
      <c r="E503" s="24">
        <v>124289</v>
      </c>
      <c r="F503" s="24">
        <v>143833</v>
      </c>
      <c r="G503" s="24">
        <v>158869</v>
      </c>
      <c r="H503" s="24">
        <v>117200</v>
      </c>
      <c r="I503" s="24">
        <v>144512</v>
      </c>
      <c r="J503" s="21">
        <v>155.66999999999999</v>
      </c>
      <c r="K503" s="21"/>
      <c r="L503" s="21">
        <v>145</v>
      </c>
      <c r="M503" s="21">
        <v>115</v>
      </c>
      <c r="N503" s="21">
        <v>145</v>
      </c>
      <c r="O503" s="21">
        <v>115</v>
      </c>
    </row>
    <row r="504" spans="1:15">
      <c r="A504" s="20">
        <v>44501</v>
      </c>
      <c r="B504" s="24">
        <v>131250</v>
      </c>
      <c r="C504" s="24">
        <v>75750</v>
      </c>
      <c r="D504" s="24">
        <v>195313</v>
      </c>
      <c r="E504" s="24">
        <v>245435</v>
      </c>
      <c r="F504" s="24">
        <v>240475</v>
      </c>
      <c r="G504" s="24">
        <v>300977</v>
      </c>
      <c r="H504" s="24">
        <v>166250</v>
      </c>
      <c r="I504" s="24">
        <v>243953</v>
      </c>
      <c r="J504" s="21">
        <v>157.09</v>
      </c>
      <c r="K504" s="21"/>
      <c r="L504" s="21">
        <v>145</v>
      </c>
      <c r="M504" s="21">
        <v>115</v>
      </c>
      <c r="N504" s="21">
        <v>145</v>
      </c>
      <c r="O504" s="21">
        <v>115</v>
      </c>
    </row>
    <row r="505" spans="1:15">
      <c r="A505" s="20">
        <v>44531</v>
      </c>
      <c r="B505" s="24">
        <v>90000</v>
      </c>
      <c r="C505" s="24">
        <v>75000</v>
      </c>
      <c r="D505" s="24">
        <v>137400</v>
      </c>
      <c r="E505" s="24">
        <v>147276</v>
      </c>
      <c r="F505" s="24">
        <v>146773</v>
      </c>
      <c r="G505" s="24">
        <v>194828</v>
      </c>
      <c r="H505" s="24">
        <v>91000</v>
      </c>
      <c r="I505" s="24">
        <v>148846</v>
      </c>
      <c r="J505" s="21">
        <v>158.18</v>
      </c>
      <c r="K505" s="21"/>
      <c r="L505" s="21">
        <v>145</v>
      </c>
      <c r="M505" s="21">
        <v>115</v>
      </c>
      <c r="N505" s="21">
        <v>145</v>
      </c>
      <c r="O505" s="21">
        <v>115</v>
      </c>
    </row>
    <row r="506" spans="1:15">
      <c r="A506" s="20">
        <v>44562</v>
      </c>
      <c r="B506" s="24">
        <v>86500</v>
      </c>
      <c r="C506" s="24">
        <v>81000</v>
      </c>
      <c r="D506" s="24">
        <v>35969</v>
      </c>
      <c r="E506" s="24">
        <v>30375</v>
      </c>
      <c r="F506" s="24">
        <v>33250</v>
      </c>
      <c r="G506" s="24">
        <v>39750</v>
      </c>
      <c r="H506" s="24">
        <v>43250</v>
      </c>
      <c r="I506" s="24">
        <v>32500</v>
      </c>
      <c r="J506" s="21">
        <v>159.04</v>
      </c>
      <c r="K506" s="21"/>
      <c r="L506" s="21">
        <v>145</v>
      </c>
      <c r="M506" s="21">
        <v>115</v>
      </c>
      <c r="N506" s="21">
        <v>145</v>
      </c>
      <c r="O506" s="21">
        <v>115</v>
      </c>
    </row>
    <row r="507" spans="1:15">
      <c r="A507" s="20">
        <v>44593</v>
      </c>
      <c r="B507" s="24">
        <v>76500</v>
      </c>
      <c r="C507" s="24">
        <v>79000</v>
      </c>
      <c r="D507" s="24">
        <v>29125</v>
      </c>
      <c r="E507" s="24">
        <v>-23713</v>
      </c>
      <c r="F507" s="24">
        <v>-12408</v>
      </c>
      <c r="G507" s="24">
        <v>13414</v>
      </c>
      <c r="H507" s="24">
        <v>41500</v>
      </c>
      <c r="I507" s="24">
        <v>-7434</v>
      </c>
      <c r="J507" s="21">
        <v>159.91</v>
      </c>
      <c r="K507" s="21"/>
      <c r="L507" s="21">
        <v>150</v>
      </c>
      <c r="M507" s="21">
        <v>120</v>
      </c>
      <c r="N507" s="21">
        <v>150</v>
      </c>
      <c r="O507" s="21">
        <v>120</v>
      </c>
    </row>
    <row r="508" spans="1:15">
      <c r="A508" s="20">
        <v>44621</v>
      </c>
      <c r="B508" s="24">
        <v>106750</v>
      </c>
      <c r="C508" s="24">
        <v>81750</v>
      </c>
      <c r="D508" s="24">
        <v>39438</v>
      </c>
      <c r="E508" s="24">
        <v>42750</v>
      </c>
      <c r="F508" s="24">
        <v>33128</v>
      </c>
      <c r="G508" s="24">
        <v>24768</v>
      </c>
      <c r="H508" s="24">
        <v>63000</v>
      </c>
      <c r="I508" s="24">
        <v>35427</v>
      </c>
      <c r="J508" s="21">
        <v>161.55000000000001</v>
      </c>
      <c r="K508" s="21"/>
      <c r="L508" s="21">
        <v>161</v>
      </c>
      <c r="M508" s="21">
        <v>126</v>
      </c>
      <c r="N508" s="21">
        <v>161</v>
      </c>
      <c r="O508" s="21">
        <v>126</v>
      </c>
    </row>
    <row r="509" spans="1:15">
      <c r="A509" s="20">
        <v>44652</v>
      </c>
      <c r="B509" s="24">
        <v>108000</v>
      </c>
      <c r="C509" s="24">
        <v>87200</v>
      </c>
      <c r="D509" s="24">
        <v>44250</v>
      </c>
      <c r="E509" s="24">
        <v>45000</v>
      </c>
      <c r="F509" s="24">
        <v>46000</v>
      </c>
      <c r="G509" s="24">
        <v>43000</v>
      </c>
      <c r="H509" s="24">
        <v>74000</v>
      </c>
      <c r="I509" s="24">
        <v>46000</v>
      </c>
      <c r="J509" s="21">
        <v>165.06</v>
      </c>
      <c r="K509" s="21"/>
      <c r="L509" s="21">
        <v>165</v>
      </c>
      <c r="M509" s="21">
        <v>127.5</v>
      </c>
      <c r="N509" s="21">
        <v>165</v>
      </c>
      <c r="O509" s="21">
        <v>127.5</v>
      </c>
    </row>
    <row r="510" spans="1:15">
      <c r="A510" s="20">
        <v>44682</v>
      </c>
      <c r="B510" s="24">
        <v>117500</v>
      </c>
      <c r="C510" s="24">
        <v>92000</v>
      </c>
      <c r="D510" s="24">
        <v>64750</v>
      </c>
      <c r="E510" s="24">
        <v>66500</v>
      </c>
      <c r="F510" s="24">
        <v>67000</v>
      </c>
      <c r="G510" s="24">
        <v>62750</v>
      </c>
      <c r="H510" s="24">
        <v>107500</v>
      </c>
      <c r="I510" s="24">
        <v>67000</v>
      </c>
      <c r="J510" s="21">
        <v>165.74</v>
      </c>
      <c r="K510" s="21"/>
      <c r="L510" s="21">
        <v>165</v>
      </c>
      <c r="M510" s="21">
        <v>127.5</v>
      </c>
      <c r="N510" s="21">
        <v>165</v>
      </c>
      <c r="O510" s="21">
        <v>127.5</v>
      </c>
    </row>
    <row r="511" spans="1:15">
      <c r="A511" s="20">
        <v>44713</v>
      </c>
      <c r="B511" s="24">
        <v>111250</v>
      </c>
      <c r="C511" s="24">
        <v>95750</v>
      </c>
      <c r="D511" s="24">
        <v>80938</v>
      </c>
      <c r="E511" s="24">
        <v>81000</v>
      </c>
      <c r="F511" s="24">
        <v>82750</v>
      </c>
      <c r="G511" s="24">
        <v>80000</v>
      </c>
      <c r="H511" s="24">
        <v>125000</v>
      </c>
      <c r="I511" s="24">
        <v>82750</v>
      </c>
      <c r="J511" s="21">
        <v>169.59</v>
      </c>
      <c r="K511" s="21"/>
      <c r="L511" s="21">
        <v>165</v>
      </c>
      <c r="M511" s="21">
        <v>127.5</v>
      </c>
      <c r="N511" s="21">
        <v>165</v>
      </c>
      <c r="O511" s="21">
        <v>127.5</v>
      </c>
    </row>
    <row r="512" spans="1:15">
      <c r="A512" s="20">
        <v>44743</v>
      </c>
      <c r="B512" s="24">
        <v>114000</v>
      </c>
      <c r="C512" s="24">
        <v>96000</v>
      </c>
      <c r="D512" s="24">
        <v>48750</v>
      </c>
      <c r="E512" s="24">
        <v>42200</v>
      </c>
      <c r="F512" s="24">
        <v>50400</v>
      </c>
      <c r="G512" s="24">
        <v>51200</v>
      </c>
      <c r="H512" s="24">
        <v>129000</v>
      </c>
      <c r="I512" s="24">
        <v>50400</v>
      </c>
      <c r="J512" s="21">
        <v>170.71</v>
      </c>
      <c r="K512" s="21"/>
      <c r="L512" s="21">
        <v>180</v>
      </c>
      <c r="M512" s="21">
        <v>135</v>
      </c>
      <c r="N512" s="21">
        <v>180</v>
      </c>
      <c r="O512" s="21">
        <v>135</v>
      </c>
    </row>
    <row r="513" spans="1:15">
      <c r="A513" s="20">
        <v>44774</v>
      </c>
      <c r="B513" s="24">
        <v>136250</v>
      </c>
      <c r="C513" s="24">
        <v>100000</v>
      </c>
      <c r="D513" s="24">
        <v>68375</v>
      </c>
      <c r="E513" s="24">
        <v>60750</v>
      </c>
      <c r="F513" s="24">
        <v>103750</v>
      </c>
      <c r="G513" s="24">
        <v>54500</v>
      </c>
      <c r="H513" s="24">
        <v>157500</v>
      </c>
      <c r="I513" s="24">
        <v>103750</v>
      </c>
      <c r="J513" s="21">
        <v>171.61</v>
      </c>
      <c r="K513" s="21"/>
      <c r="L513" s="21">
        <v>180</v>
      </c>
      <c r="M513" s="21">
        <v>135</v>
      </c>
      <c r="N513" s="21">
        <v>180</v>
      </c>
      <c r="O513" s="21">
        <v>135</v>
      </c>
    </row>
    <row r="514" spans="1:15">
      <c r="A514" s="20">
        <v>44805</v>
      </c>
      <c r="B514" s="24">
        <v>174000</v>
      </c>
      <c r="C514" s="24">
        <v>123000</v>
      </c>
      <c r="D514" s="24">
        <v>161050</v>
      </c>
      <c r="E514" s="24">
        <v>156000</v>
      </c>
      <c r="F514" s="24">
        <v>191000</v>
      </c>
      <c r="G514" s="24">
        <v>149600</v>
      </c>
      <c r="H514" s="24">
        <v>208000</v>
      </c>
      <c r="I514" s="24">
        <v>189000</v>
      </c>
      <c r="J514" s="21">
        <v>172.85</v>
      </c>
      <c r="K514" s="21"/>
      <c r="L514" s="21">
        <v>180</v>
      </c>
      <c r="M514" s="21">
        <v>135</v>
      </c>
      <c r="N514" s="21">
        <v>180</v>
      </c>
      <c r="O514" s="21">
        <v>135</v>
      </c>
    </row>
    <row r="515" spans="1:15">
      <c r="A515" s="20">
        <v>44835</v>
      </c>
      <c r="B515" s="24">
        <v>210000</v>
      </c>
      <c r="C515" s="24">
        <v>123750</v>
      </c>
      <c r="D515" s="24">
        <v>403125</v>
      </c>
      <c r="E515" s="24">
        <v>421250</v>
      </c>
      <c r="F515" s="24">
        <v>428750</v>
      </c>
      <c r="G515" s="24">
        <v>381250</v>
      </c>
      <c r="H515" s="24">
        <v>273750</v>
      </c>
      <c r="I515" s="24">
        <v>428750</v>
      </c>
      <c r="J515" s="21">
        <v>173.74</v>
      </c>
      <c r="K515" s="21"/>
      <c r="L515" s="21">
        <v>182.5</v>
      </c>
      <c r="M515" s="21">
        <v>135</v>
      </c>
      <c r="N515" s="21">
        <v>182.5</v>
      </c>
      <c r="O515" s="21">
        <v>135</v>
      </c>
    </row>
    <row r="516" spans="1:15">
      <c r="A516" s="20">
        <v>44866</v>
      </c>
      <c r="B516" s="24">
        <v>207500</v>
      </c>
      <c r="C516" s="24">
        <v>130000</v>
      </c>
      <c r="D516" s="24">
        <v>426313</v>
      </c>
      <c r="E516" s="24">
        <v>440750</v>
      </c>
      <c r="F516" s="24">
        <v>445500</v>
      </c>
      <c r="G516" s="24">
        <v>409500</v>
      </c>
      <c r="H516" s="24">
        <v>228750</v>
      </c>
      <c r="I516" s="24">
        <v>445500</v>
      </c>
      <c r="J516" s="21">
        <v>173.91</v>
      </c>
      <c r="K516" s="21"/>
      <c r="L516" s="21">
        <v>200</v>
      </c>
      <c r="M516" s="21">
        <v>135</v>
      </c>
      <c r="N516" s="21">
        <v>200</v>
      </c>
      <c r="O516" s="21">
        <v>135</v>
      </c>
    </row>
    <row r="517" spans="1:15">
      <c r="A517" s="20">
        <v>44896</v>
      </c>
      <c r="B517" s="24">
        <v>158000</v>
      </c>
      <c r="C517" s="24">
        <v>120000</v>
      </c>
      <c r="D517" s="24">
        <v>195300</v>
      </c>
      <c r="E517" s="24">
        <v>190000</v>
      </c>
      <c r="F517" s="24">
        <v>206200</v>
      </c>
      <c r="G517" s="24">
        <v>193000</v>
      </c>
      <c r="H517" s="24">
        <v>142000</v>
      </c>
      <c r="I517" s="24">
        <v>206200</v>
      </c>
      <c r="J517" s="21">
        <v>175.07</v>
      </c>
      <c r="K517" s="21"/>
      <c r="L517" s="21">
        <v>200</v>
      </c>
      <c r="M517" s="21">
        <v>140</v>
      </c>
      <c r="N517" s="21">
        <v>200</v>
      </c>
      <c r="O517" s="21">
        <v>140</v>
      </c>
    </row>
    <row r="518" spans="1:15">
      <c r="A518" s="20">
        <v>44927</v>
      </c>
      <c r="B518" s="24">
        <v>155000</v>
      </c>
      <c r="C518" s="24">
        <v>117500</v>
      </c>
      <c r="D518" s="24">
        <v>85938</v>
      </c>
      <c r="E518" s="24">
        <v>77500</v>
      </c>
      <c r="F518" s="24">
        <v>98750</v>
      </c>
      <c r="G518" s="24">
        <v>83750</v>
      </c>
      <c r="H518" s="24">
        <v>92500</v>
      </c>
      <c r="I518" s="24">
        <v>98750</v>
      </c>
      <c r="J518" s="21">
        <v>176.22</v>
      </c>
      <c r="K518" s="21"/>
      <c r="L518" s="21"/>
      <c r="M518" s="21">
        <v>140</v>
      </c>
      <c r="N518" s="21"/>
      <c r="O518" s="21">
        <v>140</v>
      </c>
    </row>
    <row r="519" spans="1:15">
      <c r="A519" s="20">
        <v>44958</v>
      </c>
      <c r="B519" s="24">
        <v>160000</v>
      </c>
      <c r="C519" s="24">
        <v>118750</v>
      </c>
      <c r="D519" s="24">
        <v>64375</v>
      </c>
      <c r="E519" s="24">
        <v>55000</v>
      </c>
      <c r="F519" s="24">
        <v>65000</v>
      </c>
      <c r="G519" s="24">
        <v>68750</v>
      </c>
      <c r="H519" s="24">
        <v>80000</v>
      </c>
      <c r="I519" s="24">
        <v>65000</v>
      </c>
      <c r="J519" s="21">
        <v>178.34</v>
      </c>
      <c r="K519" s="21"/>
      <c r="L519" s="21"/>
      <c r="M519" s="21">
        <v>155</v>
      </c>
      <c r="N519" s="21"/>
      <c r="O519" s="21">
        <v>155</v>
      </c>
    </row>
    <row r="520" spans="1:15">
      <c r="A520" s="20">
        <v>44986</v>
      </c>
      <c r="B520" s="24">
        <v>151000</v>
      </c>
      <c r="C520" s="24">
        <v>117000</v>
      </c>
      <c r="D520" s="24">
        <v>65800</v>
      </c>
      <c r="E520" s="24">
        <v>53000</v>
      </c>
      <c r="F520" s="24">
        <v>61000</v>
      </c>
      <c r="G520" s="24">
        <v>74600</v>
      </c>
      <c r="H520" s="24">
        <v>68000</v>
      </c>
      <c r="I520" s="24">
        <v>61000</v>
      </c>
      <c r="J520" s="21">
        <v>180.58</v>
      </c>
      <c r="K520" s="21"/>
      <c r="L520" s="21"/>
      <c r="M520" s="21">
        <v>165</v>
      </c>
      <c r="N520" s="21"/>
      <c r="O520" s="21">
        <v>165</v>
      </c>
    </row>
    <row r="521" spans="1:15">
      <c r="A521" s="20">
        <v>45017</v>
      </c>
      <c r="B521" s="24">
        <v>140000</v>
      </c>
      <c r="C521" s="24">
        <v>112500</v>
      </c>
      <c r="D521" s="24">
        <v>51875</v>
      </c>
      <c r="E521" s="24">
        <v>42500</v>
      </c>
      <c r="F521" s="24">
        <v>50000</v>
      </c>
      <c r="G521" s="24">
        <v>57500</v>
      </c>
      <c r="H521" s="24">
        <v>63750</v>
      </c>
      <c r="I521" s="24">
        <v>50000</v>
      </c>
      <c r="J521" s="21">
        <v>183.13</v>
      </c>
      <c r="K521" s="21"/>
      <c r="L521" s="21"/>
      <c r="M521" s="21">
        <v>165</v>
      </c>
      <c r="N521" s="21"/>
      <c r="O521" s="21">
        <v>165</v>
      </c>
    </row>
    <row r="522" spans="1:15">
      <c r="A522" s="20">
        <v>45047</v>
      </c>
      <c r="B522" s="24">
        <v>136250</v>
      </c>
      <c r="C522" s="24">
        <v>118750</v>
      </c>
      <c r="D522" s="24">
        <v>41813</v>
      </c>
      <c r="E522" s="24">
        <v>39000</v>
      </c>
      <c r="F522" s="24">
        <v>40250</v>
      </c>
      <c r="G522" s="24">
        <v>44000</v>
      </c>
      <c r="H522" s="24">
        <v>107500</v>
      </c>
      <c r="I522" s="24">
        <v>40250</v>
      </c>
      <c r="J522" s="21">
        <v>186.42</v>
      </c>
      <c r="K522" s="21"/>
      <c r="L522" s="21"/>
      <c r="M522" s="21">
        <v>165</v>
      </c>
      <c r="N522" s="21"/>
      <c r="O522" s="21">
        <v>165</v>
      </c>
    </row>
    <row r="523" spans="1:15">
      <c r="A523" s="20">
        <v>45078</v>
      </c>
      <c r="B523" s="24">
        <v>128000</v>
      </c>
      <c r="C523" s="24">
        <v>119000</v>
      </c>
      <c r="D523" s="24">
        <v>58600</v>
      </c>
      <c r="E523" s="24">
        <v>59200</v>
      </c>
      <c r="F523" s="24">
        <v>64000</v>
      </c>
      <c r="G523" s="24">
        <v>55600</v>
      </c>
      <c r="H523" s="24">
        <v>156000</v>
      </c>
      <c r="I523" s="24">
        <v>64000</v>
      </c>
      <c r="J523" s="21">
        <v>187.32</v>
      </c>
      <c r="K523" s="21"/>
      <c r="L523" s="21"/>
      <c r="M523" s="21">
        <v>165</v>
      </c>
      <c r="N523" s="21"/>
      <c r="O523" s="21">
        <v>165</v>
      </c>
    </row>
    <row r="524" spans="1:15">
      <c r="A524" s="20">
        <v>45108</v>
      </c>
      <c r="B524" s="24">
        <v>110000</v>
      </c>
      <c r="C524" s="24">
        <v>105000</v>
      </c>
      <c r="D524" s="24">
        <v>72813</v>
      </c>
      <c r="E524" s="24">
        <v>70000</v>
      </c>
      <c r="F524" s="24">
        <v>81250</v>
      </c>
      <c r="G524" s="24">
        <v>70000</v>
      </c>
      <c r="H524" s="24">
        <v>137500</v>
      </c>
      <c r="I524" s="24">
        <v>80000</v>
      </c>
      <c r="J524" s="21">
        <v>189.52</v>
      </c>
      <c r="K524" s="21"/>
      <c r="L524" s="21"/>
      <c r="M524" s="21">
        <v>165</v>
      </c>
      <c r="N524" s="21"/>
      <c r="O524" s="21">
        <v>165</v>
      </c>
    </row>
    <row r="525" spans="1:15">
      <c r="A525" s="20">
        <v>45139</v>
      </c>
      <c r="B525" s="24">
        <v>103750</v>
      </c>
      <c r="C525" s="24">
        <v>96250</v>
      </c>
      <c r="D525" s="24">
        <v>103125</v>
      </c>
      <c r="E525" s="24">
        <v>100000</v>
      </c>
      <c r="F525" s="24">
        <v>115000</v>
      </c>
      <c r="G525" s="24">
        <v>98750</v>
      </c>
      <c r="H525" s="24">
        <v>137500</v>
      </c>
      <c r="I525" s="24">
        <v>111250</v>
      </c>
      <c r="J525" s="21">
        <v>191.55</v>
      </c>
      <c r="K525" s="21"/>
      <c r="L525" s="21"/>
      <c r="M525" s="21">
        <v>165</v>
      </c>
      <c r="N525" s="21"/>
      <c r="O525" s="21">
        <v>165</v>
      </c>
    </row>
    <row r="526" spans="1:15">
      <c r="A526" s="20">
        <v>45170</v>
      </c>
      <c r="B526" s="24">
        <v>90000</v>
      </c>
      <c r="C526" s="24">
        <v>88000</v>
      </c>
      <c r="D526" s="24">
        <v>183000</v>
      </c>
      <c r="E526" s="24">
        <v>175000</v>
      </c>
      <c r="F526" s="24">
        <v>175000</v>
      </c>
      <c r="G526" s="24">
        <v>181000</v>
      </c>
      <c r="H526" s="24">
        <v>142000</v>
      </c>
      <c r="I526" s="24">
        <v>195000</v>
      </c>
      <c r="J526" s="21">
        <v>194.64</v>
      </c>
      <c r="K526" s="21"/>
      <c r="L526" s="21"/>
      <c r="M526" s="21">
        <v>165</v>
      </c>
      <c r="N526" s="21"/>
      <c r="O526" s="21">
        <v>165</v>
      </c>
    </row>
    <row r="527" spans="1:15">
      <c r="A527" s="20">
        <v>45200</v>
      </c>
      <c r="B527" s="24">
        <v>83750</v>
      </c>
      <c r="C527" s="24">
        <v>85000</v>
      </c>
      <c r="D527" s="24">
        <v>150625</v>
      </c>
      <c r="E527" s="24">
        <v>143750</v>
      </c>
      <c r="F527" s="24">
        <v>173750</v>
      </c>
      <c r="G527" s="24">
        <v>143750</v>
      </c>
      <c r="H527" s="24">
        <v>117500</v>
      </c>
      <c r="I527" s="24">
        <v>163750</v>
      </c>
      <c r="J527" s="21">
        <v>195.48</v>
      </c>
      <c r="K527" s="21"/>
      <c r="L527" s="21"/>
      <c r="M527" s="21">
        <v>165</v>
      </c>
      <c r="N527" s="21"/>
      <c r="O527" s="21">
        <v>165</v>
      </c>
    </row>
    <row r="528" spans="1:15">
      <c r="A528" s="20">
        <v>45231</v>
      </c>
      <c r="B528" s="24">
        <v>81250</v>
      </c>
      <c r="C528" s="24">
        <v>80000</v>
      </c>
      <c r="D528" s="24">
        <v>164375</v>
      </c>
      <c r="E528" s="24">
        <v>167500</v>
      </c>
      <c r="F528" s="24">
        <v>185000</v>
      </c>
      <c r="G528" s="24">
        <v>152500</v>
      </c>
      <c r="H528" s="24">
        <v>95000</v>
      </c>
      <c r="I528" s="24">
        <v>185000</v>
      </c>
      <c r="J528" s="21">
        <v>195.65</v>
      </c>
      <c r="K528" s="21"/>
      <c r="L528" s="21"/>
      <c r="M528" s="21">
        <v>165</v>
      </c>
      <c r="N528" s="21"/>
      <c r="O528" s="21">
        <v>165</v>
      </c>
    </row>
    <row r="529" spans="1:15">
      <c r="A529" s="20">
        <v>45261</v>
      </c>
      <c r="B529" s="24">
        <v>71200</v>
      </c>
      <c r="C529" s="24">
        <v>78000</v>
      </c>
      <c r="D529" s="24">
        <v>114250</v>
      </c>
      <c r="E529" s="24">
        <v>129000</v>
      </c>
      <c r="F529" s="24">
        <v>128000</v>
      </c>
      <c r="G529" s="24">
        <v>100000</v>
      </c>
      <c r="H529" s="24">
        <v>62600</v>
      </c>
      <c r="I529" s="24">
        <v>128000</v>
      </c>
      <c r="J529" s="21">
        <v>198.07</v>
      </c>
      <c r="K529" s="21"/>
      <c r="L529" s="21"/>
      <c r="M529" s="21">
        <v>165</v>
      </c>
      <c r="N529" s="21"/>
      <c r="O529" s="21">
        <v>165</v>
      </c>
    </row>
    <row r="530" spans="1:15">
      <c r="A530" s="20">
        <v>45292</v>
      </c>
      <c r="B530" s="24">
        <v>62000</v>
      </c>
      <c r="C530" s="24">
        <v>70750</v>
      </c>
      <c r="D530" s="24">
        <v>55625</v>
      </c>
      <c r="E530" s="24">
        <v>61250</v>
      </c>
      <c r="F530" s="24">
        <v>60000</v>
      </c>
      <c r="G530" s="24">
        <v>45665</v>
      </c>
      <c r="H530" s="24">
        <v>47500</v>
      </c>
      <c r="I530" s="24">
        <v>60000</v>
      </c>
      <c r="J530" s="21">
        <v>199.9</v>
      </c>
      <c r="K530" s="21"/>
      <c r="L530" s="21"/>
      <c r="M530" s="21">
        <v>165</v>
      </c>
      <c r="N530" s="21"/>
      <c r="O530" s="21">
        <v>165</v>
      </c>
    </row>
    <row r="531" spans="1:15">
      <c r="A531" s="20">
        <v>45323</v>
      </c>
      <c r="B531" s="24">
        <v>59000</v>
      </c>
      <c r="C531" s="24">
        <v>65000</v>
      </c>
      <c r="D531" s="24">
        <v>40000</v>
      </c>
      <c r="E531" s="24">
        <v>39000</v>
      </c>
      <c r="F531" s="24">
        <v>39340</v>
      </c>
      <c r="G531" s="24">
        <v>32432</v>
      </c>
      <c r="H531" s="24">
        <v>38500</v>
      </c>
      <c r="I531" s="24">
        <v>40000</v>
      </c>
      <c r="J531" s="21">
        <v>200.07</v>
      </c>
      <c r="K531" s="21"/>
      <c r="L531" s="21"/>
      <c r="M531" s="21">
        <v>165</v>
      </c>
      <c r="N531" s="21"/>
      <c r="O531" s="21">
        <v>165</v>
      </c>
    </row>
    <row r="532" spans="1:15">
      <c r="A532" s="20">
        <v>45352</v>
      </c>
      <c r="B532" s="24">
        <v>60000</v>
      </c>
      <c r="C532" s="24">
        <v>61000</v>
      </c>
      <c r="D532" s="24">
        <v>41400</v>
      </c>
      <c r="E532" s="24">
        <v>40600</v>
      </c>
      <c r="F532" s="24">
        <v>49000</v>
      </c>
      <c r="G532" s="24">
        <v>30319</v>
      </c>
      <c r="H532" s="24">
        <v>44000</v>
      </c>
      <c r="I532" s="24">
        <v>49000</v>
      </c>
      <c r="J532" s="21">
        <v>201.76</v>
      </c>
      <c r="K532" s="21"/>
      <c r="L532" s="21"/>
      <c r="M532" s="21">
        <v>165</v>
      </c>
      <c r="N532" s="21"/>
      <c r="O532" s="21">
        <v>165</v>
      </c>
    </row>
    <row r="533" spans="1:15">
      <c r="A533" s="20">
        <v>45383</v>
      </c>
      <c r="B533" s="24">
        <v>61750</v>
      </c>
      <c r="C533" s="24">
        <v>60000</v>
      </c>
      <c r="D533" s="24">
        <v>36813</v>
      </c>
      <c r="E533" s="24">
        <v>34000</v>
      </c>
      <c r="F533" s="24">
        <v>41250</v>
      </c>
      <c r="G533" s="24">
        <v>27942</v>
      </c>
      <c r="H533" s="24">
        <v>49750</v>
      </c>
      <c r="I533" s="24">
        <v>41250</v>
      </c>
      <c r="J533" s="21">
        <v>202.63</v>
      </c>
      <c r="K533" s="21"/>
      <c r="L533" s="21"/>
      <c r="M533" s="21">
        <v>165</v>
      </c>
      <c r="N533" s="21"/>
      <c r="O533" s="21">
        <v>165</v>
      </c>
    </row>
    <row r="534" spans="1:15">
      <c r="A534" s="20">
        <v>45413</v>
      </c>
      <c r="B534" s="24">
        <v>65000</v>
      </c>
      <c r="C534" s="24">
        <v>60000</v>
      </c>
      <c r="D534" s="24">
        <v>39400</v>
      </c>
      <c r="E534" s="24">
        <v>36200</v>
      </c>
      <c r="F534" s="24">
        <v>45200</v>
      </c>
      <c r="G534" s="24">
        <v>29250</v>
      </c>
      <c r="H534" s="24">
        <v>68000</v>
      </c>
      <c r="I534" s="24">
        <v>45200</v>
      </c>
      <c r="J534" s="21">
        <v>204.77</v>
      </c>
      <c r="K534" s="21"/>
      <c r="L534" s="21"/>
      <c r="M534" s="21">
        <v>160</v>
      </c>
      <c r="N534" s="21"/>
      <c r="O534" s="21">
        <v>160</v>
      </c>
    </row>
    <row r="535" spans="1:15">
      <c r="A535" s="20">
        <v>45444</v>
      </c>
      <c r="B535" s="24">
        <v>65000</v>
      </c>
      <c r="C535" s="24">
        <v>60000</v>
      </c>
      <c r="D535" s="24">
        <v>51563</v>
      </c>
      <c r="E535" s="24">
        <v>57000</v>
      </c>
      <c r="F535" s="24">
        <v>63485</v>
      </c>
      <c r="G535" s="24">
        <v>31909</v>
      </c>
      <c r="H535" s="24">
        <v>81500</v>
      </c>
      <c r="I535" s="24">
        <v>66250</v>
      </c>
      <c r="J535" s="21">
        <v>204.94</v>
      </c>
      <c r="K535" s="21"/>
      <c r="L535" s="21"/>
      <c r="M535" s="21">
        <v>160</v>
      </c>
      <c r="N535" s="21"/>
      <c r="O535" s="21">
        <v>160</v>
      </c>
    </row>
    <row r="536" spans="1:15">
      <c r="A536" s="20">
        <v>45474</v>
      </c>
      <c r="B536" s="24">
        <v>63750</v>
      </c>
      <c r="C536" s="24">
        <v>60000</v>
      </c>
      <c r="D536" s="24">
        <v>63313</v>
      </c>
      <c r="E536" s="24">
        <v>69500</v>
      </c>
      <c r="F536" s="24">
        <v>79757</v>
      </c>
      <c r="G536" s="24">
        <v>52250</v>
      </c>
      <c r="H536" s="24">
        <v>83750</v>
      </c>
      <c r="I536" s="24">
        <v>79250</v>
      </c>
      <c r="J536" s="21">
        <v>205.12</v>
      </c>
      <c r="K536" s="21"/>
      <c r="L536" s="21"/>
      <c r="M536" s="21">
        <v>160</v>
      </c>
      <c r="N536" s="21"/>
      <c r="O536" s="21">
        <v>160</v>
      </c>
    </row>
    <row r="537" spans="1:15">
      <c r="A537" s="20">
        <v>45505</v>
      </c>
      <c r="B537" s="24">
        <v>60000</v>
      </c>
      <c r="C537" s="24">
        <v>60000</v>
      </c>
      <c r="D537" s="24">
        <v>64550</v>
      </c>
      <c r="E537" s="24">
        <v>55400</v>
      </c>
      <c r="F537" s="24">
        <v>68107</v>
      </c>
      <c r="G537" s="24">
        <v>67600</v>
      </c>
      <c r="H537" s="24">
        <v>78000</v>
      </c>
      <c r="I537" s="24">
        <v>67600</v>
      </c>
      <c r="J537" s="21">
        <v>206.5</v>
      </c>
      <c r="K537" s="21"/>
      <c r="L537" s="21"/>
      <c r="M537" s="21">
        <v>160</v>
      </c>
      <c r="N537" s="21"/>
      <c r="O537" s="21">
        <v>160</v>
      </c>
    </row>
    <row r="538" spans="1:15">
      <c r="A538" s="20">
        <v>45536</v>
      </c>
      <c r="B538" s="24">
        <v>57750</v>
      </c>
      <c r="C538" s="24">
        <v>57750</v>
      </c>
      <c r="D538" s="24">
        <v>53188</v>
      </c>
      <c r="E538" s="24">
        <v>46750</v>
      </c>
      <c r="F538" s="24">
        <v>63007</v>
      </c>
      <c r="G538" s="24">
        <v>51750</v>
      </c>
      <c r="H538" s="24">
        <v>56250</v>
      </c>
      <c r="I538" s="24">
        <v>62500</v>
      </c>
      <c r="J538" s="21">
        <v>207.71</v>
      </c>
      <c r="K538" s="21"/>
      <c r="L538" s="21"/>
      <c r="M538" s="21">
        <v>160</v>
      </c>
      <c r="N538" s="21"/>
      <c r="O538" s="21">
        <v>160</v>
      </c>
    </row>
    <row r="539" spans="1:15">
      <c r="A539" s="20">
        <v>45566</v>
      </c>
      <c r="B539" s="24">
        <v>46250</v>
      </c>
      <c r="C539" s="24">
        <v>55000</v>
      </c>
      <c r="D539" s="24">
        <v>32000</v>
      </c>
      <c r="E539" s="24">
        <v>24500</v>
      </c>
      <c r="F539" s="24">
        <v>43007</v>
      </c>
      <c r="G539" s="24">
        <v>30500</v>
      </c>
      <c r="H539" s="24">
        <v>32500</v>
      </c>
      <c r="I539" s="24">
        <v>42500</v>
      </c>
      <c r="J539" s="21">
        <v>207.6</v>
      </c>
      <c r="K539" s="21"/>
      <c r="L539" s="21"/>
      <c r="M539" s="21">
        <v>160</v>
      </c>
      <c r="N539" s="21"/>
      <c r="O539" s="21">
        <v>160</v>
      </c>
    </row>
    <row r="540" spans="1:15">
      <c r="A540" s="22">
        <v>45597</v>
      </c>
      <c r="B540" s="25"/>
      <c r="C540" s="25"/>
      <c r="D540" s="25">
        <v>18750</v>
      </c>
      <c r="E540" s="25">
        <v>10000</v>
      </c>
      <c r="F540" s="25">
        <v>25507</v>
      </c>
      <c r="G540" s="25">
        <v>16724</v>
      </c>
      <c r="H540" s="25">
        <v>18000</v>
      </c>
      <c r="I540" s="25">
        <v>25000</v>
      </c>
      <c r="J540" s="23">
        <v>207.6</v>
      </c>
      <c r="K540" s="23"/>
      <c r="L540" s="23"/>
      <c r="M540" s="23">
        <v>160</v>
      </c>
      <c r="N540" s="23"/>
      <c r="O540" s="23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927BB-19D3-1D43-B5EA-0F2CBABF307F}">
  <sheetPr>
    <tabColor rgb="FFFFFF00"/>
  </sheetPr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AD1F1-F570-C041-9F02-EEFA019A95A8}">
  <dimension ref="A1:V73"/>
  <sheetViews>
    <sheetView topLeftCell="A48" workbookViewId="0">
      <selection activeCell="A76" sqref="A76"/>
    </sheetView>
  </sheetViews>
  <sheetFormatPr baseColWidth="10" defaultRowHeight="16"/>
  <cols>
    <col min="1" max="1" width="34.6640625" bestFit="1" customWidth="1"/>
  </cols>
  <sheetData>
    <row r="1" spans="1:22">
      <c r="A1" t="s">
        <v>247</v>
      </c>
    </row>
    <row r="3" spans="1:22">
      <c r="A3" t="s">
        <v>251</v>
      </c>
      <c r="B3" t="s">
        <v>252</v>
      </c>
    </row>
    <row r="4" spans="1:22">
      <c r="A4" t="s">
        <v>248</v>
      </c>
      <c r="B4">
        <v>82000</v>
      </c>
      <c r="K4" t="s">
        <v>262</v>
      </c>
      <c r="P4" t="s">
        <v>272</v>
      </c>
    </row>
    <row r="5" spans="1:22">
      <c r="A5" t="s">
        <v>253</v>
      </c>
      <c r="B5">
        <v>19.8</v>
      </c>
    </row>
    <row r="6" spans="1:22" ht="18">
      <c r="A6" t="s">
        <v>249</v>
      </c>
      <c r="B6">
        <v>15</v>
      </c>
      <c r="P6" t="s">
        <v>267</v>
      </c>
      <c r="Q6" t="s">
        <v>263</v>
      </c>
      <c r="R6" s="39"/>
      <c r="S6" t="s">
        <v>274</v>
      </c>
      <c r="T6" t="s">
        <v>275</v>
      </c>
      <c r="U6" t="s">
        <v>276</v>
      </c>
      <c r="V6" t="s">
        <v>277</v>
      </c>
    </row>
    <row r="7" spans="1:22" ht="18">
      <c r="A7" t="s">
        <v>250</v>
      </c>
      <c r="B7">
        <v>0.91</v>
      </c>
      <c r="P7" s="39">
        <v>8</v>
      </c>
      <c r="Q7" s="39">
        <v>29.4</v>
      </c>
      <c r="R7" s="39"/>
      <c r="S7" cm="1">
        <f t="array" ref="S7:V7">LINEST(Q7:Q30,P7:P30^{1,2,3})</f>
        <v>1.7910752442288427E-2</v>
      </c>
      <c r="T7">
        <v>5.7477787088385825E-4</v>
      </c>
      <c r="U7">
        <v>-8.213414026537226E-3</v>
      </c>
      <c r="V7">
        <v>20.258837479742297</v>
      </c>
    </row>
    <row r="8" spans="1:22" ht="18">
      <c r="A8" t="s">
        <v>254</v>
      </c>
      <c r="B8">
        <f>(B6*B7)</f>
        <v>13.65</v>
      </c>
      <c r="P8" s="39">
        <v>8.5</v>
      </c>
      <c r="Q8" s="39">
        <v>31.23</v>
      </c>
      <c r="R8" s="39"/>
      <c r="S8" s="39"/>
    </row>
    <row r="9" spans="1:22" ht="18">
      <c r="P9" s="39">
        <v>9</v>
      </c>
      <c r="Q9" s="39">
        <v>33.29</v>
      </c>
      <c r="R9" s="39"/>
      <c r="S9" s="39"/>
    </row>
    <row r="10" spans="1:22" ht="18">
      <c r="P10" s="39">
        <v>9.5</v>
      </c>
      <c r="Q10" s="39">
        <v>35.590000000000003</v>
      </c>
      <c r="R10" s="39"/>
      <c r="S10" s="39"/>
    </row>
    <row r="11" spans="1:22" ht="18">
      <c r="A11" t="s">
        <v>255</v>
      </c>
      <c r="B11">
        <f>((B13/(3*B14*B16*B20)))^(1/2)</f>
        <v>1.3221223167180587</v>
      </c>
      <c r="P11" s="39">
        <v>10</v>
      </c>
      <c r="Q11" s="39">
        <v>38.14</v>
      </c>
      <c r="R11" s="39"/>
      <c r="S11" s="39"/>
    </row>
    <row r="12" spans="1:22" ht="18">
      <c r="A12" t="s">
        <v>261</v>
      </c>
      <c r="B12">
        <v>82000</v>
      </c>
      <c r="P12" s="39">
        <v>10.5</v>
      </c>
      <c r="Q12" s="39">
        <v>40.97</v>
      </c>
      <c r="R12" s="39"/>
      <c r="S12" s="39"/>
    </row>
    <row r="13" spans="1:22" ht="18">
      <c r="A13" t="s">
        <v>257</v>
      </c>
      <c r="B13">
        <f>B12*B21</f>
        <v>2132000</v>
      </c>
      <c r="P13" s="39">
        <v>11</v>
      </c>
      <c r="Q13" s="39">
        <v>44.08</v>
      </c>
      <c r="R13" s="39"/>
      <c r="S13" s="39"/>
    </row>
    <row r="14" spans="1:22" ht="18">
      <c r="A14" t="s">
        <v>256</v>
      </c>
      <c r="B14">
        <v>850</v>
      </c>
      <c r="P14" s="39">
        <v>11.5</v>
      </c>
      <c r="Q14" s="39">
        <v>47.48</v>
      </c>
      <c r="R14" s="39"/>
      <c r="S14" s="39"/>
    </row>
    <row r="15" spans="1:22" ht="18">
      <c r="P15" s="39">
        <v>12</v>
      </c>
      <c r="Q15" s="39">
        <v>51.19</v>
      </c>
      <c r="R15" s="39"/>
      <c r="S15" s="39"/>
    </row>
    <row r="16" spans="1:22" ht="18">
      <c r="A16" t="s">
        <v>258</v>
      </c>
      <c r="B16" s="37">
        <f>(B24/(B6^3))</f>
        <v>2.391518541719009E-2</v>
      </c>
      <c r="P16" s="39">
        <v>12.5</v>
      </c>
      <c r="Q16" s="39">
        <v>55.23</v>
      </c>
      <c r="R16" s="39"/>
      <c r="S16" s="39"/>
    </row>
    <row r="17" spans="1:19" ht="18">
      <c r="A17" t="s">
        <v>264</v>
      </c>
      <c r="B17">
        <v>100</v>
      </c>
      <c r="P17" s="39">
        <v>13</v>
      </c>
      <c r="Q17" s="39">
        <v>59.6</v>
      </c>
      <c r="R17" s="39"/>
      <c r="S17" s="39"/>
    </row>
    <row r="18" spans="1:19" ht="18">
      <c r="P18" s="39">
        <v>13.1</v>
      </c>
      <c r="Q18" s="39">
        <v>60.52</v>
      </c>
      <c r="R18" s="39"/>
      <c r="S18" s="39"/>
    </row>
    <row r="19" spans="1:19" ht="18">
      <c r="P19" s="39">
        <v>13.5</v>
      </c>
      <c r="Q19" s="39">
        <v>64.319999999999993</v>
      </c>
      <c r="R19" s="39"/>
      <c r="S19" s="39"/>
    </row>
    <row r="20" spans="1:19" ht="18">
      <c r="A20" t="s">
        <v>259</v>
      </c>
      <c r="B20">
        <v>20000</v>
      </c>
      <c r="P20" s="39">
        <v>14</v>
      </c>
      <c r="Q20" s="39">
        <v>69.400000000000006</v>
      </c>
      <c r="R20" s="39"/>
      <c r="S20" s="39"/>
    </row>
    <row r="21" spans="1:19" ht="18">
      <c r="A21" t="s">
        <v>260</v>
      </c>
      <c r="B21">
        <v>26</v>
      </c>
      <c r="P21" s="39">
        <v>14.5</v>
      </c>
      <c r="Q21" s="39">
        <v>74.86</v>
      </c>
      <c r="R21" s="39"/>
      <c r="S21" s="39"/>
    </row>
    <row r="22" spans="1:19" ht="18">
      <c r="P22" s="39">
        <v>15</v>
      </c>
      <c r="Q22" s="39">
        <v>80.709999999999994</v>
      </c>
      <c r="R22" s="39"/>
      <c r="S22" s="39"/>
    </row>
    <row r="23" spans="1:19" ht="18">
      <c r="A23" t="s">
        <v>270</v>
      </c>
      <c r="B23">
        <v>120</v>
      </c>
      <c r="P23" s="39">
        <v>15.5</v>
      </c>
      <c r="Q23" s="39">
        <v>86.97</v>
      </c>
      <c r="R23" s="39"/>
      <c r="S23" s="39"/>
    </row>
    <row r="24" spans="1:19" ht="18">
      <c r="A24" t="s">
        <v>278</v>
      </c>
      <c r="B24">
        <f>(S7*B6^3)+(T7*B6^2)+(U7*B6)+V7</f>
        <v>80.71375078301655</v>
      </c>
      <c r="P24" s="39">
        <v>16</v>
      </c>
      <c r="Q24" s="39">
        <v>93.64</v>
      </c>
      <c r="R24" s="39"/>
      <c r="S24" s="39"/>
    </row>
    <row r="25" spans="1:19" ht="18">
      <c r="A25" t="s">
        <v>279</v>
      </c>
      <c r="B25">
        <f>((B23*B4)/(3*B14*B16*B20))^0.5</f>
        <v>2.8403743689038272</v>
      </c>
      <c r="P25" s="39">
        <v>16.5</v>
      </c>
      <c r="Q25" s="39">
        <v>100.74</v>
      </c>
      <c r="R25" s="39"/>
      <c r="S25" s="39"/>
    </row>
    <row r="26" spans="1:19" ht="18">
      <c r="A26" t="s">
        <v>280</v>
      </c>
      <c r="B26">
        <f>B25/24</f>
        <v>0.11834893203765946</v>
      </c>
      <c r="P26" s="39">
        <v>17</v>
      </c>
      <c r="Q26" s="39">
        <v>108.28</v>
      </c>
      <c r="R26" s="39"/>
      <c r="S26" s="39"/>
    </row>
    <row r="27" spans="1:19" ht="18">
      <c r="P27" s="39">
        <v>17.5</v>
      </c>
      <c r="Q27" s="39">
        <v>116.28</v>
      </c>
      <c r="R27" s="39"/>
      <c r="S27" s="39"/>
    </row>
    <row r="28" spans="1:19" ht="18">
      <c r="P28" s="39">
        <v>18</v>
      </c>
      <c r="Q28" s="39">
        <v>124.75</v>
      </c>
      <c r="R28" s="39"/>
      <c r="S28" s="39"/>
    </row>
    <row r="29" spans="1:19" ht="18">
      <c r="P29" s="39">
        <v>18.5</v>
      </c>
      <c r="Q29" s="39">
        <v>133.71</v>
      </c>
      <c r="R29" s="39"/>
      <c r="S29" s="39"/>
    </row>
    <row r="30" spans="1:19" ht="18">
      <c r="P30" s="39">
        <v>19</v>
      </c>
      <c r="Q30" s="39">
        <v>143.16</v>
      </c>
      <c r="R30" s="39"/>
      <c r="S30" s="39"/>
    </row>
    <row r="31" spans="1:19" ht="18">
      <c r="S31" s="39"/>
    </row>
    <row r="32" spans="1:19" ht="18">
      <c r="S32" s="39"/>
    </row>
    <row r="33" spans="13:19" ht="18">
      <c r="S33" s="39"/>
    </row>
    <row r="34" spans="13:19" ht="18">
      <c r="S34" s="39"/>
    </row>
    <row r="35" spans="13:19" ht="18">
      <c r="S35" s="39"/>
    </row>
    <row r="36" spans="13:19" ht="18">
      <c r="S36" s="39"/>
    </row>
    <row r="37" spans="13:19" ht="18">
      <c r="M37" t="s">
        <v>282</v>
      </c>
      <c r="P37" s="38" t="s">
        <v>273</v>
      </c>
      <c r="R37" s="39"/>
      <c r="S37" s="39"/>
    </row>
    <row r="39" spans="13:19">
      <c r="M39" t="s">
        <v>281</v>
      </c>
    </row>
    <row r="40" spans="13:19">
      <c r="M40" t="s">
        <v>283</v>
      </c>
    </row>
    <row r="42" spans="13:19">
      <c r="M42" t="s">
        <v>284</v>
      </c>
      <c r="N42">
        <f>1.52*52</f>
        <v>79.040000000000006</v>
      </c>
    </row>
    <row r="64" spans="1:1">
      <c r="A64" t="s">
        <v>265</v>
      </c>
    </row>
    <row r="66" spans="1:2">
      <c r="A66" t="s">
        <v>266</v>
      </c>
      <c r="B66">
        <v>200000</v>
      </c>
    </row>
    <row r="67" spans="1:2">
      <c r="A67" t="s">
        <v>264</v>
      </c>
      <c r="B67">
        <v>120</v>
      </c>
    </row>
    <row r="68" spans="1:2">
      <c r="A68" t="s">
        <v>267</v>
      </c>
      <c r="B68">
        <v>15</v>
      </c>
    </row>
    <row r="69" spans="1:2">
      <c r="A69" t="s">
        <v>268</v>
      </c>
      <c r="B69">
        <v>21000</v>
      </c>
    </row>
    <row r="70" spans="1:2">
      <c r="A70" t="s">
        <v>269</v>
      </c>
      <c r="B70">
        <v>180</v>
      </c>
    </row>
    <row r="71" spans="1:2">
      <c r="A71" t="s">
        <v>271</v>
      </c>
      <c r="B71">
        <v>7000</v>
      </c>
    </row>
    <row r="73" spans="1:2">
      <c r="A73" t="s">
        <v>270</v>
      </c>
      <c r="B73">
        <v>7.5</v>
      </c>
    </row>
  </sheetData>
  <sortState xmlns:xlrd2="http://schemas.microsoft.com/office/spreadsheetml/2017/richdata2" ref="P7:Q38">
    <sortCondition ref="P7:P3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873C-32C3-1B4A-A969-F7B9F9D055E0}">
  <dimension ref="A1:K7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B1048576"/>
    </sheetView>
  </sheetViews>
  <sheetFormatPr baseColWidth="10" defaultRowHeight="16"/>
  <cols>
    <col min="1" max="1" width="12" bestFit="1" customWidth="1"/>
  </cols>
  <sheetData>
    <row r="1" spans="1:11" ht="136">
      <c r="A1" s="28"/>
      <c r="B1" s="29" t="s">
        <v>34</v>
      </c>
      <c r="C1" s="29" t="s">
        <v>35</v>
      </c>
      <c r="D1" s="29" t="s">
        <v>36</v>
      </c>
      <c r="E1" s="29" t="s">
        <v>37</v>
      </c>
      <c r="F1" s="29" t="s">
        <v>38</v>
      </c>
      <c r="G1" s="29" t="s">
        <v>246</v>
      </c>
      <c r="H1" s="29" t="s">
        <v>40</v>
      </c>
      <c r="I1" s="29" t="s">
        <v>41</v>
      </c>
      <c r="J1" s="29" t="s">
        <v>42</v>
      </c>
      <c r="K1" s="29" t="s">
        <v>43</v>
      </c>
    </row>
    <row r="2" spans="1:11">
      <c r="A2" s="32">
        <v>40529</v>
      </c>
      <c r="B2" s="9">
        <v>57500</v>
      </c>
      <c r="C2" s="9">
        <v>57000</v>
      </c>
      <c r="D2" s="9"/>
      <c r="E2" s="9"/>
      <c r="F2" s="9"/>
      <c r="G2" s="9"/>
      <c r="H2" s="9"/>
      <c r="I2" s="9"/>
      <c r="J2" s="9"/>
      <c r="K2" s="9"/>
    </row>
    <row r="3" spans="1:11">
      <c r="A3" s="33">
        <v>40536</v>
      </c>
      <c r="B3" s="9">
        <v>57500</v>
      </c>
      <c r="C3" s="9">
        <v>57000</v>
      </c>
      <c r="D3" s="9"/>
      <c r="E3" s="9"/>
      <c r="F3" s="9"/>
      <c r="G3" s="9"/>
      <c r="H3" s="9"/>
      <c r="I3" s="9"/>
      <c r="J3" s="9"/>
      <c r="K3" s="9"/>
    </row>
    <row r="4" spans="1:11">
      <c r="A4" s="33">
        <v>40543</v>
      </c>
      <c r="B4" s="9">
        <v>75000</v>
      </c>
      <c r="C4" s="9">
        <v>75000</v>
      </c>
      <c r="D4" s="9"/>
      <c r="E4" s="9"/>
      <c r="F4" s="9"/>
      <c r="G4" s="9"/>
      <c r="H4" s="9"/>
      <c r="I4" s="9"/>
      <c r="J4" s="9"/>
      <c r="K4" s="9"/>
    </row>
    <row r="5" spans="1:11">
      <c r="A5" s="33">
        <v>40550</v>
      </c>
      <c r="B5" s="9">
        <v>75000</v>
      </c>
      <c r="C5" s="9">
        <v>75000</v>
      </c>
      <c r="D5" s="9"/>
      <c r="E5" s="9"/>
      <c r="F5" s="9"/>
      <c r="G5" s="9"/>
      <c r="H5" s="9"/>
      <c r="I5" s="9"/>
      <c r="J5" s="9"/>
      <c r="K5" s="9"/>
    </row>
    <row r="6" spans="1:11">
      <c r="A6" s="33">
        <v>40557</v>
      </c>
      <c r="B6" s="9">
        <v>70000</v>
      </c>
      <c r="C6" s="9">
        <v>67500</v>
      </c>
      <c r="D6" s="9"/>
      <c r="E6" s="9"/>
      <c r="F6" s="9"/>
      <c r="G6" s="9"/>
      <c r="H6" s="9"/>
      <c r="I6" s="9"/>
      <c r="J6" s="9"/>
      <c r="K6" s="9"/>
    </row>
    <row r="7" spans="1:11">
      <c r="A7" s="33">
        <v>40564</v>
      </c>
      <c r="B7" s="9">
        <v>70000</v>
      </c>
      <c r="C7" s="9">
        <v>65000</v>
      </c>
      <c r="D7" s="9"/>
      <c r="E7" s="9"/>
      <c r="F7" s="9"/>
      <c r="G7" s="9"/>
      <c r="H7" s="9"/>
      <c r="I7" s="9"/>
      <c r="J7" s="9"/>
      <c r="K7" s="9"/>
    </row>
    <row r="8" spans="1:11">
      <c r="A8" s="33">
        <v>40571</v>
      </c>
      <c r="B8" s="9">
        <v>67500</v>
      </c>
      <c r="C8" s="9">
        <v>65000</v>
      </c>
      <c r="D8" s="9"/>
      <c r="E8" s="9"/>
      <c r="F8" s="9"/>
      <c r="G8" s="9"/>
      <c r="H8" s="9"/>
      <c r="I8" s="9"/>
      <c r="J8" s="9"/>
      <c r="K8" s="9"/>
    </row>
    <row r="9" spans="1:11">
      <c r="A9" s="33">
        <v>40578</v>
      </c>
      <c r="B9" s="9">
        <v>67500</v>
      </c>
      <c r="C9" s="9">
        <v>65000</v>
      </c>
      <c r="D9" s="9"/>
      <c r="E9" s="9"/>
      <c r="F9" s="9"/>
      <c r="G9" s="9"/>
      <c r="H9" s="9"/>
      <c r="I9" s="9"/>
      <c r="J9" s="9"/>
      <c r="K9" s="9"/>
    </row>
    <row r="10" spans="1:11">
      <c r="A10" s="33">
        <v>40585</v>
      </c>
      <c r="B10" s="9">
        <v>67500</v>
      </c>
      <c r="C10" s="9">
        <v>60000</v>
      </c>
      <c r="D10" s="9"/>
      <c r="E10" s="9"/>
      <c r="F10" s="9"/>
      <c r="G10" s="9"/>
      <c r="H10" s="9"/>
      <c r="I10" s="9"/>
      <c r="J10" s="9"/>
      <c r="K10" s="9"/>
    </row>
    <row r="11" spans="1:11">
      <c r="A11" s="33">
        <v>40592</v>
      </c>
      <c r="B11" s="9">
        <v>67500</v>
      </c>
      <c r="C11" s="9">
        <v>60000</v>
      </c>
      <c r="D11" s="9"/>
      <c r="E11" s="9"/>
      <c r="F11" s="9"/>
      <c r="G11" s="9"/>
      <c r="H11" s="9"/>
      <c r="I11" s="9"/>
      <c r="J11" s="9"/>
      <c r="K11" s="9"/>
    </row>
    <row r="12" spans="1:11">
      <c r="A12" s="33">
        <v>40599</v>
      </c>
      <c r="B12" s="9">
        <v>67500</v>
      </c>
      <c r="C12" s="9">
        <v>60000</v>
      </c>
      <c r="D12" s="9"/>
      <c r="E12" s="9"/>
      <c r="F12" s="9"/>
      <c r="G12" s="9"/>
      <c r="H12" s="9"/>
      <c r="I12" s="9"/>
      <c r="J12" s="9"/>
      <c r="K12" s="9"/>
    </row>
    <row r="13" spans="1:11">
      <c r="A13" s="33">
        <v>40606</v>
      </c>
      <c r="B13" s="9">
        <v>67500</v>
      </c>
      <c r="C13" s="9">
        <v>60000</v>
      </c>
      <c r="D13" s="9"/>
      <c r="E13" s="9"/>
      <c r="F13" s="9"/>
      <c r="G13" s="9"/>
      <c r="H13" s="9"/>
      <c r="I13" s="9"/>
      <c r="J13" s="9"/>
      <c r="K13" s="9"/>
    </row>
    <row r="14" spans="1:11">
      <c r="A14" s="33">
        <v>40613</v>
      </c>
      <c r="B14" s="9">
        <v>67500</v>
      </c>
      <c r="C14" s="9">
        <v>60000</v>
      </c>
      <c r="D14" s="9"/>
      <c r="E14" s="9"/>
      <c r="F14" s="9"/>
      <c r="G14" s="9"/>
      <c r="H14" s="9"/>
      <c r="I14" s="9"/>
      <c r="J14" s="9"/>
      <c r="K14" s="9"/>
    </row>
    <row r="15" spans="1:11">
      <c r="A15" s="33">
        <v>40620</v>
      </c>
      <c r="B15" s="9">
        <v>85000</v>
      </c>
      <c r="C15" s="9">
        <v>85000</v>
      </c>
      <c r="D15" s="9"/>
      <c r="E15" s="9"/>
      <c r="F15" s="9"/>
      <c r="G15" s="9"/>
      <c r="H15" s="9"/>
      <c r="I15" s="9"/>
      <c r="J15" s="9"/>
      <c r="K15" s="9"/>
    </row>
    <row r="16" spans="1:11">
      <c r="A16" s="33">
        <v>40627</v>
      </c>
      <c r="B16" s="9">
        <v>95000</v>
      </c>
      <c r="C16" s="9">
        <v>95000</v>
      </c>
      <c r="D16" s="9"/>
      <c r="E16" s="9"/>
      <c r="F16" s="9"/>
      <c r="G16" s="9"/>
      <c r="H16" s="9"/>
      <c r="I16" s="9"/>
      <c r="J16" s="9"/>
      <c r="K16" s="9"/>
    </row>
    <row r="17" spans="1:11">
      <c r="A17" s="33">
        <v>40634</v>
      </c>
      <c r="B17" s="9">
        <v>100000</v>
      </c>
      <c r="C17" s="9">
        <v>100000</v>
      </c>
      <c r="D17" s="9"/>
      <c r="E17" s="9"/>
      <c r="F17" s="9"/>
      <c r="G17" s="9"/>
      <c r="H17" s="9"/>
      <c r="I17" s="9"/>
      <c r="J17" s="9"/>
      <c r="K17" s="9"/>
    </row>
    <row r="18" spans="1:11">
      <c r="A18" s="33">
        <v>40641</v>
      </c>
      <c r="B18" s="9">
        <v>100000</v>
      </c>
      <c r="C18" s="9">
        <v>100000</v>
      </c>
      <c r="D18" s="9"/>
      <c r="E18" s="9"/>
      <c r="F18" s="9"/>
      <c r="G18" s="9"/>
      <c r="H18" s="9"/>
      <c r="I18" s="9"/>
      <c r="J18" s="9"/>
      <c r="K18" s="9"/>
    </row>
    <row r="19" spans="1:11">
      <c r="A19" s="33">
        <v>40648</v>
      </c>
      <c r="B19" s="9">
        <v>100000</v>
      </c>
      <c r="C19" s="9">
        <v>100000</v>
      </c>
      <c r="D19" s="9"/>
      <c r="E19" s="9"/>
      <c r="F19" s="9"/>
      <c r="G19" s="9"/>
      <c r="H19" s="9"/>
      <c r="I19" s="9"/>
      <c r="J19" s="9"/>
      <c r="K19" s="9"/>
    </row>
    <row r="20" spans="1:11">
      <c r="A20" s="33">
        <v>40655</v>
      </c>
      <c r="B20" s="9">
        <v>100000</v>
      </c>
      <c r="C20" s="9">
        <v>100000</v>
      </c>
      <c r="D20" s="9"/>
      <c r="E20" s="9"/>
      <c r="F20" s="9"/>
      <c r="G20" s="9"/>
      <c r="H20" s="9"/>
      <c r="I20" s="9"/>
      <c r="J20" s="9"/>
      <c r="K20" s="9"/>
    </row>
    <row r="21" spans="1:11">
      <c r="A21" s="33">
        <v>40662</v>
      </c>
      <c r="B21" s="9">
        <v>100000</v>
      </c>
      <c r="C21" s="9">
        <v>100000</v>
      </c>
      <c r="D21" s="9"/>
      <c r="E21" s="9"/>
      <c r="F21" s="9"/>
      <c r="G21" s="9"/>
      <c r="H21" s="9"/>
      <c r="I21" s="9"/>
      <c r="J21" s="9"/>
      <c r="K21" s="9"/>
    </row>
    <row r="22" spans="1:11">
      <c r="A22" s="33">
        <v>40669</v>
      </c>
      <c r="B22" s="9">
        <v>100000</v>
      </c>
      <c r="C22" s="9">
        <v>100000</v>
      </c>
      <c r="D22" s="9"/>
      <c r="E22" s="9"/>
      <c r="F22" s="9"/>
      <c r="G22" s="9"/>
      <c r="H22" s="9"/>
      <c r="I22" s="9"/>
      <c r="J22" s="9"/>
      <c r="K22" s="9"/>
    </row>
    <row r="23" spans="1:11">
      <c r="A23" s="33">
        <v>40676</v>
      </c>
      <c r="B23" s="9">
        <v>100000</v>
      </c>
      <c r="C23" s="9">
        <v>100000</v>
      </c>
      <c r="D23" s="9"/>
      <c r="E23" s="9"/>
      <c r="F23" s="9"/>
      <c r="G23" s="9"/>
      <c r="H23" s="9"/>
      <c r="I23" s="9"/>
      <c r="J23" s="9"/>
      <c r="K23" s="9"/>
    </row>
    <row r="24" spans="1:11">
      <c r="A24" s="33">
        <v>40683</v>
      </c>
      <c r="B24" s="9">
        <v>100000</v>
      </c>
      <c r="C24" s="9">
        <v>100000</v>
      </c>
      <c r="D24" s="9"/>
      <c r="E24" s="9"/>
      <c r="F24" s="9"/>
      <c r="G24" s="9"/>
      <c r="H24" s="9"/>
      <c r="I24" s="9"/>
      <c r="J24" s="9"/>
      <c r="K24" s="9"/>
    </row>
    <row r="25" spans="1:11">
      <c r="A25" s="33">
        <v>40690</v>
      </c>
      <c r="B25" s="9">
        <v>100000</v>
      </c>
      <c r="C25" s="9">
        <v>100000</v>
      </c>
      <c r="D25" s="9"/>
      <c r="E25" s="9"/>
      <c r="F25" s="9"/>
      <c r="G25" s="9"/>
      <c r="H25" s="9"/>
      <c r="I25" s="9"/>
      <c r="J25" s="9"/>
      <c r="K25" s="9"/>
    </row>
    <row r="26" spans="1:11">
      <c r="A26" s="33">
        <v>40697</v>
      </c>
      <c r="B26" s="9">
        <v>100000</v>
      </c>
      <c r="C26" s="9">
        <v>100000</v>
      </c>
      <c r="D26" s="9"/>
      <c r="E26" s="9"/>
      <c r="F26" s="9"/>
      <c r="G26" s="9"/>
      <c r="H26" s="9"/>
      <c r="I26" s="9"/>
      <c r="J26" s="9"/>
      <c r="K26" s="9"/>
    </row>
    <row r="27" spans="1:11">
      <c r="A27" s="33">
        <v>40704</v>
      </c>
      <c r="B27" s="9">
        <v>100000</v>
      </c>
      <c r="C27" s="9">
        <v>100000</v>
      </c>
      <c r="D27" s="9"/>
      <c r="E27" s="9"/>
      <c r="F27" s="9"/>
      <c r="G27" s="9"/>
      <c r="H27" s="9"/>
      <c r="I27" s="9"/>
      <c r="J27" s="9"/>
      <c r="K27" s="9"/>
    </row>
    <row r="28" spans="1:11">
      <c r="A28" s="33">
        <v>40711</v>
      </c>
      <c r="B28" s="9">
        <v>100000</v>
      </c>
      <c r="C28" s="9">
        <v>100000</v>
      </c>
      <c r="D28" s="9"/>
      <c r="E28" s="9"/>
      <c r="F28" s="9"/>
      <c r="G28" s="9"/>
      <c r="H28" s="9"/>
      <c r="I28" s="9"/>
      <c r="J28" s="9"/>
      <c r="K28" s="9"/>
    </row>
    <row r="29" spans="1:11">
      <c r="A29" s="33">
        <v>40718</v>
      </c>
      <c r="B29" s="9">
        <v>100000</v>
      </c>
      <c r="C29" s="9">
        <v>100000</v>
      </c>
      <c r="D29" s="9"/>
      <c r="E29" s="9"/>
      <c r="F29" s="9"/>
      <c r="G29" s="9"/>
      <c r="H29" s="9"/>
      <c r="I29" s="9"/>
      <c r="J29" s="9"/>
      <c r="K29" s="9"/>
    </row>
    <row r="30" spans="1:11">
      <c r="A30" s="33">
        <v>40725</v>
      </c>
      <c r="B30" s="9">
        <v>100000</v>
      </c>
      <c r="C30" s="9">
        <v>100000</v>
      </c>
      <c r="D30" s="9"/>
      <c r="E30" s="9"/>
      <c r="F30" s="9"/>
      <c r="G30" s="9"/>
      <c r="H30" s="9"/>
      <c r="I30" s="9"/>
      <c r="J30" s="9"/>
      <c r="K30" s="9"/>
    </row>
    <row r="31" spans="1:11">
      <c r="A31" s="33">
        <v>40732</v>
      </c>
      <c r="B31" s="9">
        <v>100000</v>
      </c>
      <c r="C31" s="9">
        <v>100000</v>
      </c>
      <c r="D31" s="9"/>
      <c r="E31" s="9"/>
      <c r="F31" s="9"/>
      <c r="G31" s="9"/>
      <c r="H31" s="9"/>
      <c r="I31" s="9"/>
      <c r="J31" s="9"/>
      <c r="K31" s="9"/>
    </row>
    <row r="32" spans="1:11">
      <c r="A32" s="33">
        <v>40739</v>
      </c>
      <c r="B32" s="9">
        <v>100000</v>
      </c>
      <c r="C32" s="9">
        <v>100000</v>
      </c>
      <c r="D32" s="9"/>
      <c r="E32" s="9"/>
      <c r="F32" s="9"/>
      <c r="G32" s="9"/>
      <c r="H32" s="9"/>
      <c r="I32" s="9"/>
      <c r="J32" s="9"/>
      <c r="K32" s="9"/>
    </row>
    <row r="33" spans="1:11">
      <c r="A33" s="33">
        <v>40746</v>
      </c>
      <c r="B33" s="9">
        <v>95000</v>
      </c>
      <c r="C33" s="9">
        <v>95000</v>
      </c>
      <c r="D33" s="9"/>
      <c r="E33" s="9"/>
      <c r="F33" s="9"/>
      <c r="G33" s="9"/>
      <c r="H33" s="9"/>
      <c r="I33" s="9"/>
      <c r="J33" s="9"/>
      <c r="K33" s="9"/>
    </row>
    <row r="34" spans="1:11">
      <c r="A34" s="33">
        <v>40753</v>
      </c>
      <c r="B34" s="9">
        <v>95000</v>
      </c>
      <c r="C34" s="9">
        <v>95000</v>
      </c>
      <c r="D34" s="9"/>
      <c r="E34" s="9"/>
      <c r="F34" s="9"/>
      <c r="G34" s="9"/>
      <c r="H34" s="9"/>
      <c r="I34" s="9"/>
      <c r="J34" s="9"/>
      <c r="K34" s="9"/>
    </row>
    <row r="35" spans="1:11">
      <c r="A35" s="33">
        <v>40760</v>
      </c>
      <c r="B35" s="9">
        <v>95000</v>
      </c>
      <c r="C35" s="9">
        <v>95000</v>
      </c>
      <c r="D35" s="9"/>
      <c r="E35" s="9"/>
      <c r="F35" s="9"/>
      <c r="G35" s="9"/>
      <c r="H35" s="9"/>
      <c r="I35" s="9"/>
      <c r="J35" s="9"/>
      <c r="K35" s="9"/>
    </row>
    <row r="36" spans="1:11">
      <c r="A36" s="33">
        <v>40767</v>
      </c>
      <c r="B36" s="9">
        <v>95000</v>
      </c>
      <c r="C36" s="9">
        <v>95000</v>
      </c>
      <c r="D36" s="9"/>
      <c r="E36" s="9"/>
      <c r="F36" s="9"/>
      <c r="G36" s="9"/>
      <c r="H36" s="9"/>
      <c r="I36" s="9"/>
      <c r="J36" s="9"/>
      <c r="K36" s="9"/>
    </row>
    <row r="37" spans="1:11">
      <c r="A37" s="33">
        <v>40774</v>
      </c>
      <c r="B37" s="9">
        <v>95000</v>
      </c>
      <c r="C37" s="9">
        <v>95000</v>
      </c>
      <c r="D37" s="9"/>
      <c r="E37" s="9"/>
      <c r="F37" s="9"/>
      <c r="G37" s="9"/>
      <c r="H37" s="9"/>
      <c r="I37" s="9"/>
      <c r="J37" s="9"/>
      <c r="K37" s="9"/>
    </row>
    <row r="38" spans="1:11">
      <c r="A38" s="33">
        <v>40781</v>
      </c>
      <c r="B38" s="9">
        <v>97500</v>
      </c>
      <c r="C38" s="9">
        <v>98000</v>
      </c>
      <c r="D38" s="9"/>
      <c r="E38" s="9"/>
      <c r="F38" s="9"/>
      <c r="G38" s="9"/>
      <c r="H38" s="9"/>
      <c r="I38" s="9"/>
      <c r="J38" s="9"/>
      <c r="K38" s="9"/>
    </row>
    <row r="39" spans="1:11">
      <c r="A39" s="33">
        <v>40788</v>
      </c>
      <c r="B39" s="9">
        <v>100000</v>
      </c>
      <c r="C39" s="9">
        <v>100000</v>
      </c>
      <c r="D39" s="9"/>
      <c r="E39" s="9"/>
      <c r="F39" s="9"/>
      <c r="G39" s="9"/>
      <c r="H39" s="9"/>
      <c r="I39" s="9"/>
      <c r="J39" s="9"/>
      <c r="K39" s="9"/>
    </row>
    <row r="40" spans="1:11">
      <c r="A40" s="33">
        <v>40795</v>
      </c>
      <c r="B40" s="9">
        <v>105000</v>
      </c>
      <c r="C40" s="9">
        <v>105000</v>
      </c>
      <c r="D40" s="9"/>
      <c r="E40" s="9"/>
      <c r="F40" s="9"/>
      <c r="G40" s="9"/>
      <c r="H40" s="9"/>
      <c r="I40" s="9"/>
      <c r="J40" s="9"/>
      <c r="K40" s="9"/>
    </row>
    <row r="41" spans="1:11">
      <c r="A41" s="33">
        <v>40802</v>
      </c>
      <c r="B41" s="9">
        <v>110000</v>
      </c>
      <c r="C41" s="9">
        <v>110000</v>
      </c>
      <c r="D41" s="9"/>
      <c r="E41" s="9"/>
      <c r="F41" s="9"/>
      <c r="G41" s="9"/>
      <c r="H41" s="9"/>
      <c r="I41" s="9"/>
      <c r="J41" s="9"/>
      <c r="K41" s="9"/>
    </row>
    <row r="42" spans="1:11">
      <c r="A42" s="33">
        <v>40809</v>
      </c>
      <c r="B42" s="9">
        <v>115000</v>
      </c>
      <c r="C42" s="9">
        <v>115000</v>
      </c>
      <c r="D42" s="9"/>
      <c r="E42" s="9"/>
      <c r="F42" s="9"/>
      <c r="G42" s="9"/>
      <c r="H42" s="9"/>
      <c r="I42" s="9"/>
      <c r="J42" s="9"/>
      <c r="K42" s="9"/>
    </row>
    <row r="43" spans="1:11">
      <c r="A43" s="33">
        <v>40816</v>
      </c>
      <c r="B43" s="9">
        <v>115000</v>
      </c>
      <c r="C43" s="9">
        <v>115000</v>
      </c>
      <c r="D43" s="9"/>
      <c r="E43" s="9"/>
      <c r="F43" s="9"/>
      <c r="G43" s="9"/>
      <c r="H43" s="9"/>
      <c r="I43" s="9"/>
      <c r="J43" s="9"/>
      <c r="K43" s="9"/>
    </row>
    <row r="44" spans="1:11">
      <c r="A44" s="33">
        <v>40823</v>
      </c>
      <c r="B44" s="9">
        <v>120000</v>
      </c>
      <c r="C44" s="9">
        <v>120000</v>
      </c>
      <c r="D44" s="9"/>
      <c r="E44" s="9"/>
      <c r="F44" s="9"/>
      <c r="G44" s="9"/>
      <c r="H44" s="9"/>
      <c r="I44" s="9"/>
      <c r="J44" s="9"/>
      <c r="K44" s="9"/>
    </row>
    <row r="45" spans="1:11">
      <c r="A45" s="33">
        <v>40830</v>
      </c>
      <c r="B45" s="9">
        <v>120000</v>
      </c>
      <c r="C45" s="9">
        <v>120000</v>
      </c>
      <c r="D45" s="9"/>
      <c r="E45" s="9"/>
      <c r="F45" s="9"/>
      <c r="G45" s="9"/>
      <c r="H45" s="9"/>
      <c r="I45" s="9"/>
      <c r="J45" s="9"/>
      <c r="K45" s="9"/>
    </row>
    <row r="46" spans="1:11">
      <c r="A46" s="33">
        <v>40837</v>
      </c>
      <c r="B46" s="9">
        <v>120000</v>
      </c>
      <c r="C46" s="9">
        <v>120000</v>
      </c>
      <c r="D46" s="9"/>
      <c r="E46" s="9"/>
      <c r="F46" s="9"/>
      <c r="G46" s="9"/>
      <c r="H46" s="9"/>
      <c r="I46" s="9"/>
      <c r="J46" s="9"/>
      <c r="K46" s="9"/>
    </row>
    <row r="47" spans="1:11">
      <c r="A47" s="33">
        <v>40844</v>
      </c>
      <c r="B47" s="9">
        <v>120000</v>
      </c>
      <c r="C47" s="9">
        <v>120000</v>
      </c>
      <c r="D47" s="9"/>
      <c r="E47" s="9"/>
      <c r="F47" s="9"/>
      <c r="G47" s="9"/>
      <c r="H47" s="9"/>
      <c r="I47" s="9"/>
      <c r="J47" s="9"/>
      <c r="K47" s="9"/>
    </row>
    <row r="48" spans="1:11">
      <c r="A48" s="33">
        <v>40851</v>
      </c>
      <c r="B48" s="9">
        <v>120000</v>
      </c>
      <c r="C48" s="9">
        <v>120000</v>
      </c>
      <c r="D48" s="9"/>
      <c r="E48" s="9"/>
      <c r="F48" s="9"/>
      <c r="G48" s="9"/>
      <c r="H48" s="9"/>
      <c r="I48" s="9"/>
      <c r="J48" s="9"/>
      <c r="K48" s="9"/>
    </row>
    <row r="49" spans="1:11">
      <c r="A49" s="33">
        <v>40858</v>
      </c>
      <c r="B49" s="9">
        <v>120000</v>
      </c>
      <c r="C49" s="9">
        <v>120000</v>
      </c>
      <c r="D49" s="9"/>
      <c r="E49" s="9"/>
      <c r="F49" s="9"/>
      <c r="G49" s="9"/>
      <c r="H49" s="9"/>
      <c r="I49" s="9"/>
      <c r="J49" s="9"/>
      <c r="K49" s="9"/>
    </row>
    <row r="50" spans="1:11">
      <c r="A50" s="33">
        <v>40865</v>
      </c>
      <c r="B50" s="9">
        <v>120000</v>
      </c>
      <c r="C50" s="9">
        <v>120000</v>
      </c>
      <c r="D50" s="9"/>
      <c r="E50" s="9"/>
      <c r="F50" s="9"/>
      <c r="G50" s="9"/>
      <c r="H50" s="9"/>
      <c r="I50" s="9"/>
      <c r="J50" s="9"/>
      <c r="K50" s="9"/>
    </row>
    <row r="51" spans="1:11">
      <c r="A51" s="33">
        <v>40872</v>
      </c>
      <c r="B51" s="9">
        <v>120000</v>
      </c>
      <c r="C51" s="9">
        <v>120000</v>
      </c>
      <c r="D51" s="9"/>
      <c r="E51" s="9"/>
      <c r="F51" s="9"/>
      <c r="G51" s="9"/>
      <c r="H51" s="9"/>
      <c r="I51" s="9"/>
      <c r="J51" s="9"/>
      <c r="K51" s="9"/>
    </row>
    <row r="52" spans="1:11">
      <c r="A52" s="33">
        <v>40879</v>
      </c>
      <c r="B52" s="9">
        <v>135000</v>
      </c>
      <c r="C52" s="9">
        <v>135000</v>
      </c>
      <c r="D52" s="9"/>
      <c r="E52" s="9"/>
      <c r="F52" s="9"/>
      <c r="G52" s="9"/>
      <c r="H52" s="9"/>
      <c r="I52" s="9"/>
      <c r="J52" s="9"/>
      <c r="K52" s="9"/>
    </row>
    <row r="53" spans="1:11">
      <c r="A53" s="33">
        <v>40886</v>
      </c>
      <c r="B53" s="9">
        <v>140000</v>
      </c>
      <c r="C53" s="9">
        <v>140000</v>
      </c>
      <c r="D53" s="9"/>
      <c r="E53" s="9"/>
      <c r="F53" s="9"/>
      <c r="G53" s="9"/>
      <c r="H53" s="9"/>
      <c r="I53" s="9"/>
      <c r="J53" s="9"/>
      <c r="K53" s="9"/>
    </row>
    <row r="54" spans="1:11">
      <c r="A54" s="33">
        <v>40893</v>
      </c>
      <c r="B54" s="9">
        <v>140000</v>
      </c>
      <c r="C54" s="9">
        <v>140000</v>
      </c>
      <c r="D54" s="9"/>
      <c r="E54" s="9"/>
      <c r="F54" s="9"/>
      <c r="G54" s="9"/>
      <c r="H54" s="9"/>
      <c r="I54" s="9"/>
      <c r="J54" s="9"/>
      <c r="K54" s="9"/>
    </row>
    <row r="55" spans="1:11">
      <c r="A55" s="33">
        <v>40900</v>
      </c>
      <c r="B55" s="9">
        <v>135000</v>
      </c>
      <c r="C55" s="9">
        <v>135000</v>
      </c>
      <c r="D55" s="9"/>
      <c r="E55" s="9"/>
      <c r="F55" s="9"/>
      <c r="G55" s="9"/>
      <c r="H55" s="9"/>
      <c r="I55" s="9"/>
      <c r="J55" s="9"/>
      <c r="K55" s="9"/>
    </row>
    <row r="56" spans="1:11">
      <c r="A56" s="33">
        <v>40907</v>
      </c>
      <c r="B56" s="9">
        <v>135000</v>
      </c>
      <c r="C56" s="9">
        <v>135000</v>
      </c>
      <c r="D56" s="9"/>
      <c r="E56" s="9"/>
      <c r="F56" s="9"/>
      <c r="G56" s="9"/>
      <c r="H56" s="9"/>
      <c r="I56" s="9"/>
      <c r="J56" s="9"/>
      <c r="K56" s="9"/>
    </row>
    <row r="57" spans="1:11">
      <c r="A57" s="33">
        <v>40914</v>
      </c>
      <c r="B57" s="9">
        <v>140000</v>
      </c>
      <c r="C57" s="9">
        <v>140000</v>
      </c>
      <c r="D57" s="9"/>
      <c r="E57" s="9"/>
      <c r="F57" s="9"/>
      <c r="G57" s="9"/>
      <c r="H57" s="9"/>
      <c r="I57" s="9"/>
      <c r="J57" s="9"/>
      <c r="K57" s="9"/>
    </row>
    <row r="58" spans="1:11">
      <c r="A58" s="33">
        <v>40921</v>
      </c>
      <c r="B58" s="9">
        <v>140000</v>
      </c>
      <c r="C58" s="9">
        <v>140000</v>
      </c>
      <c r="D58" s="9"/>
      <c r="E58" s="9"/>
      <c r="F58" s="9"/>
      <c r="G58" s="9"/>
      <c r="H58" s="9"/>
      <c r="I58" s="9"/>
      <c r="J58" s="9"/>
      <c r="K58" s="9"/>
    </row>
    <row r="59" spans="1:11">
      <c r="A59" s="33">
        <v>40928</v>
      </c>
      <c r="B59" s="9">
        <v>140000</v>
      </c>
      <c r="C59" s="9">
        <v>140000</v>
      </c>
      <c r="D59" s="9"/>
      <c r="E59" s="9"/>
      <c r="F59" s="9"/>
      <c r="G59" s="9"/>
      <c r="H59" s="9"/>
      <c r="I59" s="9"/>
      <c r="J59" s="9"/>
      <c r="K59" s="9"/>
    </row>
    <row r="60" spans="1:11">
      <c r="A60" s="33">
        <v>40935</v>
      </c>
      <c r="B60" s="9">
        <v>140000</v>
      </c>
      <c r="C60" s="9">
        <v>140000</v>
      </c>
      <c r="D60" s="9"/>
      <c r="E60" s="9"/>
      <c r="F60" s="9"/>
      <c r="G60" s="9"/>
      <c r="H60" s="9"/>
      <c r="I60" s="9"/>
      <c r="J60" s="9"/>
      <c r="K60" s="9"/>
    </row>
    <row r="61" spans="1:11">
      <c r="A61" s="33">
        <v>40942</v>
      </c>
      <c r="B61" s="9">
        <v>140000</v>
      </c>
      <c r="C61" s="9">
        <v>140000</v>
      </c>
      <c r="D61" s="9"/>
      <c r="E61" s="9"/>
      <c r="F61" s="9"/>
      <c r="G61" s="9"/>
      <c r="H61" s="9"/>
      <c r="I61" s="9"/>
      <c r="J61" s="9"/>
      <c r="K61" s="9"/>
    </row>
    <row r="62" spans="1:11">
      <c r="A62" s="33">
        <v>40949</v>
      </c>
      <c r="B62" s="9">
        <v>135000</v>
      </c>
      <c r="C62" s="9">
        <v>135000</v>
      </c>
      <c r="D62" s="9"/>
      <c r="E62" s="9"/>
      <c r="F62" s="9"/>
      <c r="G62" s="9"/>
      <c r="H62" s="9"/>
      <c r="I62" s="9"/>
      <c r="J62" s="9"/>
      <c r="K62" s="9"/>
    </row>
    <row r="63" spans="1:11">
      <c r="A63" s="33">
        <v>40956</v>
      </c>
      <c r="B63" s="9">
        <v>130000</v>
      </c>
      <c r="C63" s="9">
        <v>130000</v>
      </c>
      <c r="D63" s="9"/>
      <c r="E63" s="9"/>
      <c r="F63" s="9"/>
      <c r="G63" s="9"/>
      <c r="H63" s="9"/>
      <c r="I63" s="9"/>
      <c r="J63" s="9"/>
      <c r="K63" s="9"/>
    </row>
    <row r="64" spans="1:11">
      <c r="A64" s="33">
        <v>40963</v>
      </c>
      <c r="B64" s="9">
        <v>130000</v>
      </c>
      <c r="C64" s="9">
        <v>130000</v>
      </c>
      <c r="D64" s="9"/>
      <c r="E64" s="9"/>
      <c r="F64" s="9"/>
      <c r="G64" s="9"/>
      <c r="H64" s="9"/>
      <c r="I64" s="9"/>
      <c r="J64" s="9"/>
      <c r="K64" s="9"/>
    </row>
    <row r="65" spans="1:11">
      <c r="A65" s="33">
        <v>40970</v>
      </c>
      <c r="B65" s="9">
        <v>125000</v>
      </c>
      <c r="C65" s="9">
        <v>125000</v>
      </c>
      <c r="D65" s="9"/>
      <c r="E65" s="9"/>
      <c r="F65" s="9"/>
      <c r="G65" s="9"/>
      <c r="H65" s="9"/>
      <c r="I65" s="9"/>
      <c r="J65" s="9"/>
      <c r="K65" s="9"/>
    </row>
    <row r="66" spans="1:11">
      <c r="A66" s="33">
        <v>40977</v>
      </c>
      <c r="B66" s="9">
        <v>125000</v>
      </c>
      <c r="C66" s="9">
        <v>125000</v>
      </c>
      <c r="D66" s="9"/>
      <c r="E66" s="9"/>
      <c r="F66" s="9"/>
      <c r="G66" s="9"/>
      <c r="H66" s="9"/>
      <c r="I66" s="9"/>
      <c r="J66" s="9"/>
      <c r="K66" s="9"/>
    </row>
    <row r="67" spans="1:11">
      <c r="A67" s="33">
        <v>40984</v>
      </c>
      <c r="B67" s="9">
        <v>125000</v>
      </c>
      <c r="C67" s="9">
        <v>125000</v>
      </c>
      <c r="D67" s="9"/>
      <c r="E67" s="9"/>
      <c r="F67" s="9"/>
      <c r="G67" s="9"/>
      <c r="H67" s="9"/>
      <c r="I67" s="9"/>
      <c r="J67" s="9"/>
      <c r="K67" s="9"/>
    </row>
    <row r="68" spans="1:11">
      <c r="A68" s="33">
        <v>40991</v>
      </c>
      <c r="B68" s="9">
        <v>125000</v>
      </c>
      <c r="C68" s="9">
        <v>125000</v>
      </c>
      <c r="D68" s="9"/>
      <c r="E68" s="9"/>
      <c r="F68" s="9"/>
      <c r="G68" s="9"/>
      <c r="H68" s="9"/>
      <c r="I68" s="9"/>
      <c r="J68" s="9"/>
      <c r="K68" s="9"/>
    </row>
    <row r="69" spans="1:11">
      <c r="A69" s="33">
        <v>40998</v>
      </c>
      <c r="B69" s="9">
        <v>130000</v>
      </c>
      <c r="C69" s="9">
        <v>130000</v>
      </c>
      <c r="D69" s="9"/>
      <c r="E69" s="9"/>
      <c r="F69" s="9"/>
      <c r="G69" s="9"/>
      <c r="H69" s="9"/>
      <c r="I69" s="9"/>
      <c r="J69" s="9"/>
      <c r="K69" s="9"/>
    </row>
    <row r="70" spans="1:11">
      <c r="A70" s="33">
        <v>41005</v>
      </c>
      <c r="B70" s="9">
        <v>130000</v>
      </c>
      <c r="C70" s="9">
        <v>130000</v>
      </c>
      <c r="D70" s="9"/>
      <c r="E70" s="9"/>
      <c r="F70" s="9"/>
      <c r="G70" s="9"/>
      <c r="H70" s="9"/>
      <c r="I70" s="9"/>
      <c r="J70" s="9"/>
      <c r="K70" s="9"/>
    </row>
    <row r="71" spans="1:11">
      <c r="A71" s="33">
        <v>41012</v>
      </c>
      <c r="B71" s="9">
        <v>125000</v>
      </c>
      <c r="C71" s="9">
        <v>125000</v>
      </c>
      <c r="D71" s="9"/>
      <c r="E71" s="9"/>
      <c r="F71" s="9"/>
      <c r="G71" s="9"/>
      <c r="H71" s="9"/>
      <c r="I71" s="9"/>
      <c r="J71" s="9"/>
      <c r="K71" s="9"/>
    </row>
    <row r="72" spans="1:11">
      <c r="A72" s="33">
        <v>41019</v>
      </c>
      <c r="B72" s="9">
        <v>125000</v>
      </c>
      <c r="C72" s="9">
        <v>125000</v>
      </c>
      <c r="D72" s="9"/>
      <c r="E72" s="9"/>
      <c r="F72" s="9"/>
      <c r="G72" s="9"/>
      <c r="H72" s="9"/>
      <c r="I72" s="9"/>
      <c r="J72" s="9"/>
      <c r="K72" s="9"/>
    </row>
    <row r="73" spans="1:11">
      <c r="A73" s="33">
        <v>41026</v>
      </c>
      <c r="B73" s="9">
        <v>125000</v>
      </c>
      <c r="C73" s="9">
        <v>125000</v>
      </c>
      <c r="D73" s="9"/>
      <c r="E73" s="9"/>
      <c r="F73" s="9"/>
      <c r="G73" s="9"/>
      <c r="H73" s="9"/>
      <c r="I73" s="9"/>
      <c r="J73" s="9"/>
      <c r="K73" s="9"/>
    </row>
    <row r="74" spans="1:11">
      <c r="A74" s="33">
        <v>41033</v>
      </c>
      <c r="B74" s="9">
        <v>130000</v>
      </c>
      <c r="C74" s="9">
        <v>130000</v>
      </c>
      <c r="D74" s="9"/>
      <c r="E74" s="9"/>
      <c r="F74" s="9"/>
      <c r="G74" s="9"/>
      <c r="H74" s="9"/>
      <c r="I74" s="9"/>
      <c r="J74" s="9"/>
      <c r="K74" s="9"/>
    </row>
    <row r="75" spans="1:11">
      <c r="A75" s="33">
        <v>41040</v>
      </c>
      <c r="B75" s="9">
        <v>130000</v>
      </c>
      <c r="C75" s="9">
        <v>130000</v>
      </c>
      <c r="D75" s="9"/>
      <c r="E75" s="9"/>
      <c r="F75" s="9"/>
      <c r="G75" s="9"/>
      <c r="H75" s="9"/>
      <c r="I75" s="9"/>
      <c r="J75" s="9"/>
      <c r="K75" s="9"/>
    </row>
    <row r="76" spans="1:11">
      <c r="A76" s="33">
        <v>41047</v>
      </c>
      <c r="B76" s="9">
        <v>120000</v>
      </c>
      <c r="C76" s="9">
        <v>120000</v>
      </c>
      <c r="D76" s="9"/>
      <c r="E76" s="9"/>
      <c r="F76" s="9"/>
      <c r="G76" s="9"/>
      <c r="H76" s="9"/>
      <c r="I76" s="9"/>
      <c r="J76" s="9"/>
      <c r="K76" s="9"/>
    </row>
    <row r="77" spans="1:11">
      <c r="A77" s="33">
        <v>41054</v>
      </c>
      <c r="B77" s="9">
        <v>130000</v>
      </c>
      <c r="C77" s="9">
        <v>130000</v>
      </c>
      <c r="D77" s="9"/>
      <c r="E77" s="9"/>
      <c r="F77" s="9"/>
      <c r="G77" s="9"/>
      <c r="H77" s="9"/>
      <c r="I77" s="9"/>
      <c r="J77" s="9"/>
      <c r="K77" s="9"/>
    </row>
    <row r="78" spans="1:11">
      <c r="A78" s="33">
        <v>41061</v>
      </c>
      <c r="B78" s="9">
        <v>130000</v>
      </c>
      <c r="C78" s="9">
        <v>130000</v>
      </c>
      <c r="D78" s="9"/>
      <c r="E78" s="9"/>
      <c r="F78" s="9"/>
      <c r="G78" s="9"/>
      <c r="H78" s="9"/>
      <c r="I78" s="9"/>
      <c r="J78" s="9"/>
      <c r="K78" s="9"/>
    </row>
    <row r="79" spans="1:11">
      <c r="A79" s="33">
        <v>41068</v>
      </c>
      <c r="B79" s="9">
        <v>130000</v>
      </c>
      <c r="C79" s="9">
        <v>130000</v>
      </c>
      <c r="D79" s="9"/>
      <c r="E79" s="9"/>
      <c r="F79" s="9"/>
      <c r="G79" s="9"/>
      <c r="H79" s="9"/>
      <c r="I79" s="9"/>
      <c r="J79" s="9"/>
      <c r="K79" s="9"/>
    </row>
    <row r="80" spans="1:11">
      <c r="A80" s="33">
        <v>41075</v>
      </c>
      <c r="B80" s="9">
        <v>150000</v>
      </c>
      <c r="C80" s="9">
        <v>150000</v>
      </c>
      <c r="D80" s="9"/>
      <c r="E80" s="9"/>
      <c r="F80" s="9"/>
      <c r="G80" s="9"/>
      <c r="H80" s="9"/>
      <c r="I80" s="9"/>
      <c r="J80" s="9"/>
      <c r="K80" s="9"/>
    </row>
    <row r="81" spans="1:11">
      <c r="A81" s="33">
        <v>41082</v>
      </c>
      <c r="B81" s="9">
        <v>150000</v>
      </c>
      <c r="C81" s="9">
        <v>150000</v>
      </c>
      <c r="D81" s="9"/>
      <c r="E81" s="9"/>
      <c r="F81" s="9"/>
      <c r="G81" s="9"/>
      <c r="H81" s="9"/>
      <c r="I81" s="9"/>
      <c r="J81" s="9"/>
      <c r="K81" s="9"/>
    </row>
    <row r="82" spans="1:11">
      <c r="A82" s="33">
        <v>41089</v>
      </c>
      <c r="B82" s="9">
        <v>150000</v>
      </c>
      <c r="C82" s="9">
        <v>150000</v>
      </c>
      <c r="D82" s="9"/>
      <c r="E82" s="9"/>
      <c r="F82" s="9"/>
      <c r="G82" s="9"/>
      <c r="H82" s="9"/>
      <c r="I82" s="9"/>
      <c r="J82" s="9"/>
      <c r="K82" s="9"/>
    </row>
    <row r="83" spans="1:11">
      <c r="A83" s="33">
        <v>41096</v>
      </c>
      <c r="B83" s="9">
        <v>150000</v>
      </c>
      <c r="C83" s="9">
        <v>150000</v>
      </c>
      <c r="D83" s="9"/>
      <c r="E83" s="9"/>
      <c r="F83" s="9"/>
      <c r="G83" s="9"/>
      <c r="H83" s="9"/>
      <c r="I83" s="9"/>
      <c r="J83" s="9"/>
      <c r="K83" s="9"/>
    </row>
    <row r="84" spans="1:11">
      <c r="A84" s="33">
        <v>41103</v>
      </c>
      <c r="B84" s="9">
        <v>150000</v>
      </c>
      <c r="C84" s="9">
        <v>150000</v>
      </c>
      <c r="D84" s="9"/>
      <c r="E84" s="9"/>
      <c r="F84" s="9"/>
      <c r="G84" s="9"/>
      <c r="H84" s="9"/>
      <c r="I84" s="9"/>
      <c r="J84" s="9"/>
      <c r="K84" s="9"/>
    </row>
    <row r="85" spans="1:11">
      <c r="A85" s="33">
        <v>41110</v>
      </c>
      <c r="B85" s="9">
        <v>140000</v>
      </c>
      <c r="C85" s="9">
        <v>140000</v>
      </c>
      <c r="D85" s="9"/>
      <c r="E85" s="9"/>
      <c r="F85" s="9"/>
      <c r="G85" s="9"/>
      <c r="H85" s="9"/>
      <c r="I85" s="9"/>
      <c r="J85" s="9"/>
      <c r="K85" s="9"/>
    </row>
    <row r="86" spans="1:11">
      <c r="A86" s="33">
        <v>41117</v>
      </c>
      <c r="B86" s="9">
        <v>135000</v>
      </c>
      <c r="C86" s="9">
        <v>135000</v>
      </c>
      <c r="D86" s="9"/>
      <c r="E86" s="9"/>
      <c r="F86" s="9"/>
      <c r="G86" s="9"/>
      <c r="H86" s="9"/>
      <c r="I86" s="9"/>
      <c r="J86" s="9"/>
      <c r="K86" s="9"/>
    </row>
    <row r="87" spans="1:11">
      <c r="A87" s="33">
        <v>41124</v>
      </c>
      <c r="B87" s="9">
        <v>120000</v>
      </c>
      <c r="C87" s="9">
        <v>120000</v>
      </c>
      <c r="D87" s="9"/>
      <c r="E87" s="9"/>
      <c r="F87" s="9"/>
      <c r="G87" s="9"/>
      <c r="H87" s="9"/>
      <c r="I87" s="9"/>
      <c r="J87" s="9"/>
      <c r="K87" s="9"/>
    </row>
    <row r="88" spans="1:11">
      <c r="A88" s="33">
        <v>41131</v>
      </c>
      <c r="B88" s="9">
        <v>120000</v>
      </c>
      <c r="C88" s="9">
        <v>120000</v>
      </c>
      <c r="D88" s="9"/>
      <c r="E88" s="9"/>
      <c r="F88" s="9"/>
      <c r="G88" s="9"/>
      <c r="H88" s="9"/>
      <c r="I88" s="9"/>
      <c r="J88" s="9"/>
      <c r="K88" s="9"/>
    </row>
    <row r="89" spans="1:11">
      <c r="A89" s="33">
        <v>41138</v>
      </c>
      <c r="B89" s="9">
        <v>120000</v>
      </c>
      <c r="C89" s="9">
        <v>120000</v>
      </c>
      <c r="D89" s="9"/>
      <c r="E89" s="9"/>
      <c r="F89" s="9"/>
      <c r="G89" s="9"/>
      <c r="H89" s="9"/>
      <c r="I89" s="9"/>
      <c r="J89" s="9"/>
      <c r="K89" s="9"/>
    </row>
    <row r="90" spans="1:11">
      <c r="A90" s="33">
        <v>41145</v>
      </c>
      <c r="B90" s="9">
        <v>130000</v>
      </c>
      <c r="C90" s="9">
        <v>130000</v>
      </c>
      <c r="D90" s="9"/>
      <c r="E90" s="9"/>
      <c r="F90" s="9"/>
      <c r="G90" s="9"/>
      <c r="H90" s="9"/>
      <c r="I90" s="9"/>
      <c r="J90" s="9"/>
      <c r="K90" s="9"/>
    </row>
    <row r="91" spans="1:11">
      <c r="A91" s="33">
        <v>41152</v>
      </c>
      <c r="B91" s="9">
        <v>130000</v>
      </c>
      <c r="C91" s="9">
        <v>130000</v>
      </c>
      <c r="D91" s="9"/>
      <c r="E91" s="9"/>
      <c r="F91" s="9"/>
      <c r="G91" s="9"/>
      <c r="H91" s="9"/>
      <c r="I91" s="9"/>
      <c r="J91" s="9"/>
      <c r="K91" s="9"/>
    </row>
    <row r="92" spans="1:11">
      <c r="A92" s="33">
        <v>41159</v>
      </c>
      <c r="B92" s="9">
        <v>145000</v>
      </c>
      <c r="C92" s="9">
        <v>145000</v>
      </c>
      <c r="D92" s="9"/>
      <c r="E92" s="9"/>
      <c r="F92" s="9"/>
      <c r="G92" s="9"/>
      <c r="H92" s="9"/>
      <c r="I92" s="9"/>
      <c r="J92" s="9"/>
      <c r="K92" s="9"/>
    </row>
    <row r="93" spans="1:11">
      <c r="A93" s="33">
        <v>41166</v>
      </c>
      <c r="B93" s="9">
        <v>145000</v>
      </c>
      <c r="C93" s="9">
        <v>145000</v>
      </c>
      <c r="D93" s="9"/>
      <c r="E93" s="9"/>
      <c r="F93" s="9"/>
      <c r="G93" s="9"/>
      <c r="H93" s="9"/>
      <c r="I93" s="9"/>
      <c r="J93" s="9"/>
      <c r="K93" s="9"/>
    </row>
    <row r="94" spans="1:11">
      <c r="A94" s="33">
        <v>41173</v>
      </c>
      <c r="B94" s="9">
        <v>130000</v>
      </c>
      <c r="C94" s="9">
        <v>135000</v>
      </c>
      <c r="D94" s="9"/>
      <c r="E94" s="9"/>
      <c r="F94" s="9"/>
      <c r="G94" s="9"/>
      <c r="H94" s="9"/>
      <c r="I94" s="9"/>
      <c r="J94" s="9"/>
      <c r="K94" s="9"/>
    </row>
    <row r="95" spans="1:11">
      <c r="A95" s="33">
        <v>41180</v>
      </c>
      <c r="B95" s="9">
        <v>120000</v>
      </c>
      <c r="C95" s="9">
        <v>122000</v>
      </c>
      <c r="D95" s="9"/>
      <c r="E95" s="9"/>
      <c r="F95" s="9"/>
      <c r="G95" s="9"/>
      <c r="H95" s="9"/>
      <c r="I95" s="9"/>
      <c r="J95" s="9"/>
      <c r="K95" s="9"/>
    </row>
    <row r="96" spans="1:11">
      <c r="A96" s="33">
        <v>41187</v>
      </c>
      <c r="B96" s="9">
        <v>117500</v>
      </c>
      <c r="C96" s="9">
        <v>117000</v>
      </c>
      <c r="D96" s="9"/>
      <c r="E96" s="9"/>
      <c r="F96" s="9"/>
      <c r="G96" s="9"/>
      <c r="H96" s="9"/>
      <c r="I96" s="9"/>
      <c r="J96" s="9"/>
      <c r="K96" s="9"/>
    </row>
    <row r="97" spans="1:11">
      <c r="A97" s="33">
        <v>41194</v>
      </c>
      <c r="B97" s="9">
        <v>117500</v>
      </c>
      <c r="C97" s="9">
        <v>117000</v>
      </c>
      <c r="D97" s="9"/>
      <c r="E97" s="9"/>
      <c r="F97" s="9"/>
      <c r="G97" s="9"/>
      <c r="H97" s="9"/>
      <c r="I97" s="9"/>
      <c r="J97" s="9"/>
      <c r="K97" s="9"/>
    </row>
    <row r="98" spans="1:11">
      <c r="A98" s="33">
        <v>41201</v>
      </c>
      <c r="B98" s="9">
        <v>117500</v>
      </c>
      <c r="C98" s="9">
        <v>115000</v>
      </c>
      <c r="D98" s="9"/>
      <c r="E98" s="9"/>
      <c r="F98" s="9"/>
      <c r="G98" s="9"/>
      <c r="H98" s="9"/>
      <c r="I98" s="9"/>
      <c r="J98" s="9"/>
      <c r="K98" s="9"/>
    </row>
    <row r="99" spans="1:11">
      <c r="A99" s="33">
        <v>41208</v>
      </c>
      <c r="B99" s="9">
        <v>112000</v>
      </c>
      <c r="C99" s="9">
        <v>112000</v>
      </c>
      <c r="D99" s="9"/>
      <c r="E99" s="9"/>
      <c r="F99" s="9"/>
      <c r="G99" s="9"/>
      <c r="H99" s="9"/>
      <c r="I99" s="9"/>
      <c r="J99" s="9"/>
      <c r="K99" s="9"/>
    </row>
    <row r="100" spans="1:11">
      <c r="A100" s="33">
        <v>41215</v>
      </c>
      <c r="B100" s="9">
        <v>112000</v>
      </c>
      <c r="C100" s="9">
        <v>112000</v>
      </c>
      <c r="D100" s="9"/>
      <c r="E100" s="9"/>
      <c r="F100" s="9"/>
      <c r="G100" s="9"/>
      <c r="H100" s="9"/>
      <c r="I100" s="9"/>
      <c r="J100" s="9"/>
      <c r="K100" s="9"/>
    </row>
    <row r="101" spans="1:11">
      <c r="A101" s="33">
        <v>41222</v>
      </c>
      <c r="B101" s="9">
        <v>105000</v>
      </c>
      <c r="C101" s="9">
        <v>104000</v>
      </c>
      <c r="D101" s="9"/>
      <c r="E101" s="9"/>
      <c r="F101" s="9"/>
      <c r="G101" s="9"/>
      <c r="H101" s="9"/>
      <c r="I101" s="9"/>
      <c r="J101" s="9"/>
      <c r="K101" s="9"/>
    </row>
    <row r="102" spans="1:11">
      <c r="A102" s="33">
        <v>41229</v>
      </c>
      <c r="B102" s="9">
        <v>105000</v>
      </c>
      <c r="C102" s="9">
        <v>104000</v>
      </c>
      <c r="D102" s="9"/>
      <c r="E102" s="9"/>
      <c r="F102" s="9"/>
      <c r="G102" s="9"/>
      <c r="H102" s="9"/>
      <c r="I102" s="9"/>
      <c r="J102" s="9"/>
      <c r="K102" s="9"/>
    </row>
    <row r="103" spans="1:11">
      <c r="A103" s="33">
        <v>41236</v>
      </c>
      <c r="B103" s="9">
        <v>102000</v>
      </c>
      <c r="C103" s="9">
        <v>102000</v>
      </c>
      <c r="D103" s="9"/>
      <c r="E103" s="9"/>
      <c r="F103" s="9"/>
      <c r="G103" s="9"/>
      <c r="H103" s="9"/>
      <c r="I103" s="9"/>
      <c r="J103" s="9"/>
      <c r="K103" s="9"/>
    </row>
    <row r="104" spans="1:11">
      <c r="A104" s="33">
        <v>41243</v>
      </c>
      <c r="B104" s="9">
        <v>102000</v>
      </c>
      <c r="C104" s="9">
        <v>102000</v>
      </c>
      <c r="D104" s="9"/>
      <c r="E104" s="9"/>
      <c r="F104" s="9"/>
      <c r="G104" s="9"/>
      <c r="H104" s="9"/>
      <c r="I104" s="9"/>
      <c r="J104" s="9"/>
      <c r="K104" s="9"/>
    </row>
    <row r="105" spans="1:11">
      <c r="A105" s="33">
        <v>41250</v>
      </c>
      <c r="B105" s="9">
        <v>102000</v>
      </c>
      <c r="C105" s="9">
        <v>102000</v>
      </c>
      <c r="D105" s="9"/>
      <c r="E105" s="9"/>
      <c r="F105" s="9"/>
      <c r="G105" s="9"/>
      <c r="H105" s="9"/>
      <c r="I105" s="9"/>
      <c r="J105" s="9"/>
      <c r="K105" s="9"/>
    </row>
    <row r="106" spans="1:11">
      <c r="A106" s="33">
        <v>41257</v>
      </c>
      <c r="B106" s="9">
        <v>102000</v>
      </c>
      <c r="C106" s="9">
        <v>102000</v>
      </c>
      <c r="D106" s="9"/>
      <c r="E106" s="9"/>
      <c r="F106" s="9"/>
      <c r="G106" s="9"/>
      <c r="H106" s="9"/>
      <c r="I106" s="9"/>
      <c r="J106" s="9"/>
      <c r="K106" s="9"/>
    </row>
    <row r="107" spans="1:11">
      <c r="A107" s="33">
        <v>41264</v>
      </c>
      <c r="B107" s="9">
        <v>122000</v>
      </c>
      <c r="C107" s="9">
        <v>122000</v>
      </c>
      <c r="D107" s="9"/>
      <c r="E107" s="9"/>
      <c r="F107" s="9"/>
      <c r="G107" s="9"/>
      <c r="H107" s="9"/>
      <c r="I107" s="9"/>
      <c r="J107" s="9"/>
      <c r="K107" s="9"/>
    </row>
    <row r="108" spans="1:11">
      <c r="A108" s="33">
        <v>41271</v>
      </c>
      <c r="B108" s="9">
        <v>122000</v>
      </c>
      <c r="C108" s="9">
        <v>122000</v>
      </c>
      <c r="D108" s="9"/>
      <c r="E108" s="9"/>
      <c r="F108" s="9"/>
      <c r="G108" s="9"/>
      <c r="H108" s="9"/>
      <c r="I108" s="9"/>
      <c r="J108" s="9"/>
      <c r="K108" s="9"/>
    </row>
    <row r="109" spans="1:11">
      <c r="A109" s="33">
        <v>41278</v>
      </c>
      <c r="B109" s="9">
        <v>122000</v>
      </c>
      <c r="C109" s="9">
        <v>120000</v>
      </c>
      <c r="D109" s="9"/>
      <c r="E109" s="9"/>
      <c r="F109" s="9"/>
      <c r="G109" s="9"/>
      <c r="H109" s="9"/>
      <c r="I109" s="9"/>
      <c r="J109" s="9"/>
      <c r="K109" s="9"/>
    </row>
    <row r="110" spans="1:11">
      <c r="A110" s="33">
        <v>41285</v>
      </c>
      <c r="B110" s="9">
        <v>122000</v>
      </c>
      <c r="C110" s="9">
        <v>120000</v>
      </c>
      <c r="D110" s="9"/>
      <c r="E110" s="9"/>
      <c r="F110" s="9"/>
      <c r="G110" s="9"/>
      <c r="H110" s="9"/>
      <c r="I110" s="9"/>
      <c r="J110" s="9"/>
      <c r="K110" s="9"/>
    </row>
    <row r="111" spans="1:11">
      <c r="A111" s="33">
        <v>41292</v>
      </c>
      <c r="B111" s="9">
        <v>129000</v>
      </c>
      <c r="C111" s="9">
        <v>124000</v>
      </c>
      <c r="D111" s="9"/>
      <c r="E111" s="9"/>
      <c r="F111" s="9"/>
      <c r="G111" s="9"/>
      <c r="H111" s="9"/>
      <c r="I111" s="9"/>
      <c r="J111" s="9"/>
      <c r="K111" s="9"/>
    </row>
    <row r="112" spans="1:11">
      <c r="A112" s="33">
        <v>41299</v>
      </c>
      <c r="B112" s="9">
        <v>129000</v>
      </c>
      <c r="C112" s="9">
        <v>124000</v>
      </c>
      <c r="D112" s="9"/>
      <c r="E112" s="9"/>
      <c r="F112" s="9"/>
      <c r="G112" s="9"/>
      <c r="H112" s="9"/>
      <c r="I112" s="9"/>
      <c r="J112" s="9"/>
      <c r="K112" s="9"/>
    </row>
    <row r="113" spans="1:11">
      <c r="A113" s="33">
        <v>41306</v>
      </c>
      <c r="B113" s="9">
        <v>130000</v>
      </c>
      <c r="C113" s="9">
        <v>125000</v>
      </c>
      <c r="D113" s="9"/>
      <c r="E113" s="9"/>
      <c r="F113" s="9"/>
      <c r="G113" s="9"/>
      <c r="H113" s="9"/>
      <c r="I113" s="9"/>
      <c r="J113" s="9"/>
      <c r="K113" s="9"/>
    </row>
    <row r="114" spans="1:11">
      <c r="A114" s="33">
        <v>41313</v>
      </c>
      <c r="B114" s="9">
        <v>125000</v>
      </c>
      <c r="C114" s="9">
        <v>120000</v>
      </c>
      <c r="D114" s="9"/>
      <c r="E114" s="9"/>
      <c r="F114" s="9"/>
      <c r="G114" s="9"/>
      <c r="H114" s="9"/>
      <c r="I114" s="9"/>
      <c r="J114" s="9"/>
      <c r="K114" s="9"/>
    </row>
    <row r="115" spans="1:11">
      <c r="A115" s="33">
        <v>41320</v>
      </c>
      <c r="B115" s="9">
        <v>125000</v>
      </c>
      <c r="C115" s="9">
        <v>120000</v>
      </c>
      <c r="D115" s="9"/>
      <c r="E115" s="9"/>
      <c r="F115" s="9"/>
      <c r="G115" s="9"/>
      <c r="H115" s="9"/>
      <c r="I115" s="9"/>
      <c r="J115" s="9"/>
      <c r="K115" s="9"/>
    </row>
    <row r="116" spans="1:11">
      <c r="A116" s="33">
        <v>41327</v>
      </c>
      <c r="B116" s="9">
        <v>125000</v>
      </c>
      <c r="C116" s="9">
        <v>120000</v>
      </c>
      <c r="D116" s="9"/>
      <c r="E116" s="9"/>
      <c r="F116" s="9"/>
      <c r="G116" s="9"/>
      <c r="H116" s="9"/>
      <c r="I116" s="9"/>
      <c r="J116" s="9"/>
      <c r="K116" s="9"/>
    </row>
    <row r="117" spans="1:11">
      <c r="A117" s="33">
        <v>41334</v>
      </c>
      <c r="B117" s="9">
        <v>125000</v>
      </c>
      <c r="C117" s="9">
        <v>118000</v>
      </c>
      <c r="D117" s="9"/>
      <c r="E117" s="9"/>
      <c r="F117" s="9"/>
      <c r="G117" s="9"/>
      <c r="H117" s="9"/>
      <c r="I117" s="9"/>
      <c r="J117" s="9"/>
      <c r="K117" s="9"/>
    </row>
    <row r="118" spans="1:11">
      <c r="A118" s="33">
        <v>41341</v>
      </c>
      <c r="B118" s="9">
        <v>115000</v>
      </c>
      <c r="C118" s="9">
        <v>110000</v>
      </c>
      <c r="D118" s="9"/>
      <c r="E118" s="9"/>
      <c r="F118" s="9"/>
      <c r="G118" s="9"/>
      <c r="H118" s="9"/>
      <c r="I118" s="9"/>
      <c r="J118" s="9"/>
      <c r="K118" s="9"/>
    </row>
    <row r="119" spans="1:11">
      <c r="A119" s="33">
        <v>41348</v>
      </c>
      <c r="B119" s="9">
        <v>102000</v>
      </c>
      <c r="C119" s="9">
        <v>100000</v>
      </c>
      <c r="D119" s="9"/>
      <c r="E119" s="9"/>
      <c r="F119" s="9"/>
      <c r="G119" s="9"/>
      <c r="H119" s="9"/>
      <c r="I119" s="9"/>
      <c r="J119" s="9"/>
      <c r="K119" s="9"/>
    </row>
    <row r="120" spans="1:11">
      <c r="A120" s="33">
        <v>41355</v>
      </c>
      <c r="B120" s="9">
        <v>102000</v>
      </c>
      <c r="C120" s="9">
        <v>95000</v>
      </c>
      <c r="D120" s="9"/>
      <c r="E120" s="9"/>
      <c r="F120" s="9"/>
      <c r="G120" s="9"/>
      <c r="H120" s="9"/>
      <c r="I120" s="9"/>
      <c r="J120" s="9"/>
      <c r="K120" s="9"/>
    </row>
    <row r="121" spans="1:11">
      <c r="A121" s="33">
        <v>41362</v>
      </c>
      <c r="B121" s="9">
        <v>98000</v>
      </c>
      <c r="C121" s="9">
        <v>93000</v>
      </c>
      <c r="D121" s="9"/>
      <c r="E121" s="9"/>
      <c r="F121" s="9"/>
      <c r="G121" s="9"/>
      <c r="H121" s="9"/>
      <c r="I121" s="9"/>
      <c r="J121" s="9"/>
      <c r="K121" s="9"/>
    </row>
    <row r="122" spans="1:11">
      <c r="A122" s="33">
        <v>41369</v>
      </c>
      <c r="B122" s="9">
        <v>95000</v>
      </c>
      <c r="C122" s="9">
        <v>90000</v>
      </c>
      <c r="D122" s="9"/>
      <c r="E122" s="9"/>
      <c r="F122" s="9"/>
      <c r="G122" s="9"/>
      <c r="H122" s="9"/>
      <c r="I122" s="9"/>
      <c r="J122" s="9"/>
      <c r="K122" s="9"/>
    </row>
    <row r="123" spans="1:11">
      <c r="A123" s="33">
        <v>41376</v>
      </c>
      <c r="B123" s="9">
        <v>92000</v>
      </c>
      <c r="C123" s="9">
        <v>90000</v>
      </c>
      <c r="D123" s="9"/>
      <c r="E123" s="9"/>
      <c r="F123" s="9"/>
      <c r="G123" s="9"/>
      <c r="H123" s="9"/>
      <c r="I123" s="9"/>
      <c r="J123" s="9"/>
      <c r="K123" s="9"/>
    </row>
    <row r="124" spans="1:11">
      <c r="A124" s="33">
        <v>41383</v>
      </c>
      <c r="B124" s="9">
        <v>92000</v>
      </c>
      <c r="C124" s="9">
        <v>90000</v>
      </c>
      <c r="D124" s="9"/>
      <c r="E124" s="9"/>
      <c r="F124" s="9"/>
      <c r="G124" s="9"/>
      <c r="H124" s="9"/>
      <c r="I124" s="9"/>
      <c r="J124" s="9"/>
      <c r="K124" s="9"/>
    </row>
    <row r="125" spans="1:11">
      <c r="A125" s="33">
        <v>41390</v>
      </c>
      <c r="B125" s="9">
        <v>92000</v>
      </c>
      <c r="C125" s="9">
        <v>90000</v>
      </c>
      <c r="D125" s="9"/>
      <c r="E125" s="9"/>
      <c r="F125" s="9"/>
      <c r="G125" s="9"/>
      <c r="H125" s="9"/>
      <c r="I125" s="9"/>
      <c r="J125" s="9"/>
      <c r="K125" s="9"/>
    </row>
    <row r="126" spans="1:11">
      <c r="A126" s="33">
        <v>41397</v>
      </c>
      <c r="B126" s="9">
        <v>86000</v>
      </c>
      <c r="C126" s="9">
        <v>84000</v>
      </c>
      <c r="D126" s="9"/>
      <c r="E126" s="9"/>
      <c r="F126" s="9"/>
      <c r="G126" s="9"/>
      <c r="H126" s="9"/>
      <c r="I126" s="9"/>
      <c r="J126" s="9"/>
      <c r="K126" s="9"/>
    </row>
    <row r="127" spans="1:11">
      <c r="A127" s="33">
        <v>41404</v>
      </c>
      <c r="B127" s="9">
        <v>86000</v>
      </c>
      <c r="C127" s="9">
        <v>84000</v>
      </c>
      <c r="D127" s="9"/>
      <c r="E127" s="9"/>
      <c r="F127" s="9"/>
      <c r="G127" s="9"/>
      <c r="H127" s="9"/>
      <c r="I127" s="9"/>
      <c r="J127" s="9"/>
      <c r="K127" s="9"/>
    </row>
    <row r="128" spans="1:11">
      <c r="A128" s="33">
        <v>41411</v>
      </c>
      <c r="B128" s="9">
        <v>86000</v>
      </c>
      <c r="C128" s="9">
        <v>84000</v>
      </c>
      <c r="D128" s="9"/>
      <c r="E128" s="9"/>
      <c r="F128" s="9"/>
      <c r="G128" s="9"/>
      <c r="H128" s="9"/>
      <c r="I128" s="9"/>
      <c r="J128" s="9"/>
      <c r="K128" s="9"/>
    </row>
    <row r="129" spans="1:11">
      <c r="A129" s="33">
        <v>41418</v>
      </c>
      <c r="B129" s="9">
        <v>86000</v>
      </c>
      <c r="C129" s="9">
        <v>84000</v>
      </c>
      <c r="D129" s="9"/>
      <c r="E129" s="9"/>
      <c r="F129" s="9"/>
      <c r="G129" s="9"/>
      <c r="H129" s="9"/>
      <c r="I129" s="9"/>
      <c r="J129" s="9"/>
      <c r="K129" s="9"/>
    </row>
    <row r="130" spans="1:11">
      <c r="A130" s="33">
        <v>41425</v>
      </c>
      <c r="B130" s="9">
        <v>86000</v>
      </c>
      <c r="C130" s="9">
        <v>84000</v>
      </c>
      <c r="D130" s="9"/>
      <c r="E130" s="9"/>
      <c r="F130" s="9"/>
      <c r="G130" s="9"/>
      <c r="H130" s="9"/>
      <c r="I130" s="9"/>
      <c r="J130" s="9"/>
      <c r="K130" s="9"/>
    </row>
    <row r="131" spans="1:11">
      <c r="A131" s="33">
        <v>41432</v>
      </c>
      <c r="B131" s="9">
        <v>86000</v>
      </c>
      <c r="C131" s="9">
        <v>84000</v>
      </c>
      <c r="D131" s="9"/>
      <c r="E131" s="9"/>
      <c r="F131" s="9"/>
      <c r="G131" s="9"/>
      <c r="H131" s="9"/>
      <c r="I131" s="9"/>
      <c r="J131" s="9"/>
      <c r="K131" s="9"/>
    </row>
    <row r="132" spans="1:11">
      <c r="A132" s="33">
        <v>41439</v>
      </c>
      <c r="B132" s="9">
        <v>95000</v>
      </c>
      <c r="C132" s="9">
        <v>90000</v>
      </c>
      <c r="D132" s="9"/>
      <c r="E132" s="9"/>
      <c r="F132" s="9"/>
      <c r="G132" s="9"/>
      <c r="H132" s="9"/>
      <c r="I132" s="9"/>
      <c r="J132" s="9"/>
      <c r="K132" s="9"/>
    </row>
    <row r="133" spans="1:11">
      <c r="A133" s="33">
        <v>41446</v>
      </c>
      <c r="B133" s="9">
        <v>95000</v>
      </c>
      <c r="C133" s="9">
        <v>90000</v>
      </c>
      <c r="D133" s="9"/>
      <c r="E133" s="9"/>
      <c r="F133" s="9"/>
      <c r="G133" s="9"/>
      <c r="H133" s="9"/>
      <c r="I133" s="9"/>
      <c r="J133" s="9"/>
      <c r="K133" s="9"/>
    </row>
    <row r="134" spans="1:11">
      <c r="A134" s="33">
        <v>41453</v>
      </c>
      <c r="B134" s="9">
        <v>95000</v>
      </c>
      <c r="C134" s="9">
        <v>92000</v>
      </c>
      <c r="D134" s="9"/>
      <c r="E134" s="9"/>
      <c r="F134" s="9"/>
      <c r="G134" s="9"/>
      <c r="H134" s="9"/>
      <c r="I134" s="9"/>
      <c r="J134" s="9"/>
      <c r="K134" s="9"/>
    </row>
    <row r="135" spans="1:11">
      <c r="A135" s="33">
        <v>41460</v>
      </c>
      <c r="B135" s="9">
        <v>96000</v>
      </c>
      <c r="C135" s="9">
        <v>92000</v>
      </c>
      <c r="D135" s="9"/>
      <c r="E135" s="9"/>
      <c r="F135" s="9"/>
      <c r="G135" s="9"/>
      <c r="H135" s="9"/>
      <c r="I135" s="9"/>
      <c r="J135" s="9"/>
      <c r="K135" s="9"/>
    </row>
    <row r="136" spans="1:11">
      <c r="A136" s="33">
        <v>41467</v>
      </c>
      <c r="B136" s="9">
        <v>100000</v>
      </c>
      <c r="C136" s="9">
        <v>95000</v>
      </c>
      <c r="D136" s="9"/>
      <c r="E136" s="9"/>
      <c r="F136" s="9"/>
      <c r="G136" s="9"/>
      <c r="H136" s="9"/>
      <c r="I136" s="9"/>
      <c r="J136" s="9"/>
      <c r="K136" s="9"/>
    </row>
    <row r="137" spans="1:11">
      <c r="A137" s="33">
        <v>41474</v>
      </c>
      <c r="B137" s="9">
        <v>103000</v>
      </c>
      <c r="C137" s="9">
        <v>98000</v>
      </c>
      <c r="D137" s="9"/>
      <c r="E137" s="9"/>
      <c r="F137" s="9"/>
      <c r="G137" s="9"/>
      <c r="H137" s="9"/>
      <c r="I137" s="9"/>
      <c r="J137" s="9"/>
      <c r="K137" s="9"/>
    </row>
    <row r="138" spans="1:11">
      <c r="A138" s="33">
        <v>41481</v>
      </c>
      <c r="B138" s="9">
        <v>108000</v>
      </c>
      <c r="C138" s="9">
        <v>102000</v>
      </c>
      <c r="D138" s="9"/>
      <c r="E138" s="9"/>
      <c r="F138" s="9"/>
      <c r="G138" s="9"/>
      <c r="H138" s="9"/>
      <c r="I138" s="9"/>
      <c r="J138" s="9"/>
      <c r="K138" s="9"/>
    </row>
    <row r="139" spans="1:11">
      <c r="A139" s="33">
        <v>41488</v>
      </c>
      <c r="B139" s="9">
        <v>106000</v>
      </c>
      <c r="C139" s="9">
        <v>104000</v>
      </c>
      <c r="D139" s="9"/>
      <c r="E139" s="9"/>
      <c r="F139" s="9"/>
      <c r="G139" s="9"/>
      <c r="H139" s="9"/>
      <c r="I139" s="9"/>
      <c r="J139" s="9"/>
      <c r="K139" s="9"/>
    </row>
    <row r="140" spans="1:11">
      <c r="A140" s="33">
        <v>41495</v>
      </c>
      <c r="B140" s="9">
        <v>110000</v>
      </c>
      <c r="C140" s="9">
        <v>102000</v>
      </c>
      <c r="D140" s="9"/>
      <c r="E140" s="9"/>
      <c r="F140" s="9"/>
      <c r="G140" s="9"/>
      <c r="H140" s="9"/>
      <c r="I140" s="9"/>
      <c r="J140" s="9"/>
      <c r="K140" s="9"/>
    </row>
    <row r="141" spans="1:11">
      <c r="A141" s="33">
        <v>41502</v>
      </c>
      <c r="B141" s="9">
        <v>112000</v>
      </c>
      <c r="C141" s="9">
        <v>102000</v>
      </c>
      <c r="D141" s="9"/>
      <c r="E141" s="9"/>
      <c r="F141" s="9"/>
      <c r="G141" s="9"/>
      <c r="H141" s="9"/>
      <c r="I141" s="9"/>
      <c r="J141" s="9"/>
      <c r="K141" s="9"/>
    </row>
    <row r="142" spans="1:11">
      <c r="A142" s="33">
        <v>41509</v>
      </c>
      <c r="B142" s="9">
        <v>112000</v>
      </c>
      <c r="C142" s="9">
        <v>105000</v>
      </c>
      <c r="D142" s="9"/>
      <c r="E142" s="9"/>
      <c r="F142" s="9"/>
      <c r="G142" s="9"/>
      <c r="H142" s="9"/>
      <c r="I142" s="9"/>
      <c r="J142" s="9"/>
      <c r="K142" s="9"/>
    </row>
    <row r="143" spans="1:11">
      <c r="A143" s="33">
        <v>41516</v>
      </c>
      <c r="B143" s="9">
        <v>105000</v>
      </c>
      <c r="C143" s="9">
        <v>103000</v>
      </c>
      <c r="D143" s="9"/>
      <c r="E143" s="9"/>
      <c r="F143" s="9"/>
      <c r="G143" s="9"/>
      <c r="H143" s="9"/>
      <c r="I143" s="9"/>
      <c r="J143" s="9"/>
      <c r="K143" s="9"/>
    </row>
    <row r="144" spans="1:11">
      <c r="A144" s="33">
        <v>41523</v>
      </c>
      <c r="B144" s="9">
        <v>110000</v>
      </c>
      <c r="C144" s="9">
        <v>105000</v>
      </c>
      <c r="D144" s="9"/>
      <c r="E144" s="9"/>
      <c r="F144" s="9"/>
      <c r="G144" s="9"/>
      <c r="H144" s="9"/>
      <c r="I144" s="9"/>
      <c r="J144" s="9"/>
      <c r="K144" s="9"/>
    </row>
    <row r="145" spans="1:11">
      <c r="A145" s="33">
        <v>41530</v>
      </c>
      <c r="B145" s="9">
        <v>110000</v>
      </c>
      <c r="C145" s="9">
        <v>105000</v>
      </c>
      <c r="D145" s="9"/>
      <c r="E145" s="9"/>
      <c r="F145" s="9"/>
      <c r="G145" s="9"/>
      <c r="H145" s="9"/>
      <c r="I145" s="9"/>
      <c r="J145" s="9"/>
      <c r="K145" s="9"/>
    </row>
    <row r="146" spans="1:11">
      <c r="A146" s="33">
        <v>41537</v>
      </c>
      <c r="B146" s="9">
        <v>108000</v>
      </c>
      <c r="C146" s="9">
        <v>103000</v>
      </c>
      <c r="D146" s="9"/>
      <c r="E146" s="9"/>
      <c r="F146" s="9"/>
      <c r="G146" s="9"/>
      <c r="H146" s="9"/>
      <c r="I146" s="9"/>
      <c r="J146" s="9"/>
      <c r="K146" s="9"/>
    </row>
    <row r="147" spans="1:11">
      <c r="A147" s="33">
        <v>41544</v>
      </c>
      <c r="B147" s="9">
        <v>108000</v>
      </c>
      <c r="C147" s="9">
        <v>103000</v>
      </c>
      <c r="D147" s="9"/>
      <c r="E147" s="9"/>
      <c r="F147" s="9"/>
      <c r="G147" s="9"/>
      <c r="H147" s="9"/>
      <c r="I147" s="9"/>
      <c r="J147" s="9"/>
      <c r="K147" s="9"/>
    </row>
    <row r="148" spans="1:11">
      <c r="A148" s="33">
        <v>41551</v>
      </c>
      <c r="B148" s="9">
        <v>99000</v>
      </c>
      <c r="C148" s="9">
        <v>94000</v>
      </c>
      <c r="D148" s="9"/>
      <c r="E148" s="9"/>
      <c r="F148" s="9"/>
      <c r="G148" s="9"/>
      <c r="H148" s="9"/>
      <c r="I148" s="9"/>
      <c r="J148" s="9"/>
      <c r="K148" s="9"/>
    </row>
    <row r="149" spans="1:11">
      <c r="A149" s="33">
        <v>41558</v>
      </c>
      <c r="B149" s="9">
        <v>99000</v>
      </c>
      <c r="C149" s="9">
        <v>94000</v>
      </c>
      <c r="D149" s="9"/>
      <c r="E149" s="9"/>
      <c r="F149" s="9"/>
      <c r="G149" s="9"/>
      <c r="H149" s="9"/>
      <c r="I149" s="9"/>
      <c r="J149" s="9"/>
      <c r="K149" s="9"/>
    </row>
    <row r="150" spans="1:11">
      <c r="A150" s="33">
        <v>41565</v>
      </c>
      <c r="B150" s="9">
        <v>99000</v>
      </c>
      <c r="C150" s="9">
        <v>94000</v>
      </c>
      <c r="D150" s="9"/>
      <c r="E150" s="9"/>
      <c r="F150" s="9"/>
      <c r="G150" s="9"/>
      <c r="H150" s="9"/>
      <c r="I150" s="9"/>
      <c r="J150" s="9"/>
      <c r="K150" s="9"/>
    </row>
    <row r="151" spans="1:11">
      <c r="A151" s="33">
        <v>41572</v>
      </c>
      <c r="B151" s="9">
        <v>99000</v>
      </c>
      <c r="C151" s="9">
        <v>94000</v>
      </c>
      <c r="D151" s="9"/>
      <c r="E151" s="9"/>
      <c r="F151" s="9"/>
      <c r="G151" s="9"/>
      <c r="H151" s="9"/>
      <c r="I151" s="9"/>
      <c r="J151" s="9"/>
      <c r="K151" s="9"/>
    </row>
    <row r="152" spans="1:11">
      <c r="A152" s="33">
        <v>41579</v>
      </c>
      <c r="B152" s="9">
        <v>99000</v>
      </c>
      <c r="C152" s="9">
        <v>94000</v>
      </c>
      <c r="D152" s="9"/>
      <c r="E152" s="9"/>
      <c r="F152" s="9"/>
      <c r="G152" s="9"/>
      <c r="H152" s="9"/>
      <c r="I152" s="9"/>
      <c r="J152" s="9"/>
      <c r="K152" s="9"/>
    </row>
    <row r="153" spans="1:11">
      <c r="A153" s="33">
        <v>41586</v>
      </c>
      <c r="B153" s="9">
        <v>97000</v>
      </c>
      <c r="C153" s="9">
        <v>93000</v>
      </c>
      <c r="D153" s="9"/>
      <c r="E153" s="9"/>
      <c r="F153" s="9"/>
      <c r="G153" s="9"/>
      <c r="H153" s="9"/>
      <c r="I153" s="9"/>
      <c r="J153" s="9"/>
      <c r="K153" s="9"/>
    </row>
    <row r="154" spans="1:11">
      <c r="A154" s="33">
        <v>41593</v>
      </c>
      <c r="B154" s="9">
        <v>101000</v>
      </c>
      <c r="C154" s="9">
        <v>93000</v>
      </c>
      <c r="D154" s="9"/>
      <c r="E154" s="9"/>
      <c r="F154" s="9"/>
      <c r="G154" s="9"/>
      <c r="H154" s="9"/>
      <c r="I154" s="9"/>
      <c r="J154" s="9"/>
      <c r="K154" s="9"/>
    </row>
    <row r="155" spans="1:11">
      <c r="A155" s="33">
        <v>41600</v>
      </c>
      <c r="B155" s="9">
        <v>104000</v>
      </c>
      <c r="C155" s="9">
        <v>100000</v>
      </c>
      <c r="D155" s="9"/>
      <c r="E155" s="9"/>
      <c r="F155" s="9"/>
      <c r="G155" s="9"/>
      <c r="H155" s="9"/>
      <c r="I155" s="9"/>
      <c r="J155" s="9"/>
      <c r="K155" s="9"/>
    </row>
    <row r="156" spans="1:11">
      <c r="A156" s="33">
        <v>41607</v>
      </c>
      <c r="B156" s="9">
        <v>104000</v>
      </c>
      <c r="C156" s="9">
        <v>100000</v>
      </c>
      <c r="D156" s="9"/>
      <c r="E156" s="9"/>
      <c r="F156" s="9"/>
      <c r="G156" s="9"/>
      <c r="H156" s="9"/>
      <c r="I156" s="9"/>
      <c r="J156" s="9"/>
      <c r="K156" s="9"/>
    </row>
    <row r="157" spans="1:11">
      <c r="A157" s="33">
        <v>41614</v>
      </c>
      <c r="B157" s="9">
        <v>104000</v>
      </c>
      <c r="C157" s="9">
        <v>100000</v>
      </c>
      <c r="D157" s="9"/>
      <c r="E157" s="9"/>
      <c r="F157" s="9"/>
      <c r="G157" s="9"/>
      <c r="H157" s="9"/>
      <c r="I157" s="9"/>
      <c r="J157" s="9"/>
      <c r="K157" s="9"/>
    </row>
    <row r="158" spans="1:11">
      <c r="A158" s="33">
        <v>41621</v>
      </c>
      <c r="B158" s="9">
        <v>104000</v>
      </c>
      <c r="C158" s="9">
        <v>102000</v>
      </c>
      <c r="D158" s="9"/>
      <c r="E158" s="9"/>
      <c r="F158" s="9"/>
      <c r="G158" s="9"/>
      <c r="H158" s="9"/>
      <c r="I158" s="9"/>
      <c r="J158" s="9"/>
      <c r="K158" s="9"/>
    </row>
    <row r="159" spans="1:11">
      <c r="A159" s="33">
        <v>41628</v>
      </c>
      <c r="B159" s="9">
        <v>104000</v>
      </c>
      <c r="C159" s="9">
        <v>102000</v>
      </c>
      <c r="D159" s="9"/>
      <c r="E159" s="9"/>
      <c r="F159" s="9"/>
      <c r="G159" s="9"/>
      <c r="H159" s="9"/>
      <c r="I159" s="9"/>
      <c r="J159" s="9"/>
      <c r="K159" s="9"/>
    </row>
    <row r="160" spans="1:11">
      <c r="A160" s="33">
        <v>41635</v>
      </c>
      <c r="B160" s="9">
        <v>104000</v>
      </c>
      <c r="C160" s="9">
        <v>102000</v>
      </c>
      <c r="D160" s="9"/>
      <c r="E160" s="9"/>
      <c r="F160" s="9"/>
      <c r="G160" s="9"/>
      <c r="H160" s="9"/>
      <c r="I160" s="9"/>
      <c r="J160" s="9"/>
      <c r="K160" s="9"/>
    </row>
    <row r="161" spans="1:11">
      <c r="A161" s="33">
        <v>41642</v>
      </c>
      <c r="B161" s="9">
        <v>101000</v>
      </c>
      <c r="C161" s="9">
        <v>102000</v>
      </c>
      <c r="D161" s="9"/>
      <c r="E161" s="9"/>
      <c r="F161" s="9"/>
      <c r="G161" s="9"/>
      <c r="H161" s="9"/>
      <c r="I161" s="9"/>
      <c r="J161" s="9"/>
      <c r="K161" s="9"/>
    </row>
    <row r="162" spans="1:11">
      <c r="A162" s="33">
        <v>41649</v>
      </c>
      <c r="B162" s="9">
        <v>98000</v>
      </c>
      <c r="C162" s="9">
        <v>87000</v>
      </c>
      <c r="D162" s="9"/>
      <c r="E162" s="9"/>
      <c r="F162" s="9"/>
      <c r="G162" s="9"/>
      <c r="H162" s="9"/>
      <c r="I162" s="9"/>
      <c r="J162" s="9"/>
      <c r="K162" s="9"/>
    </row>
    <row r="163" spans="1:11">
      <c r="A163" s="33">
        <v>41656</v>
      </c>
      <c r="B163" s="9">
        <v>92000</v>
      </c>
      <c r="C163" s="9">
        <v>82000</v>
      </c>
      <c r="D163" s="9"/>
      <c r="E163" s="9"/>
      <c r="F163" s="9"/>
      <c r="G163" s="9"/>
      <c r="H163" s="9"/>
      <c r="I163" s="9"/>
      <c r="J163" s="9"/>
      <c r="K163" s="9"/>
    </row>
    <row r="164" spans="1:11">
      <c r="A164" s="33">
        <v>41663</v>
      </c>
      <c r="B164" s="9">
        <v>82000</v>
      </c>
      <c r="C164" s="9">
        <v>72000</v>
      </c>
      <c r="D164" s="9"/>
      <c r="E164" s="9"/>
      <c r="F164" s="9"/>
      <c r="G164" s="9"/>
      <c r="H164" s="9"/>
      <c r="I164" s="9"/>
      <c r="J164" s="9"/>
      <c r="K164" s="9"/>
    </row>
    <row r="165" spans="1:11">
      <c r="A165" s="33">
        <v>41670</v>
      </c>
      <c r="B165" s="9">
        <v>77000</v>
      </c>
      <c r="C165" s="9">
        <v>70000</v>
      </c>
      <c r="D165" s="9"/>
      <c r="E165" s="9"/>
      <c r="F165" s="9"/>
      <c r="G165" s="9"/>
      <c r="H165" s="9"/>
      <c r="I165" s="9"/>
      <c r="J165" s="9"/>
      <c r="K165" s="9"/>
    </row>
    <row r="166" spans="1:11">
      <c r="A166" s="33">
        <v>41677</v>
      </c>
      <c r="B166" s="9">
        <v>75000</v>
      </c>
      <c r="C166" s="9">
        <v>60000</v>
      </c>
      <c r="D166" s="9"/>
      <c r="E166" s="9"/>
      <c r="F166" s="9"/>
      <c r="G166" s="9"/>
      <c r="H166" s="9"/>
      <c r="I166" s="9"/>
      <c r="J166" s="9"/>
      <c r="K166" s="9"/>
    </row>
    <row r="167" spans="1:11">
      <c r="A167" s="33">
        <v>41684</v>
      </c>
      <c r="B167" s="9">
        <v>69000</v>
      </c>
      <c r="C167" s="9">
        <v>56000</v>
      </c>
      <c r="D167" s="9"/>
      <c r="E167" s="9"/>
      <c r="F167" s="9"/>
      <c r="G167" s="9"/>
      <c r="H167" s="9"/>
      <c r="I167" s="9"/>
      <c r="J167" s="9"/>
      <c r="K167" s="9"/>
    </row>
    <row r="168" spans="1:11">
      <c r="A168" s="33">
        <v>41691</v>
      </c>
      <c r="B168" s="9">
        <v>69000</v>
      </c>
      <c r="C168" s="9">
        <v>56000</v>
      </c>
      <c r="D168" s="9"/>
      <c r="E168" s="9"/>
      <c r="F168" s="9"/>
      <c r="G168" s="9"/>
      <c r="H168" s="9"/>
      <c r="I168" s="9"/>
      <c r="J168" s="9"/>
      <c r="K168" s="9"/>
    </row>
    <row r="169" spans="1:11">
      <c r="A169" s="33">
        <v>41698</v>
      </c>
      <c r="B169" s="9">
        <v>69000</v>
      </c>
      <c r="C169" s="9">
        <v>56000</v>
      </c>
      <c r="D169" s="9"/>
      <c r="E169" s="9"/>
      <c r="F169" s="9"/>
      <c r="G169" s="9"/>
      <c r="H169" s="9"/>
      <c r="I169" s="9"/>
      <c r="J169" s="9"/>
      <c r="K169" s="9"/>
    </row>
    <row r="170" spans="1:11">
      <c r="A170" s="33">
        <v>41705</v>
      </c>
      <c r="B170" s="9">
        <v>69000</v>
      </c>
      <c r="C170" s="9">
        <v>56000</v>
      </c>
      <c r="D170" s="9"/>
      <c r="E170" s="9"/>
      <c r="F170" s="9"/>
      <c r="G170" s="9"/>
      <c r="H170" s="9"/>
      <c r="I170" s="9"/>
      <c r="J170" s="9"/>
      <c r="K170" s="9"/>
    </row>
    <row r="171" spans="1:11">
      <c r="A171" s="33">
        <v>41712</v>
      </c>
      <c r="B171" s="9">
        <v>69000</v>
      </c>
      <c r="C171" s="9">
        <v>56000</v>
      </c>
      <c r="D171" s="9"/>
      <c r="E171" s="9"/>
      <c r="F171" s="9"/>
      <c r="G171" s="9"/>
      <c r="H171" s="9"/>
      <c r="I171" s="9"/>
      <c r="J171" s="9"/>
      <c r="K171" s="9"/>
    </row>
    <row r="172" spans="1:11">
      <c r="A172" s="33">
        <v>41719</v>
      </c>
      <c r="B172" s="9">
        <v>69000</v>
      </c>
      <c r="C172" s="9">
        <v>50000</v>
      </c>
      <c r="D172" s="9"/>
      <c r="E172" s="9"/>
      <c r="F172" s="9"/>
      <c r="G172" s="9"/>
      <c r="H172" s="9"/>
      <c r="I172" s="9"/>
      <c r="J172" s="9"/>
      <c r="K172" s="9"/>
    </row>
    <row r="173" spans="1:11">
      <c r="A173" s="33">
        <v>41726</v>
      </c>
      <c r="B173" s="9">
        <v>72000</v>
      </c>
      <c r="C173" s="9">
        <v>50000</v>
      </c>
      <c r="D173" s="9"/>
      <c r="E173" s="9"/>
      <c r="F173" s="9"/>
      <c r="G173" s="9"/>
      <c r="H173" s="9"/>
      <c r="I173" s="9"/>
      <c r="J173" s="9"/>
      <c r="K173" s="9"/>
    </row>
    <row r="174" spans="1:11">
      <c r="A174" s="33">
        <v>41733</v>
      </c>
      <c r="B174" s="9">
        <v>72000</v>
      </c>
      <c r="C174" s="9">
        <v>50000</v>
      </c>
      <c r="D174" s="9"/>
      <c r="E174" s="9"/>
      <c r="F174" s="9"/>
      <c r="G174" s="9"/>
      <c r="H174" s="9"/>
      <c r="I174" s="9"/>
      <c r="J174" s="9"/>
      <c r="K174" s="9"/>
    </row>
    <row r="175" spans="1:11">
      <c r="A175" s="33">
        <v>41740</v>
      </c>
      <c r="B175" s="9">
        <v>74000</v>
      </c>
      <c r="C175" s="9">
        <v>48000</v>
      </c>
      <c r="D175" s="9"/>
      <c r="E175" s="9"/>
      <c r="F175" s="9"/>
      <c r="G175" s="9"/>
      <c r="H175" s="9"/>
      <c r="I175" s="9"/>
      <c r="J175" s="9"/>
      <c r="K175" s="9"/>
    </row>
    <row r="176" spans="1:11">
      <c r="A176" s="33">
        <v>41747</v>
      </c>
      <c r="B176" s="9">
        <v>74000</v>
      </c>
      <c r="C176" s="9">
        <v>48000</v>
      </c>
      <c r="D176" s="9"/>
      <c r="E176" s="9"/>
      <c r="F176" s="9"/>
      <c r="G176" s="9"/>
      <c r="H176" s="9"/>
      <c r="I176" s="9"/>
      <c r="J176" s="9"/>
      <c r="K176" s="9"/>
    </row>
    <row r="177" spans="1:11">
      <c r="A177" s="33">
        <v>41754</v>
      </c>
      <c r="B177" s="9">
        <v>68000</v>
      </c>
      <c r="C177" s="9">
        <v>42000</v>
      </c>
      <c r="D177" s="9"/>
      <c r="E177" s="9"/>
      <c r="F177" s="9"/>
      <c r="G177" s="9"/>
      <c r="H177" s="9"/>
      <c r="I177" s="9"/>
      <c r="J177" s="9"/>
      <c r="K177" s="9"/>
    </row>
    <row r="178" spans="1:11">
      <c r="A178" s="33">
        <v>41761</v>
      </c>
      <c r="B178" s="9">
        <v>65000</v>
      </c>
      <c r="C178" s="9">
        <v>44000</v>
      </c>
      <c r="D178" s="9"/>
      <c r="E178" s="9"/>
      <c r="F178" s="9"/>
      <c r="G178" s="9"/>
      <c r="H178" s="9"/>
      <c r="I178" s="9"/>
      <c r="J178" s="9"/>
      <c r="K178" s="9"/>
    </row>
    <row r="179" spans="1:11">
      <c r="A179" s="33">
        <v>41768</v>
      </c>
      <c r="B179" s="9">
        <v>65000</v>
      </c>
      <c r="C179" s="9">
        <v>44000</v>
      </c>
      <c r="D179" s="9"/>
      <c r="E179" s="9"/>
      <c r="F179" s="9"/>
      <c r="G179" s="9"/>
      <c r="H179" s="9"/>
      <c r="I179" s="9"/>
      <c r="J179" s="9"/>
      <c r="K179" s="9"/>
    </row>
    <row r="180" spans="1:11">
      <c r="A180" s="33">
        <v>41775</v>
      </c>
      <c r="B180" s="9">
        <v>65000</v>
      </c>
      <c r="C180" s="9">
        <v>44000</v>
      </c>
      <c r="D180" s="9"/>
      <c r="E180" s="9"/>
      <c r="F180" s="9"/>
      <c r="G180" s="9"/>
      <c r="H180" s="9"/>
      <c r="I180" s="9"/>
      <c r="J180" s="9"/>
      <c r="K180" s="9"/>
    </row>
    <row r="181" spans="1:11">
      <c r="A181" s="33">
        <v>41782</v>
      </c>
      <c r="B181" s="9">
        <v>70000</v>
      </c>
      <c r="C181" s="9">
        <v>40000</v>
      </c>
      <c r="D181" s="9"/>
      <c r="E181" s="9"/>
      <c r="F181" s="9"/>
      <c r="G181" s="9"/>
      <c r="H181" s="9"/>
      <c r="I181" s="9"/>
      <c r="J181" s="9"/>
      <c r="K181" s="9"/>
    </row>
    <row r="182" spans="1:11">
      <c r="A182" s="33">
        <v>41789</v>
      </c>
      <c r="B182" s="9">
        <v>70000</v>
      </c>
      <c r="C182" s="9">
        <v>40000</v>
      </c>
      <c r="D182" s="9"/>
      <c r="E182" s="9"/>
      <c r="F182" s="9"/>
      <c r="G182" s="9"/>
      <c r="H182" s="9"/>
      <c r="I182" s="9"/>
      <c r="J182" s="9"/>
      <c r="K182" s="9"/>
    </row>
    <row r="183" spans="1:11">
      <c r="A183" s="33">
        <v>41796</v>
      </c>
      <c r="B183" s="9">
        <v>70000</v>
      </c>
      <c r="C183" s="9">
        <v>44500</v>
      </c>
      <c r="D183" s="9"/>
      <c r="E183" s="9"/>
      <c r="F183" s="9"/>
      <c r="G183" s="9"/>
      <c r="H183" s="9"/>
      <c r="I183" s="9"/>
      <c r="J183" s="9"/>
      <c r="K183" s="9"/>
    </row>
    <row r="184" spans="1:11">
      <c r="A184" s="33">
        <v>41803</v>
      </c>
      <c r="B184" s="9">
        <v>67000</v>
      </c>
      <c r="C184" s="9">
        <v>41000</v>
      </c>
      <c r="D184" s="9"/>
      <c r="E184" s="9"/>
      <c r="F184" s="9"/>
      <c r="G184" s="9"/>
      <c r="H184" s="9"/>
      <c r="I184" s="9"/>
      <c r="J184" s="9"/>
      <c r="K184" s="9"/>
    </row>
    <row r="185" spans="1:11">
      <c r="A185" s="33">
        <v>41810</v>
      </c>
      <c r="B185" s="9">
        <v>65000</v>
      </c>
      <c r="C185" s="9">
        <v>40000</v>
      </c>
      <c r="D185" s="9"/>
      <c r="E185" s="9"/>
      <c r="F185" s="9"/>
      <c r="G185" s="9"/>
      <c r="H185" s="9"/>
      <c r="I185" s="9"/>
      <c r="J185" s="9"/>
      <c r="K185" s="9"/>
    </row>
    <row r="186" spans="1:11">
      <c r="A186" s="33">
        <v>41817</v>
      </c>
      <c r="B186" s="9">
        <v>65000</v>
      </c>
      <c r="C186" s="9">
        <v>40000</v>
      </c>
      <c r="D186" s="9"/>
      <c r="E186" s="9"/>
      <c r="F186" s="9"/>
      <c r="G186" s="9"/>
      <c r="H186" s="9"/>
      <c r="I186" s="9"/>
      <c r="J186" s="9"/>
      <c r="K186" s="9"/>
    </row>
    <row r="187" spans="1:11">
      <c r="A187" s="33">
        <v>41824</v>
      </c>
      <c r="B187" s="9">
        <v>65000</v>
      </c>
      <c r="C187" s="9">
        <v>40000</v>
      </c>
      <c r="D187" s="9"/>
      <c r="E187" s="9"/>
      <c r="F187" s="9"/>
      <c r="G187" s="9"/>
      <c r="H187" s="9"/>
      <c r="I187" s="9"/>
      <c r="J187" s="9"/>
      <c r="K187" s="9"/>
    </row>
    <row r="188" spans="1:11">
      <c r="A188" s="33">
        <v>41831</v>
      </c>
      <c r="B188" s="9">
        <v>65000</v>
      </c>
      <c r="C188" s="9">
        <v>40000</v>
      </c>
      <c r="D188" s="9"/>
      <c r="E188" s="9"/>
      <c r="F188" s="9"/>
      <c r="G188" s="9"/>
      <c r="H188" s="9"/>
      <c r="I188" s="9"/>
      <c r="J188" s="9"/>
      <c r="K188" s="9"/>
    </row>
    <row r="189" spans="1:11">
      <c r="A189" s="33">
        <v>41838</v>
      </c>
      <c r="B189" s="9">
        <v>65000</v>
      </c>
      <c r="C189" s="9">
        <v>40000</v>
      </c>
      <c r="D189" s="9"/>
      <c r="E189" s="9"/>
      <c r="F189" s="9"/>
      <c r="G189" s="9"/>
      <c r="H189" s="9"/>
      <c r="I189" s="9"/>
      <c r="J189" s="9"/>
      <c r="K189" s="9"/>
    </row>
    <row r="190" spans="1:11">
      <c r="A190" s="33">
        <v>41845</v>
      </c>
      <c r="B190" s="9">
        <v>63000</v>
      </c>
      <c r="C190" s="9">
        <v>42500</v>
      </c>
      <c r="D190" s="9"/>
      <c r="E190" s="9"/>
      <c r="F190" s="9"/>
      <c r="G190" s="9"/>
      <c r="H190" s="9"/>
      <c r="I190" s="9"/>
      <c r="J190" s="9"/>
      <c r="K190" s="9"/>
    </row>
    <row r="191" spans="1:11">
      <c r="A191" s="33">
        <v>41852</v>
      </c>
      <c r="B191" s="9">
        <v>68000</v>
      </c>
      <c r="C191" s="9">
        <v>41000</v>
      </c>
      <c r="D191" s="9"/>
      <c r="E191" s="9"/>
      <c r="F191" s="9"/>
      <c r="G191" s="9"/>
      <c r="H191" s="9"/>
      <c r="I191" s="9"/>
      <c r="J191" s="9"/>
      <c r="K191" s="9"/>
    </row>
    <row r="192" spans="1:11">
      <c r="A192" s="33">
        <v>41859</v>
      </c>
      <c r="B192" s="9">
        <v>68000</v>
      </c>
      <c r="C192" s="9">
        <v>41000</v>
      </c>
      <c r="D192" s="9"/>
      <c r="E192" s="9"/>
      <c r="F192" s="9"/>
      <c r="G192" s="9"/>
      <c r="H192" s="9"/>
      <c r="I192" s="9"/>
      <c r="J192" s="9"/>
      <c r="K192" s="9"/>
    </row>
    <row r="193" spans="1:11">
      <c r="A193" s="33">
        <v>41866</v>
      </c>
      <c r="B193" s="9">
        <v>68000</v>
      </c>
      <c r="C193" s="9">
        <v>41000</v>
      </c>
      <c r="D193" s="9"/>
      <c r="E193" s="9"/>
      <c r="F193" s="9"/>
      <c r="G193" s="9"/>
      <c r="H193" s="9"/>
      <c r="I193" s="9"/>
      <c r="J193" s="9"/>
      <c r="K193" s="9"/>
    </row>
    <row r="194" spans="1:11">
      <c r="A194" s="33">
        <v>41873</v>
      </c>
      <c r="B194" s="9">
        <v>68000</v>
      </c>
      <c r="C194" s="9">
        <v>41000</v>
      </c>
      <c r="D194" s="9"/>
      <c r="E194" s="9"/>
      <c r="F194" s="9"/>
      <c r="G194" s="9"/>
      <c r="H194" s="9"/>
      <c r="I194" s="9"/>
      <c r="J194" s="9"/>
      <c r="K194" s="9"/>
    </row>
    <row r="195" spans="1:11">
      <c r="A195" s="33">
        <v>41880</v>
      </c>
      <c r="B195" s="9">
        <v>68000</v>
      </c>
      <c r="C195" s="9">
        <v>41000</v>
      </c>
      <c r="D195" s="9"/>
      <c r="E195" s="9"/>
      <c r="F195" s="9"/>
      <c r="G195" s="9"/>
      <c r="H195" s="9"/>
      <c r="I195" s="9"/>
      <c r="J195" s="9"/>
      <c r="K195" s="9"/>
    </row>
    <row r="196" spans="1:11">
      <c r="A196" s="33">
        <v>41887</v>
      </c>
      <c r="B196" s="9">
        <v>68000</v>
      </c>
      <c r="C196" s="9">
        <v>41000</v>
      </c>
      <c r="D196" s="9"/>
      <c r="E196" s="9"/>
      <c r="F196" s="9"/>
      <c r="G196" s="9"/>
      <c r="H196" s="9"/>
      <c r="I196" s="9"/>
      <c r="J196" s="9"/>
      <c r="K196" s="9"/>
    </row>
    <row r="197" spans="1:11">
      <c r="A197" s="33">
        <v>41894</v>
      </c>
      <c r="B197" s="9">
        <v>72000</v>
      </c>
      <c r="C197" s="9">
        <v>42000</v>
      </c>
      <c r="D197" s="9"/>
      <c r="E197" s="9"/>
      <c r="F197" s="9"/>
      <c r="G197" s="9"/>
      <c r="H197" s="9"/>
      <c r="I197" s="9"/>
      <c r="J197" s="9"/>
      <c r="K197" s="9"/>
    </row>
    <row r="198" spans="1:11">
      <c r="A198" s="33">
        <v>41901</v>
      </c>
      <c r="B198" s="9">
        <v>72000</v>
      </c>
      <c r="C198" s="9">
        <v>44000</v>
      </c>
      <c r="D198" s="9"/>
      <c r="E198" s="9"/>
      <c r="F198" s="9"/>
      <c r="G198" s="9"/>
      <c r="H198" s="9"/>
      <c r="I198" s="9"/>
      <c r="J198" s="9"/>
      <c r="K198" s="9"/>
    </row>
    <row r="199" spans="1:11">
      <c r="A199" s="33">
        <v>41908</v>
      </c>
      <c r="B199" s="9">
        <v>72000</v>
      </c>
      <c r="C199" s="9">
        <v>44000</v>
      </c>
      <c r="D199" s="9"/>
      <c r="E199" s="9"/>
      <c r="F199" s="9"/>
      <c r="G199" s="9"/>
      <c r="H199" s="9"/>
      <c r="I199" s="9"/>
      <c r="J199" s="9"/>
      <c r="K199" s="9"/>
    </row>
    <row r="200" spans="1:11">
      <c r="A200" s="33">
        <v>41915</v>
      </c>
      <c r="B200" s="9">
        <v>75000</v>
      </c>
      <c r="C200" s="9">
        <v>50000</v>
      </c>
      <c r="D200" s="9"/>
      <c r="E200" s="9"/>
      <c r="F200" s="9"/>
      <c r="G200" s="9"/>
      <c r="H200" s="9"/>
      <c r="I200" s="9"/>
      <c r="J200" s="9"/>
      <c r="K200" s="9"/>
    </row>
    <row r="201" spans="1:11">
      <c r="A201" s="33">
        <v>41922</v>
      </c>
      <c r="B201" s="9">
        <v>75000</v>
      </c>
      <c r="C201" s="9">
        <v>45000</v>
      </c>
      <c r="D201" s="9"/>
      <c r="E201" s="9"/>
      <c r="F201" s="9"/>
      <c r="G201" s="9"/>
      <c r="H201" s="9"/>
      <c r="I201" s="9"/>
      <c r="J201" s="9"/>
      <c r="K201" s="9"/>
    </row>
    <row r="202" spans="1:11">
      <c r="A202" s="33">
        <v>41929</v>
      </c>
      <c r="B202" s="9">
        <v>70000</v>
      </c>
      <c r="C202" s="9">
        <v>43500</v>
      </c>
      <c r="D202" s="9"/>
      <c r="E202" s="9"/>
      <c r="F202" s="9"/>
      <c r="G202" s="9"/>
      <c r="H202" s="9"/>
      <c r="I202" s="9"/>
      <c r="J202" s="9"/>
      <c r="K202" s="9"/>
    </row>
    <row r="203" spans="1:11">
      <c r="A203" s="33">
        <v>41936</v>
      </c>
      <c r="B203" s="9">
        <v>70000</v>
      </c>
      <c r="C203" s="9">
        <v>40000</v>
      </c>
      <c r="D203" s="9"/>
      <c r="E203" s="9"/>
      <c r="F203" s="9"/>
      <c r="G203" s="9"/>
      <c r="H203" s="9"/>
      <c r="I203" s="9"/>
      <c r="J203" s="9"/>
      <c r="K203" s="9"/>
    </row>
    <row r="204" spans="1:11">
      <c r="A204" s="33">
        <v>41943</v>
      </c>
      <c r="B204" s="9">
        <v>78000</v>
      </c>
      <c r="C204" s="9">
        <v>50000</v>
      </c>
      <c r="D204" s="9"/>
      <c r="E204" s="9"/>
      <c r="F204" s="9"/>
      <c r="G204" s="9"/>
      <c r="H204" s="9"/>
      <c r="I204" s="9"/>
      <c r="J204" s="9"/>
      <c r="K204" s="9"/>
    </row>
    <row r="205" spans="1:11">
      <c r="A205" s="33">
        <v>41950</v>
      </c>
      <c r="B205" s="9">
        <v>78000</v>
      </c>
      <c r="C205" s="9">
        <v>50000</v>
      </c>
      <c r="D205" s="9"/>
      <c r="E205" s="9"/>
      <c r="F205" s="9"/>
      <c r="G205" s="9"/>
      <c r="H205" s="9"/>
      <c r="I205" s="9"/>
      <c r="J205" s="9"/>
      <c r="K205" s="9"/>
    </row>
    <row r="206" spans="1:11">
      <c r="A206" s="33">
        <v>41957</v>
      </c>
      <c r="B206" s="9">
        <v>78000</v>
      </c>
      <c r="C206" s="9">
        <v>55000</v>
      </c>
      <c r="D206" s="9"/>
      <c r="E206" s="9"/>
      <c r="F206" s="9"/>
      <c r="G206" s="9"/>
      <c r="H206" s="9"/>
      <c r="I206" s="9"/>
      <c r="J206" s="9"/>
      <c r="K206" s="9"/>
    </row>
    <row r="207" spans="1:11">
      <c r="A207" s="33">
        <v>41964</v>
      </c>
      <c r="B207" s="9">
        <v>76000</v>
      </c>
      <c r="C207" s="9">
        <v>55000</v>
      </c>
      <c r="D207" s="9"/>
      <c r="E207" s="9"/>
      <c r="F207" s="9"/>
      <c r="G207" s="9"/>
      <c r="H207" s="9"/>
      <c r="I207" s="9"/>
      <c r="J207" s="9"/>
      <c r="K207" s="9"/>
    </row>
    <row r="208" spans="1:11">
      <c r="A208" s="33">
        <v>41971</v>
      </c>
      <c r="B208" s="9">
        <v>77000</v>
      </c>
      <c r="C208" s="9">
        <v>54000</v>
      </c>
      <c r="D208" s="9"/>
      <c r="E208" s="9"/>
      <c r="F208" s="9"/>
      <c r="G208" s="9"/>
      <c r="H208" s="9"/>
      <c r="I208" s="9"/>
      <c r="J208" s="9"/>
      <c r="K208" s="9"/>
    </row>
    <row r="209" spans="1:11">
      <c r="A209" s="33">
        <v>41978</v>
      </c>
      <c r="B209" s="9">
        <v>77000</v>
      </c>
      <c r="C209" s="9">
        <v>54000</v>
      </c>
      <c r="D209" s="9"/>
      <c r="E209" s="9"/>
      <c r="F209" s="9"/>
      <c r="G209" s="9"/>
      <c r="H209" s="9"/>
      <c r="I209" s="9"/>
      <c r="J209" s="9"/>
      <c r="K209" s="9"/>
    </row>
    <row r="210" spans="1:11">
      <c r="A210" s="33">
        <v>41985</v>
      </c>
      <c r="B210" s="9">
        <v>69000</v>
      </c>
      <c r="C210" s="9">
        <v>37000</v>
      </c>
      <c r="D210" s="9"/>
      <c r="E210" s="9"/>
      <c r="F210" s="9"/>
      <c r="G210" s="9"/>
      <c r="H210" s="9"/>
      <c r="I210" s="9"/>
      <c r="J210" s="9"/>
      <c r="K210" s="9"/>
    </row>
    <row r="211" spans="1:11">
      <c r="A211" s="33">
        <v>41992</v>
      </c>
      <c r="B211" s="9">
        <v>69000</v>
      </c>
      <c r="C211" s="9">
        <v>37000</v>
      </c>
      <c r="D211" s="9"/>
      <c r="E211" s="9"/>
      <c r="F211" s="9"/>
      <c r="G211" s="9"/>
      <c r="H211" s="9"/>
      <c r="I211" s="9"/>
      <c r="J211" s="9"/>
      <c r="K211" s="9"/>
    </row>
    <row r="212" spans="1:11">
      <c r="A212" s="33">
        <v>41999</v>
      </c>
      <c r="B212" s="9">
        <v>66000</v>
      </c>
      <c r="C212" s="9">
        <v>37000</v>
      </c>
      <c r="D212" s="9"/>
      <c r="E212" s="9"/>
      <c r="F212" s="9"/>
      <c r="G212" s="9"/>
      <c r="H212" s="9"/>
      <c r="I212" s="9"/>
      <c r="J212" s="9"/>
      <c r="K212" s="9"/>
    </row>
    <row r="213" spans="1:11">
      <c r="A213" s="33">
        <v>42006</v>
      </c>
      <c r="B213" s="9">
        <v>66000</v>
      </c>
      <c r="C213" s="9">
        <v>41000</v>
      </c>
      <c r="D213" s="9"/>
      <c r="E213" s="9"/>
      <c r="F213" s="9"/>
      <c r="G213" s="9"/>
      <c r="H213" s="9"/>
      <c r="I213" s="9"/>
      <c r="J213" s="9"/>
      <c r="K213" s="9"/>
    </row>
    <row r="214" spans="1:11">
      <c r="A214" s="33">
        <v>42013</v>
      </c>
      <c r="B214" s="9">
        <v>66000</v>
      </c>
      <c r="C214" s="9">
        <v>41000</v>
      </c>
      <c r="D214" s="9"/>
      <c r="E214" s="9"/>
      <c r="F214" s="9"/>
      <c r="G214" s="9"/>
      <c r="H214" s="9"/>
      <c r="I214" s="9"/>
      <c r="J214" s="9"/>
      <c r="K214" s="9"/>
    </row>
    <row r="215" spans="1:11">
      <c r="A215" s="33">
        <v>42020</v>
      </c>
      <c r="B215" s="9">
        <v>62000</v>
      </c>
      <c r="C215" s="9">
        <v>42000</v>
      </c>
      <c r="D215" s="9"/>
      <c r="E215" s="9"/>
      <c r="F215" s="9"/>
      <c r="G215" s="9"/>
      <c r="H215" s="9"/>
      <c r="I215" s="9"/>
      <c r="J215" s="9"/>
      <c r="K215" s="9"/>
    </row>
    <row r="216" spans="1:11">
      <c r="A216" s="33">
        <v>42027</v>
      </c>
      <c r="B216" s="9">
        <v>60000</v>
      </c>
      <c r="C216" s="9">
        <v>42000</v>
      </c>
      <c r="D216" s="9"/>
      <c r="E216" s="9"/>
      <c r="F216" s="9"/>
      <c r="G216" s="9"/>
      <c r="H216" s="9"/>
      <c r="I216" s="9"/>
      <c r="J216" s="9"/>
      <c r="K216" s="9"/>
    </row>
    <row r="217" spans="1:11">
      <c r="A217" s="33">
        <v>42034</v>
      </c>
      <c r="B217" s="9">
        <v>59000</v>
      </c>
      <c r="C217" s="9">
        <v>36000</v>
      </c>
      <c r="D217" s="9"/>
      <c r="E217" s="9"/>
      <c r="F217" s="9"/>
      <c r="G217" s="9"/>
      <c r="H217" s="9"/>
      <c r="I217" s="9"/>
      <c r="J217" s="9"/>
      <c r="K217" s="9"/>
    </row>
    <row r="218" spans="1:11">
      <c r="A218" s="33">
        <v>42041</v>
      </c>
      <c r="B218" s="9">
        <v>58000</v>
      </c>
      <c r="C218" s="9">
        <v>35000</v>
      </c>
      <c r="D218" s="9"/>
      <c r="E218" s="9"/>
      <c r="F218" s="9"/>
      <c r="G218" s="9"/>
      <c r="H218" s="9"/>
      <c r="I218" s="9"/>
      <c r="J218" s="9"/>
      <c r="K218" s="9"/>
    </row>
    <row r="219" spans="1:11">
      <c r="A219" s="33">
        <v>42048</v>
      </c>
      <c r="B219" s="9">
        <v>48000</v>
      </c>
      <c r="C219" s="9">
        <v>33000</v>
      </c>
      <c r="D219" s="9"/>
      <c r="E219" s="9"/>
      <c r="F219" s="9"/>
      <c r="G219" s="9"/>
      <c r="H219" s="9"/>
      <c r="I219" s="9"/>
      <c r="J219" s="9"/>
      <c r="K219" s="9"/>
    </row>
    <row r="220" spans="1:11">
      <c r="A220" s="33">
        <v>42055</v>
      </c>
      <c r="B220" s="9">
        <v>44000</v>
      </c>
      <c r="C220" s="9">
        <v>30000</v>
      </c>
      <c r="D220" s="9"/>
      <c r="E220" s="9"/>
      <c r="F220" s="9"/>
      <c r="G220" s="9"/>
      <c r="H220" s="9"/>
      <c r="I220" s="9"/>
      <c r="J220" s="9"/>
      <c r="K220" s="9"/>
    </row>
    <row r="221" spans="1:11">
      <c r="A221" s="33">
        <v>42062</v>
      </c>
      <c r="B221" s="9">
        <v>44000</v>
      </c>
      <c r="C221" s="9">
        <v>30000</v>
      </c>
      <c r="D221" s="9"/>
      <c r="E221" s="9"/>
      <c r="F221" s="9"/>
      <c r="G221" s="9"/>
      <c r="H221" s="9"/>
      <c r="I221" s="9"/>
      <c r="J221" s="9"/>
      <c r="K221" s="9"/>
    </row>
    <row r="222" spans="1:11">
      <c r="A222" s="33">
        <v>42069</v>
      </c>
      <c r="B222" s="9">
        <v>40000</v>
      </c>
      <c r="C222" s="9">
        <v>30000</v>
      </c>
      <c r="D222" s="9"/>
      <c r="E222" s="9"/>
      <c r="F222" s="9"/>
      <c r="G222" s="9"/>
      <c r="H222" s="9"/>
      <c r="I222" s="9"/>
      <c r="J222" s="9"/>
      <c r="K222" s="9"/>
    </row>
    <row r="223" spans="1:11">
      <c r="A223" s="33">
        <v>42076</v>
      </c>
      <c r="B223" s="9">
        <v>38000</v>
      </c>
      <c r="C223" s="9">
        <v>29000</v>
      </c>
      <c r="D223" s="9"/>
      <c r="E223" s="9"/>
      <c r="F223" s="9"/>
      <c r="G223" s="9"/>
      <c r="H223" s="9"/>
      <c r="I223" s="9"/>
      <c r="J223" s="9"/>
      <c r="K223" s="9"/>
    </row>
    <row r="224" spans="1:11">
      <c r="A224" s="33">
        <v>42083</v>
      </c>
      <c r="B224" s="9">
        <v>38000</v>
      </c>
      <c r="C224" s="9">
        <v>29000</v>
      </c>
      <c r="D224" s="9"/>
      <c r="E224" s="9"/>
      <c r="F224" s="9"/>
      <c r="G224" s="9"/>
      <c r="H224" s="9"/>
      <c r="I224" s="9"/>
      <c r="J224" s="9"/>
      <c r="K224" s="9"/>
    </row>
    <row r="225" spans="1:11">
      <c r="A225" s="33">
        <v>42090</v>
      </c>
      <c r="B225" s="9">
        <v>35000</v>
      </c>
      <c r="C225" s="9">
        <v>25000</v>
      </c>
      <c r="D225" s="9"/>
      <c r="E225" s="9"/>
      <c r="F225" s="9"/>
      <c r="G225" s="9"/>
      <c r="H225" s="9"/>
      <c r="I225" s="9"/>
      <c r="J225" s="9"/>
      <c r="K225" s="9"/>
    </row>
    <row r="226" spans="1:11">
      <c r="A226" s="33">
        <v>42097</v>
      </c>
      <c r="B226" s="9">
        <v>35000</v>
      </c>
      <c r="C226" s="9">
        <v>25000</v>
      </c>
      <c r="D226" s="9"/>
      <c r="E226" s="9"/>
      <c r="F226" s="9"/>
      <c r="G226" s="9"/>
      <c r="H226" s="9"/>
      <c r="I226" s="9"/>
      <c r="J226" s="9"/>
      <c r="K226" s="9"/>
    </row>
    <row r="227" spans="1:11">
      <c r="A227" s="33">
        <v>42104</v>
      </c>
      <c r="B227" s="9">
        <v>35000</v>
      </c>
      <c r="C227" s="9">
        <v>25000</v>
      </c>
      <c r="D227" s="9"/>
      <c r="E227" s="9"/>
      <c r="F227" s="9"/>
      <c r="G227" s="9"/>
      <c r="H227" s="9"/>
      <c r="I227" s="9"/>
      <c r="J227" s="9"/>
      <c r="K227" s="9"/>
    </row>
    <row r="228" spans="1:11">
      <c r="A228" s="33">
        <v>42111</v>
      </c>
      <c r="B228" s="9">
        <v>35000</v>
      </c>
      <c r="C228" s="9">
        <v>25000</v>
      </c>
      <c r="D228" s="9"/>
      <c r="E228" s="9"/>
      <c r="F228" s="9"/>
      <c r="G228" s="9"/>
      <c r="H228" s="9"/>
      <c r="I228" s="9"/>
      <c r="J228" s="9"/>
      <c r="K228" s="9"/>
    </row>
    <row r="229" spans="1:11">
      <c r="A229" s="33">
        <v>42118</v>
      </c>
      <c r="B229" s="9">
        <v>33000</v>
      </c>
      <c r="C229" s="9">
        <v>25000</v>
      </c>
      <c r="D229" s="9"/>
      <c r="E229" s="9"/>
      <c r="F229" s="9"/>
      <c r="G229" s="9"/>
      <c r="H229" s="9"/>
      <c r="I229" s="9"/>
      <c r="J229" s="9"/>
      <c r="K229" s="9"/>
    </row>
    <row r="230" spans="1:11">
      <c r="A230" s="33">
        <v>42125</v>
      </c>
      <c r="B230" s="9">
        <v>30000</v>
      </c>
      <c r="C230" s="9">
        <v>25000</v>
      </c>
      <c r="D230" s="9"/>
      <c r="E230" s="9"/>
      <c r="F230" s="9"/>
      <c r="G230" s="9"/>
      <c r="H230" s="9"/>
      <c r="I230" s="9"/>
      <c r="J230" s="9"/>
      <c r="K230" s="9"/>
    </row>
    <row r="231" spans="1:11">
      <c r="A231" s="33">
        <v>42132</v>
      </c>
      <c r="B231" s="9">
        <v>28000</v>
      </c>
      <c r="C231" s="9">
        <v>24000</v>
      </c>
      <c r="D231" s="9"/>
      <c r="E231" s="9"/>
      <c r="F231" s="9"/>
      <c r="G231" s="9"/>
      <c r="H231" s="9"/>
      <c r="I231" s="9"/>
      <c r="J231" s="9"/>
      <c r="K231" s="9"/>
    </row>
    <row r="232" spans="1:11">
      <c r="A232" s="33">
        <v>42139</v>
      </c>
      <c r="B232" s="9">
        <v>28000</v>
      </c>
      <c r="C232" s="9">
        <v>24000</v>
      </c>
      <c r="D232" s="9"/>
      <c r="E232" s="9"/>
      <c r="F232" s="9"/>
      <c r="G232" s="9"/>
      <c r="H232" s="9"/>
      <c r="I232" s="9"/>
      <c r="J232" s="9"/>
      <c r="K232" s="9"/>
    </row>
    <row r="233" spans="1:11">
      <c r="A233" s="33">
        <v>42146</v>
      </c>
      <c r="B233" s="9">
        <v>31000</v>
      </c>
      <c r="C233" s="9">
        <v>24000</v>
      </c>
      <c r="D233" s="9"/>
      <c r="E233" s="9"/>
      <c r="F233" s="9"/>
      <c r="G233" s="9"/>
      <c r="H233" s="9"/>
      <c r="I233" s="9"/>
      <c r="J233" s="9"/>
      <c r="K233" s="9"/>
    </row>
    <row r="234" spans="1:11">
      <c r="A234" s="33">
        <v>42153</v>
      </c>
      <c r="B234" s="9">
        <v>33000</v>
      </c>
      <c r="C234" s="9">
        <v>26000</v>
      </c>
      <c r="D234" s="9"/>
      <c r="E234" s="9"/>
      <c r="F234" s="9"/>
      <c r="G234" s="9"/>
      <c r="H234" s="9"/>
      <c r="I234" s="9"/>
      <c r="J234" s="9"/>
      <c r="K234" s="9"/>
    </row>
    <row r="235" spans="1:11">
      <c r="A235" s="33">
        <v>42160</v>
      </c>
      <c r="B235" s="9">
        <v>33000</v>
      </c>
      <c r="C235" s="9">
        <v>26000</v>
      </c>
      <c r="D235" s="9"/>
      <c r="E235" s="9"/>
      <c r="F235" s="9"/>
      <c r="G235" s="9"/>
      <c r="H235" s="9"/>
      <c r="I235" s="9"/>
      <c r="J235" s="9"/>
      <c r="K235" s="9"/>
    </row>
    <row r="236" spans="1:11">
      <c r="A236" s="33">
        <v>42167</v>
      </c>
      <c r="B236" s="9">
        <v>33000</v>
      </c>
      <c r="C236" s="9">
        <v>26000</v>
      </c>
      <c r="D236" s="9"/>
      <c r="E236" s="9"/>
      <c r="F236" s="9"/>
      <c r="G236" s="9"/>
      <c r="H236" s="9"/>
      <c r="I236" s="9"/>
      <c r="J236" s="9"/>
      <c r="K236" s="9"/>
    </row>
    <row r="237" spans="1:11">
      <c r="A237" s="33">
        <v>42174</v>
      </c>
      <c r="B237" s="9">
        <v>33000</v>
      </c>
      <c r="C237" s="9">
        <v>26000</v>
      </c>
      <c r="D237" s="9"/>
      <c r="E237" s="9"/>
      <c r="F237" s="9"/>
      <c r="G237" s="9"/>
      <c r="H237" s="9"/>
      <c r="I237" s="9"/>
      <c r="J237" s="9"/>
      <c r="K237" s="9"/>
    </row>
    <row r="238" spans="1:11">
      <c r="A238" s="33">
        <v>42181</v>
      </c>
      <c r="B238" s="9">
        <v>31000</v>
      </c>
      <c r="C238" s="9">
        <v>26000</v>
      </c>
      <c r="D238" s="9"/>
      <c r="E238" s="9"/>
      <c r="F238" s="9"/>
      <c r="G238" s="9"/>
      <c r="H238" s="9"/>
      <c r="I238" s="9"/>
      <c r="J238" s="9"/>
      <c r="K238" s="9"/>
    </row>
    <row r="239" spans="1:11">
      <c r="A239" s="33">
        <v>42188</v>
      </c>
      <c r="B239" s="9">
        <v>29000</v>
      </c>
      <c r="C239" s="9">
        <v>25000</v>
      </c>
      <c r="D239" s="9"/>
      <c r="E239" s="9"/>
      <c r="F239" s="9"/>
      <c r="G239" s="9"/>
      <c r="H239" s="9"/>
      <c r="I239" s="9"/>
      <c r="J239" s="9"/>
      <c r="K239" s="9"/>
    </row>
    <row r="240" spans="1:11">
      <c r="A240" s="33">
        <v>42195</v>
      </c>
      <c r="B240" s="9">
        <v>27000</v>
      </c>
      <c r="C240" s="9">
        <v>25000</v>
      </c>
      <c r="D240" s="9"/>
      <c r="E240" s="9"/>
      <c r="F240" s="9"/>
      <c r="G240" s="9"/>
      <c r="H240" s="9"/>
      <c r="I240" s="9"/>
      <c r="J240" s="9"/>
      <c r="K240" s="9"/>
    </row>
    <row r="241" spans="1:11">
      <c r="A241" s="33">
        <v>42202</v>
      </c>
      <c r="B241" s="9">
        <v>26000</v>
      </c>
      <c r="C241" s="9">
        <v>23000</v>
      </c>
      <c r="D241" s="9"/>
      <c r="E241" s="9"/>
      <c r="F241" s="9"/>
      <c r="G241" s="9"/>
      <c r="H241" s="9"/>
      <c r="I241" s="9"/>
      <c r="J241" s="9"/>
      <c r="K241" s="9"/>
    </row>
    <row r="242" spans="1:11">
      <c r="A242" s="33">
        <v>42209</v>
      </c>
      <c r="B242" s="9">
        <v>26000</v>
      </c>
      <c r="C242" s="9">
        <v>23000</v>
      </c>
      <c r="D242" s="9"/>
      <c r="E242" s="9"/>
      <c r="F242" s="9"/>
      <c r="G242" s="9"/>
      <c r="H242" s="9"/>
      <c r="I242" s="9"/>
      <c r="J242" s="9"/>
      <c r="K242" s="9"/>
    </row>
    <row r="243" spans="1:11">
      <c r="A243" s="33">
        <v>42216</v>
      </c>
      <c r="B243" s="9">
        <v>30000</v>
      </c>
      <c r="C243" s="9">
        <v>23000</v>
      </c>
      <c r="D243" s="9"/>
      <c r="E243" s="9"/>
      <c r="F243" s="9"/>
      <c r="G243" s="9"/>
      <c r="H243" s="9"/>
      <c r="I243" s="9"/>
      <c r="J243" s="9"/>
      <c r="K243" s="9"/>
    </row>
    <row r="244" spans="1:11">
      <c r="A244" s="33">
        <v>42223</v>
      </c>
      <c r="B244" s="9">
        <v>30000</v>
      </c>
      <c r="C244" s="9">
        <v>23000</v>
      </c>
      <c r="D244" s="9"/>
      <c r="E244" s="9"/>
      <c r="F244" s="9"/>
      <c r="G244" s="9"/>
      <c r="H244" s="9"/>
      <c r="I244" s="9"/>
      <c r="J244" s="9"/>
      <c r="K244" s="9"/>
    </row>
    <row r="245" spans="1:11">
      <c r="A245" s="33">
        <v>42230</v>
      </c>
      <c r="B245" s="9">
        <v>30000</v>
      </c>
      <c r="C245" s="9">
        <v>23000</v>
      </c>
      <c r="D245" s="9"/>
      <c r="E245" s="9"/>
      <c r="F245" s="9"/>
      <c r="G245" s="9"/>
      <c r="H245" s="9"/>
      <c r="I245" s="9"/>
      <c r="J245" s="9"/>
      <c r="K245" s="9"/>
    </row>
    <row r="246" spans="1:11">
      <c r="A246" s="33">
        <v>42237</v>
      </c>
      <c r="B246" s="9">
        <v>30000</v>
      </c>
      <c r="C246" s="9">
        <v>23000</v>
      </c>
      <c r="D246" s="9"/>
      <c r="E246" s="9"/>
      <c r="F246" s="9"/>
      <c r="G246" s="9"/>
      <c r="H246" s="9"/>
      <c r="I246" s="9"/>
      <c r="J246" s="9"/>
      <c r="K246" s="9"/>
    </row>
    <row r="247" spans="1:11">
      <c r="A247" s="33">
        <v>42244</v>
      </c>
      <c r="B247" s="9">
        <v>32000</v>
      </c>
      <c r="C247" s="9">
        <v>23000</v>
      </c>
      <c r="D247" s="9"/>
      <c r="E247" s="9"/>
      <c r="F247" s="9"/>
      <c r="G247" s="9"/>
      <c r="H247" s="9"/>
      <c r="I247" s="9"/>
      <c r="J247" s="9"/>
      <c r="K247" s="9"/>
    </row>
    <row r="248" spans="1:11">
      <c r="A248" s="33">
        <v>42251</v>
      </c>
      <c r="B248" s="9">
        <v>32000</v>
      </c>
      <c r="C248" s="9">
        <v>23000</v>
      </c>
      <c r="D248" s="9"/>
      <c r="E248" s="9"/>
      <c r="F248" s="9"/>
      <c r="G248" s="9"/>
      <c r="H248" s="9"/>
      <c r="I248" s="9"/>
      <c r="J248" s="9"/>
      <c r="K248" s="9"/>
    </row>
    <row r="249" spans="1:11">
      <c r="A249" s="33">
        <v>42258</v>
      </c>
      <c r="B249" s="9">
        <v>32000</v>
      </c>
      <c r="C249" s="9">
        <v>23000</v>
      </c>
      <c r="D249" s="9"/>
      <c r="E249" s="9"/>
      <c r="F249" s="9"/>
      <c r="G249" s="9"/>
      <c r="H249" s="9"/>
      <c r="I249" s="9"/>
      <c r="J249" s="9"/>
      <c r="K249" s="9"/>
    </row>
    <row r="250" spans="1:11">
      <c r="A250" s="33">
        <v>42265</v>
      </c>
      <c r="B250" s="9">
        <v>30000</v>
      </c>
      <c r="C250" s="9">
        <v>23000</v>
      </c>
      <c r="D250" s="9"/>
      <c r="E250" s="9"/>
      <c r="F250" s="9"/>
      <c r="G250" s="9"/>
      <c r="H250" s="9"/>
      <c r="I250" s="9"/>
      <c r="J250" s="9"/>
      <c r="K250" s="9"/>
    </row>
    <row r="251" spans="1:11">
      <c r="A251" s="33">
        <v>42272</v>
      </c>
      <c r="B251" s="9">
        <v>30000</v>
      </c>
      <c r="C251" s="9">
        <v>23000</v>
      </c>
      <c r="D251" s="9"/>
      <c r="E251" s="9"/>
      <c r="F251" s="9"/>
      <c r="G251" s="9"/>
      <c r="H251" s="9"/>
      <c r="I251" s="9"/>
      <c r="J251" s="9"/>
      <c r="K251" s="9"/>
    </row>
    <row r="252" spans="1:11">
      <c r="A252" s="33">
        <v>42279</v>
      </c>
      <c r="B252" s="9">
        <v>30000</v>
      </c>
      <c r="C252" s="9">
        <v>23000</v>
      </c>
      <c r="D252" s="9"/>
      <c r="E252" s="9"/>
      <c r="F252" s="9"/>
      <c r="G252" s="9"/>
      <c r="H252" s="9"/>
      <c r="I252" s="9"/>
      <c r="J252" s="9"/>
      <c r="K252" s="9"/>
    </row>
    <row r="253" spans="1:11">
      <c r="A253" s="33">
        <v>42286</v>
      </c>
      <c r="B253" s="9">
        <v>30000</v>
      </c>
      <c r="C253" s="9">
        <v>23000</v>
      </c>
      <c r="D253" s="9"/>
      <c r="E253" s="9"/>
      <c r="F253" s="9"/>
      <c r="G253" s="9"/>
      <c r="H253" s="9"/>
      <c r="I253" s="9"/>
      <c r="J253" s="9"/>
      <c r="K253" s="9"/>
    </row>
    <row r="254" spans="1:11">
      <c r="A254" s="33">
        <v>42293</v>
      </c>
      <c r="B254" s="9">
        <v>30000</v>
      </c>
      <c r="C254" s="9">
        <v>23000</v>
      </c>
      <c r="D254" s="9"/>
      <c r="E254" s="9"/>
      <c r="F254" s="9"/>
      <c r="G254" s="9"/>
      <c r="H254" s="9"/>
      <c r="I254" s="9"/>
      <c r="J254" s="9"/>
      <c r="K254" s="9"/>
    </row>
    <row r="255" spans="1:11">
      <c r="A255" s="33">
        <v>42300</v>
      </c>
      <c r="B255" s="9">
        <v>32000</v>
      </c>
      <c r="C255" s="9">
        <v>21000</v>
      </c>
      <c r="D255" s="9"/>
      <c r="E255" s="9"/>
      <c r="F255" s="9"/>
      <c r="G255" s="9"/>
      <c r="H255" s="9"/>
      <c r="I255" s="9"/>
      <c r="J255" s="9"/>
      <c r="K255" s="9"/>
    </row>
    <row r="256" spans="1:11">
      <c r="A256" s="33">
        <v>42307</v>
      </c>
      <c r="B256" s="9">
        <v>32000</v>
      </c>
      <c r="C256" s="9">
        <v>21000</v>
      </c>
      <c r="D256" s="9"/>
      <c r="E256" s="9"/>
      <c r="F256" s="9"/>
      <c r="G256" s="9"/>
      <c r="H256" s="9"/>
      <c r="I256" s="9"/>
      <c r="J256" s="9"/>
      <c r="K256" s="9"/>
    </row>
    <row r="257" spans="1:11">
      <c r="A257" s="33">
        <v>42314</v>
      </c>
      <c r="B257" s="9">
        <v>34000</v>
      </c>
      <c r="C257" s="9">
        <v>21000</v>
      </c>
      <c r="D257" s="9"/>
      <c r="E257" s="9"/>
      <c r="F257" s="9"/>
      <c r="G257" s="9"/>
      <c r="H257" s="9"/>
      <c r="I257" s="9"/>
      <c r="J257" s="9"/>
      <c r="K257" s="9"/>
    </row>
    <row r="258" spans="1:11">
      <c r="A258" s="33">
        <v>42321</v>
      </c>
      <c r="B258" s="9">
        <v>34000</v>
      </c>
      <c r="C258" s="9">
        <v>21000</v>
      </c>
      <c r="D258" s="9"/>
      <c r="E258" s="9"/>
      <c r="F258" s="9"/>
      <c r="G258" s="9"/>
      <c r="H258" s="9"/>
      <c r="I258" s="9"/>
      <c r="J258" s="9"/>
      <c r="K258" s="9"/>
    </row>
    <row r="259" spans="1:11">
      <c r="A259" s="33">
        <v>42328</v>
      </c>
      <c r="B259" s="9">
        <v>32000</v>
      </c>
      <c r="C259" s="9">
        <v>21000</v>
      </c>
      <c r="D259" s="9"/>
      <c r="E259" s="9"/>
      <c r="F259" s="9"/>
      <c r="G259" s="9"/>
      <c r="H259" s="9"/>
      <c r="I259" s="9"/>
      <c r="J259" s="9"/>
      <c r="K259" s="9"/>
    </row>
    <row r="260" spans="1:11">
      <c r="A260" s="33">
        <v>42335</v>
      </c>
      <c r="B260" s="9">
        <v>32000</v>
      </c>
      <c r="C260" s="9">
        <v>21000</v>
      </c>
      <c r="D260" s="9"/>
      <c r="E260" s="9"/>
      <c r="F260" s="9"/>
      <c r="G260" s="9"/>
      <c r="H260" s="9"/>
      <c r="I260" s="9"/>
      <c r="J260" s="9"/>
      <c r="K260" s="9"/>
    </row>
    <row r="261" spans="1:11">
      <c r="A261" s="33">
        <v>42342</v>
      </c>
      <c r="B261" s="9">
        <v>32000</v>
      </c>
      <c r="C261" s="9">
        <v>21000</v>
      </c>
      <c r="D261" s="9"/>
      <c r="E261" s="9"/>
      <c r="F261" s="9"/>
      <c r="G261" s="9"/>
      <c r="H261" s="9"/>
      <c r="I261" s="9"/>
      <c r="J261" s="9"/>
      <c r="K261" s="9"/>
    </row>
    <row r="262" spans="1:11">
      <c r="A262" s="33">
        <v>42349</v>
      </c>
      <c r="B262" s="9">
        <v>32000</v>
      </c>
      <c r="C262" s="9">
        <v>21000</v>
      </c>
      <c r="D262" s="9"/>
      <c r="E262" s="9"/>
      <c r="F262" s="9"/>
      <c r="G262" s="9"/>
      <c r="H262" s="9"/>
      <c r="I262" s="9"/>
      <c r="J262" s="9"/>
      <c r="K262" s="9"/>
    </row>
    <row r="263" spans="1:11">
      <c r="A263" s="33">
        <v>42356</v>
      </c>
      <c r="B263" s="9">
        <v>32000</v>
      </c>
      <c r="C263" s="9">
        <v>21000</v>
      </c>
      <c r="D263" s="9"/>
      <c r="E263" s="9"/>
      <c r="F263" s="9"/>
      <c r="G263" s="9"/>
      <c r="H263" s="9"/>
      <c r="I263" s="9"/>
      <c r="J263" s="9"/>
      <c r="K263" s="9"/>
    </row>
    <row r="264" spans="1:11">
      <c r="A264" s="33">
        <v>42363</v>
      </c>
      <c r="B264" s="9">
        <v>32000</v>
      </c>
      <c r="C264" s="9">
        <v>21000</v>
      </c>
      <c r="D264" s="9"/>
      <c r="E264" s="9"/>
      <c r="F264" s="9"/>
      <c r="G264" s="9"/>
      <c r="H264" s="9"/>
      <c r="I264" s="9"/>
      <c r="J264" s="9"/>
      <c r="K264" s="9"/>
    </row>
    <row r="265" spans="1:11">
      <c r="A265" s="33">
        <v>42370</v>
      </c>
      <c r="B265" s="9">
        <v>32000</v>
      </c>
      <c r="C265" s="9">
        <v>21000</v>
      </c>
      <c r="D265" s="9"/>
      <c r="E265" s="9"/>
      <c r="F265" s="9"/>
      <c r="G265" s="9"/>
      <c r="H265" s="9"/>
      <c r="I265" s="9"/>
      <c r="J265" s="9"/>
      <c r="K265" s="9"/>
    </row>
    <row r="266" spans="1:11">
      <c r="A266" s="33">
        <v>42377</v>
      </c>
      <c r="B266" s="9">
        <v>32000</v>
      </c>
      <c r="C266" s="9">
        <v>21000</v>
      </c>
      <c r="D266" s="9"/>
      <c r="E266" s="9"/>
      <c r="F266" s="9"/>
      <c r="G266" s="9"/>
      <c r="H266" s="9"/>
      <c r="I266" s="9"/>
      <c r="J266" s="9"/>
      <c r="K266" s="9"/>
    </row>
    <row r="267" spans="1:11">
      <c r="A267" s="33">
        <v>42384</v>
      </c>
      <c r="B267" s="9">
        <v>32000</v>
      </c>
      <c r="C267" s="9">
        <v>21000</v>
      </c>
      <c r="D267" s="9"/>
      <c r="E267" s="9"/>
      <c r="F267" s="9"/>
      <c r="G267" s="9"/>
      <c r="H267" s="9"/>
      <c r="I267" s="9"/>
      <c r="J267" s="9"/>
      <c r="K267" s="9"/>
    </row>
    <row r="268" spans="1:11">
      <c r="A268" s="33">
        <v>42391</v>
      </c>
      <c r="B268" s="9">
        <v>31000</v>
      </c>
      <c r="C268" s="9">
        <v>19000</v>
      </c>
      <c r="D268" s="9"/>
      <c r="E268" s="9"/>
      <c r="F268" s="9"/>
      <c r="G268" s="9"/>
      <c r="H268" s="9"/>
      <c r="I268" s="9"/>
      <c r="J268" s="9"/>
      <c r="K268" s="9"/>
    </row>
    <row r="269" spans="1:11">
      <c r="A269" s="33">
        <v>42398</v>
      </c>
      <c r="B269" s="9">
        <v>30000</v>
      </c>
      <c r="C269" s="9">
        <v>19000</v>
      </c>
      <c r="D269" s="9"/>
      <c r="E269" s="9"/>
      <c r="F269" s="9"/>
      <c r="G269" s="9"/>
      <c r="H269" s="9"/>
      <c r="I269" s="9"/>
      <c r="J269" s="9"/>
      <c r="K269" s="9"/>
    </row>
    <row r="270" spans="1:11">
      <c r="A270" s="33">
        <v>42405</v>
      </c>
      <c r="B270" s="9">
        <v>28000</v>
      </c>
      <c r="C270" s="9">
        <v>17000</v>
      </c>
      <c r="D270" s="9"/>
      <c r="E270" s="9"/>
      <c r="F270" s="9"/>
      <c r="G270" s="9"/>
      <c r="H270" s="9"/>
      <c r="I270" s="9"/>
      <c r="J270" s="9"/>
      <c r="K270" s="9"/>
    </row>
    <row r="271" spans="1:11">
      <c r="A271" s="33">
        <v>42412</v>
      </c>
      <c r="B271" s="9">
        <v>28000</v>
      </c>
      <c r="C271" s="9">
        <v>17000</v>
      </c>
      <c r="D271" s="9"/>
      <c r="E271" s="9"/>
      <c r="F271" s="9"/>
      <c r="G271" s="9"/>
      <c r="H271" s="9"/>
      <c r="I271" s="9"/>
      <c r="J271" s="9"/>
      <c r="K271" s="9"/>
    </row>
    <row r="272" spans="1:11">
      <c r="A272" s="33">
        <v>42419</v>
      </c>
      <c r="B272" s="9">
        <v>28000</v>
      </c>
      <c r="C272" s="9">
        <v>13000</v>
      </c>
      <c r="D272" s="9"/>
      <c r="E272" s="9"/>
      <c r="F272" s="9"/>
      <c r="G272" s="9"/>
      <c r="H272" s="9"/>
      <c r="I272" s="9"/>
      <c r="J272" s="9"/>
      <c r="K272" s="9"/>
    </row>
    <row r="273" spans="1:11">
      <c r="A273" s="33">
        <v>42426</v>
      </c>
      <c r="B273" s="9">
        <v>27000</v>
      </c>
      <c r="C273" s="9">
        <v>15000</v>
      </c>
      <c r="D273" s="9"/>
      <c r="E273" s="9"/>
      <c r="F273" s="9"/>
      <c r="G273" s="9"/>
      <c r="H273" s="9"/>
      <c r="I273" s="9"/>
      <c r="J273" s="9"/>
      <c r="K273" s="9"/>
    </row>
    <row r="274" spans="1:11">
      <c r="A274" s="33">
        <v>42433</v>
      </c>
      <c r="B274" s="9">
        <v>27000</v>
      </c>
      <c r="C274" s="9">
        <v>15000</v>
      </c>
      <c r="D274" s="9"/>
      <c r="E274" s="9"/>
      <c r="F274" s="9"/>
      <c r="G274" s="9"/>
      <c r="H274" s="9"/>
      <c r="I274" s="9"/>
      <c r="J274" s="9"/>
      <c r="K274" s="9"/>
    </row>
    <row r="275" spans="1:11">
      <c r="A275" s="33">
        <v>42440</v>
      </c>
      <c r="B275" s="9">
        <v>27000</v>
      </c>
      <c r="C275" s="9">
        <v>15000</v>
      </c>
      <c r="D275" s="9"/>
      <c r="E275" s="9"/>
      <c r="F275" s="9"/>
      <c r="G275" s="9"/>
      <c r="H275" s="9"/>
      <c r="I275" s="9"/>
      <c r="J275" s="9"/>
      <c r="K275" s="9"/>
    </row>
    <row r="276" spans="1:11">
      <c r="A276" s="33">
        <v>42447</v>
      </c>
      <c r="B276" s="9">
        <v>29000</v>
      </c>
      <c r="C276" s="9">
        <v>15000</v>
      </c>
      <c r="D276" s="9"/>
      <c r="E276" s="9"/>
      <c r="F276" s="9"/>
      <c r="G276" s="9"/>
      <c r="H276" s="9"/>
      <c r="I276" s="9"/>
      <c r="J276" s="9"/>
      <c r="K276" s="9"/>
    </row>
    <row r="277" spans="1:11">
      <c r="A277" s="33">
        <v>42454</v>
      </c>
      <c r="B277" s="9">
        <v>30000</v>
      </c>
      <c r="C277" s="9">
        <v>15000</v>
      </c>
      <c r="D277" s="9"/>
      <c r="E277" s="9"/>
      <c r="F277" s="9"/>
      <c r="G277" s="9"/>
      <c r="H277" s="9"/>
      <c r="I277" s="9"/>
      <c r="J277" s="9"/>
      <c r="K277" s="9"/>
    </row>
    <row r="278" spans="1:11">
      <c r="A278" s="33">
        <v>42461</v>
      </c>
      <c r="B278" s="9">
        <v>30000</v>
      </c>
      <c r="C278" s="9">
        <v>15000</v>
      </c>
      <c r="D278" s="9"/>
      <c r="E278" s="9"/>
      <c r="F278" s="9"/>
      <c r="G278" s="9"/>
      <c r="H278" s="9"/>
      <c r="I278" s="9"/>
      <c r="J278" s="9"/>
      <c r="K278" s="9"/>
    </row>
    <row r="279" spans="1:11">
      <c r="A279" s="33">
        <v>42468</v>
      </c>
      <c r="B279" s="9">
        <v>30000</v>
      </c>
      <c r="C279" s="9">
        <v>15000</v>
      </c>
      <c r="D279" s="9"/>
      <c r="E279" s="9"/>
      <c r="F279" s="9"/>
      <c r="G279" s="9"/>
      <c r="H279" s="9"/>
      <c r="I279" s="9"/>
      <c r="J279" s="9"/>
      <c r="K279" s="9"/>
    </row>
    <row r="280" spans="1:11">
      <c r="A280" s="33">
        <v>42475</v>
      </c>
      <c r="B280" s="9">
        <v>30000</v>
      </c>
      <c r="C280" s="9">
        <v>15000</v>
      </c>
      <c r="D280" s="9"/>
      <c r="E280" s="9"/>
      <c r="F280" s="9"/>
      <c r="G280" s="9"/>
      <c r="H280" s="9"/>
      <c r="I280" s="9"/>
      <c r="J280" s="9"/>
      <c r="K280" s="9"/>
    </row>
    <row r="281" spans="1:11">
      <c r="A281" s="33">
        <v>42482</v>
      </c>
      <c r="B281" s="9">
        <v>30000</v>
      </c>
      <c r="C281" s="9">
        <v>15000</v>
      </c>
      <c r="D281" s="9"/>
      <c r="E281" s="9"/>
      <c r="F281" s="9"/>
      <c r="G281" s="9"/>
      <c r="H281" s="9"/>
      <c r="I281" s="9"/>
      <c r="J281" s="9"/>
      <c r="K281" s="9"/>
    </row>
    <row r="282" spans="1:11">
      <c r="A282" s="33">
        <v>42489</v>
      </c>
      <c r="B282" s="9">
        <v>30000</v>
      </c>
      <c r="C282" s="9">
        <v>15000</v>
      </c>
      <c r="D282" s="9"/>
      <c r="E282" s="9"/>
      <c r="F282" s="9"/>
      <c r="G282" s="9"/>
      <c r="H282" s="9"/>
      <c r="I282" s="9"/>
      <c r="J282" s="9"/>
      <c r="K282" s="9"/>
    </row>
    <row r="283" spans="1:11">
      <c r="A283" s="33">
        <v>42496</v>
      </c>
      <c r="B283" s="9">
        <v>30000</v>
      </c>
      <c r="C283" s="9">
        <v>15000</v>
      </c>
      <c r="D283" s="9"/>
      <c r="E283" s="9"/>
      <c r="F283" s="9"/>
      <c r="G283" s="9"/>
      <c r="H283" s="9"/>
      <c r="I283" s="9"/>
      <c r="J283" s="9"/>
      <c r="K283" s="9"/>
    </row>
    <row r="284" spans="1:11">
      <c r="A284" s="33">
        <v>42503</v>
      </c>
      <c r="B284" s="9">
        <v>28000</v>
      </c>
      <c r="C284" s="9">
        <v>15000</v>
      </c>
      <c r="D284" s="9"/>
      <c r="E284" s="9"/>
      <c r="F284" s="9"/>
      <c r="G284" s="9"/>
      <c r="H284" s="9"/>
      <c r="I284" s="9"/>
      <c r="J284" s="9"/>
      <c r="K284" s="9"/>
    </row>
    <row r="285" spans="1:11">
      <c r="A285" s="33">
        <v>42510</v>
      </c>
      <c r="B285" s="9">
        <v>27000</v>
      </c>
      <c r="C285" s="9">
        <v>15000</v>
      </c>
      <c r="D285" s="9"/>
      <c r="E285" s="9"/>
      <c r="F285" s="9"/>
      <c r="G285" s="9"/>
      <c r="H285" s="9"/>
      <c r="I285" s="9"/>
      <c r="J285" s="9"/>
      <c r="K285" s="9"/>
    </row>
    <row r="286" spans="1:11">
      <c r="A286" s="33">
        <v>42517</v>
      </c>
      <c r="B286" s="9">
        <v>25000</v>
      </c>
      <c r="C286" s="9">
        <v>14000</v>
      </c>
      <c r="D286" s="9"/>
      <c r="E286" s="9"/>
      <c r="F286" s="9"/>
      <c r="G286" s="9"/>
      <c r="H286" s="9"/>
      <c r="I286" s="9"/>
      <c r="J286" s="9"/>
      <c r="K286" s="9"/>
    </row>
    <row r="287" spans="1:11">
      <c r="A287" s="33">
        <v>42524</v>
      </c>
      <c r="B287" s="9">
        <v>25000</v>
      </c>
      <c r="C287" s="9">
        <v>14000</v>
      </c>
      <c r="D287" s="9"/>
      <c r="E287" s="9"/>
      <c r="F287" s="9"/>
      <c r="G287" s="9"/>
      <c r="H287" s="9"/>
      <c r="I287" s="9"/>
      <c r="J287" s="9"/>
      <c r="K287" s="9"/>
    </row>
    <row r="288" spans="1:11">
      <c r="A288" s="33">
        <v>42531</v>
      </c>
      <c r="B288" s="9">
        <v>27000</v>
      </c>
      <c r="C288" s="9">
        <v>15000</v>
      </c>
      <c r="D288" s="9"/>
      <c r="E288" s="9"/>
      <c r="F288" s="9"/>
      <c r="G288" s="9"/>
      <c r="H288" s="9"/>
      <c r="I288" s="9"/>
      <c r="J288" s="9"/>
      <c r="K288" s="9"/>
    </row>
    <row r="289" spans="1:11">
      <c r="A289" s="33">
        <v>42538</v>
      </c>
      <c r="B289" s="9">
        <v>30000</v>
      </c>
      <c r="C289" s="9">
        <v>15000</v>
      </c>
      <c r="D289" s="9"/>
      <c r="E289" s="9"/>
      <c r="F289" s="9"/>
      <c r="G289" s="9"/>
      <c r="H289" s="9"/>
      <c r="I289" s="9"/>
      <c r="J289" s="9"/>
      <c r="K289" s="9"/>
    </row>
    <row r="290" spans="1:11">
      <c r="A290" s="33">
        <v>42545</v>
      </c>
      <c r="B290" s="9">
        <v>30000</v>
      </c>
      <c r="C290" s="9">
        <v>15000</v>
      </c>
      <c r="D290" s="9"/>
      <c r="E290" s="9"/>
      <c r="F290" s="9"/>
      <c r="G290" s="9"/>
      <c r="H290" s="9"/>
      <c r="I290" s="9"/>
      <c r="J290" s="9"/>
      <c r="K290" s="9"/>
    </row>
    <row r="291" spans="1:11">
      <c r="A291" s="33">
        <v>42552</v>
      </c>
      <c r="B291" s="9">
        <v>31000</v>
      </c>
      <c r="C291" s="9">
        <v>16000</v>
      </c>
      <c r="D291" s="9"/>
      <c r="E291" s="9"/>
      <c r="F291" s="9"/>
      <c r="G291" s="9"/>
      <c r="H291" s="9"/>
      <c r="I291" s="9"/>
      <c r="J291" s="9"/>
      <c r="K291" s="9"/>
    </row>
    <row r="292" spans="1:11">
      <c r="A292" s="33">
        <v>42559</v>
      </c>
      <c r="B292" s="9">
        <v>31000</v>
      </c>
      <c r="C292" s="9">
        <v>16000</v>
      </c>
      <c r="D292" s="9"/>
      <c r="E292" s="9"/>
      <c r="F292" s="9"/>
      <c r="G292" s="9"/>
      <c r="H292" s="9"/>
      <c r="I292" s="9"/>
      <c r="J292" s="9"/>
      <c r="K292" s="9"/>
    </row>
    <row r="293" spans="1:11">
      <c r="A293" s="33">
        <v>42566</v>
      </c>
      <c r="B293" s="9">
        <v>32000</v>
      </c>
      <c r="C293" s="9">
        <v>18000</v>
      </c>
      <c r="D293" s="9"/>
      <c r="E293" s="9"/>
      <c r="F293" s="9"/>
      <c r="G293" s="9"/>
      <c r="H293" s="9"/>
      <c r="I293" s="9"/>
      <c r="J293" s="9"/>
      <c r="K293" s="9"/>
    </row>
    <row r="294" spans="1:11">
      <c r="A294" s="33">
        <v>42573</v>
      </c>
      <c r="B294" s="9">
        <v>35000</v>
      </c>
      <c r="C294" s="9">
        <v>18000</v>
      </c>
      <c r="D294" s="9"/>
      <c r="E294" s="9"/>
      <c r="F294" s="9"/>
      <c r="G294" s="9"/>
      <c r="H294" s="9"/>
      <c r="I294" s="9"/>
      <c r="J294" s="9"/>
      <c r="K294" s="9"/>
    </row>
    <row r="295" spans="1:11">
      <c r="A295" s="33">
        <v>42580</v>
      </c>
      <c r="B295" s="9">
        <v>38000</v>
      </c>
      <c r="C295" s="9">
        <v>19000</v>
      </c>
      <c r="D295" s="9"/>
      <c r="E295" s="9"/>
      <c r="F295" s="9"/>
      <c r="G295" s="9"/>
      <c r="H295" s="9"/>
      <c r="I295" s="9"/>
      <c r="J295" s="9"/>
      <c r="K295" s="9"/>
    </row>
    <row r="296" spans="1:11">
      <c r="A296" s="33">
        <v>42587</v>
      </c>
      <c r="B296" s="9">
        <v>40000</v>
      </c>
      <c r="C296" s="9">
        <v>25000</v>
      </c>
      <c r="D296" s="9"/>
      <c r="E296" s="9"/>
      <c r="F296" s="9"/>
      <c r="G296" s="9"/>
      <c r="H296" s="9"/>
      <c r="I296" s="9"/>
      <c r="J296" s="9"/>
      <c r="K296" s="9"/>
    </row>
    <row r="297" spans="1:11">
      <c r="A297" s="33">
        <v>42594</v>
      </c>
      <c r="B297" s="9">
        <v>40000</v>
      </c>
      <c r="C297" s="9">
        <v>25000</v>
      </c>
      <c r="D297" s="9"/>
      <c r="E297" s="9"/>
      <c r="F297" s="9"/>
      <c r="G297" s="9"/>
      <c r="H297" s="9"/>
      <c r="I297" s="9"/>
      <c r="J297" s="9"/>
      <c r="K297" s="9"/>
    </row>
    <row r="298" spans="1:11">
      <c r="A298" s="33">
        <v>42601</v>
      </c>
      <c r="B298" s="9">
        <v>40000</v>
      </c>
      <c r="C298" s="9">
        <v>25000</v>
      </c>
      <c r="D298" s="9"/>
      <c r="E298" s="9"/>
      <c r="F298" s="9"/>
      <c r="G298" s="9"/>
      <c r="H298" s="9"/>
      <c r="I298" s="9"/>
      <c r="J298" s="9"/>
      <c r="K298" s="9"/>
    </row>
    <row r="299" spans="1:11">
      <c r="A299" s="33">
        <v>42608</v>
      </c>
      <c r="B299" s="9">
        <v>40000</v>
      </c>
      <c r="C299" s="9">
        <v>30000</v>
      </c>
      <c r="D299" s="9"/>
      <c r="E299" s="9"/>
      <c r="F299" s="9"/>
      <c r="G299" s="9"/>
      <c r="H299" s="9"/>
      <c r="I299" s="9"/>
      <c r="J299" s="9"/>
      <c r="K299" s="9"/>
    </row>
    <row r="300" spans="1:11">
      <c r="A300" s="33">
        <v>42615</v>
      </c>
      <c r="B300" s="9">
        <v>40000</v>
      </c>
      <c r="C300" s="9">
        <v>30000</v>
      </c>
      <c r="D300" s="9"/>
      <c r="E300" s="9"/>
      <c r="F300" s="9"/>
      <c r="G300" s="9"/>
      <c r="H300" s="9"/>
      <c r="I300" s="9"/>
      <c r="J300" s="9"/>
      <c r="K300" s="9"/>
    </row>
    <row r="301" spans="1:11">
      <c r="A301" s="33">
        <v>42622</v>
      </c>
      <c r="B301" s="9">
        <v>40000</v>
      </c>
      <c r="C301" s="9">
        <v>30000</v>
      </c>
      <c r="D301" s="9"/>
      <c r="E301" s="9"/>
      <c r="F301" s="9"/>
      <c r="G301" s="9"/>
      <c r="H301" s="9"/>
      <c r="I301" s="9"/>
      <c r="J301" s="9"/>
      <c r="K301" s="9"/>
    </row>
    <row r="302" spans="1:11">
      <c r="A302" s="33">
        <v>42629</v>
      </c>
      <c r="B302" s="9">
        <v>37000</v>
      </c>
      <c r="C302" s="9">
        <v>27000</v>
      </c>
      <c r="D302" s="9"/>
      <c r="E302" s="9"/>
      <c r="F302" s="9"/>
      <c r="G302" s="9"/>
      <c r="H302" s="9"/>
      <c r="I302" s="9"/>
      <c r="J302" s="9"/>
      <c r="K302" s="9"/>
    </row>
    <row r="303" spans="1:11">
      <c r="A303" s="33">
        <v>42636</v>
      </c>
      <c r="B303" s="9">
        <v>35000</v>
      </c>
      <c r="C303" s="9">
        <v>25000</v>
      </c>
      <c r="D303" s="9"/>
      <c r="E303" s="9"/>
      <c r="F303" s="9"/>
      <c r="G303" s="9"/>
      <c r="H303" s="9"/>
      <c r="I303" s="9"/>
      <c r="J303" s="9"/>
      <c r="K303" s="9"/>
    </row>
    <row r="304" spans="1:11">
      <c r="A304" s="33">
        <v>42643</v>
      </c>
      <c r="B304" s="9">
        <v>33000</v>
      </c>
      <c r="C304" s="9">
        <v>24000</v>
      </c>
      <c r="D304" s="9"/>
      <c r="E304" s="9"/>
      <c r="F304" s="9"/>
      <c r="G304" s="9"/>
      <c r="H304" s="9"/>
      <c r="I304" s="9"/>
      <c r="J304" s="9"/>
      <c r="K304" s="9"/>
    </row>
    <row r="305" spans="1:11">
      <c r="A305" s="33">
        <v>42650</v>
      </c>
      <c r="B305" s="9">
        <v>33000</v>
      </c>
      <c r="C305" s="9">
        <v>24000</v>
      </c>
      <c r="D305" s="9"/>
      <c r="E305" s="9"/>
      <c r="F305" s="9"/>
      <c r="G305" s="9"/>
      <c r="H305" s="9"/>
      <c r="I305" s="9"/>
      <c r="J305" s="9"/>
      <c r="K305" s="9"/>
    </row>
    <row r="306" spans="1:11">
      <c r="A306" s="33">
        <v>42657</v>
      </c>
      <c r="B306" s="9">
        <v>33000</v>
      </c>
      <c r="C306" s="9">
        <v>23000</v>
      </c>
      <c r="D306" s="9"/>
      <c r="E306" s="9"/>
      <c r="F306" s="9"/>
      <c r="G306" s="9"/>
      <c r="H306" s="9"/>
      <c r="I306" s="9"/>
      <c r="J306" s="9"/>
      <c r="K306" s="9"/>
    </row>
    <row r="307" spans="1:11">
      <c r="A307" s="33">
        <v>42664</v>
      </c>
      <c r="B307" s="9">
        <v>34000</v>
      </c>
      <c r="C307" s="9">
        <v>22000</v>
      </c>
      <c r="D307" s="9"/>
      <c r="E307" s="9"/>
      <c r="F307" s="9"/>
      <c r="G307" s="9"/>
      <c r="H307" s="9"/>
      <c r="I307" s="9"/>
      <c r="J307" s="9"/>
      <c r="K307" s="9"/>
    </row>
    <row r="308" spans="1:11">
      <c r="A308" s="33">
        <v>42671</v>
      </c>
      <c r="B308" s="9">
        <v>33000</v>
      </c>
      <c r="C308" s="9">
        <v>23000</v>
      </c>
      <c r="D308" s="9"/>
      <c r="E308" s="9"/>
      <c r="F308" s="9"/>
      <c r="G308" s="9"/>
      <c r="H308" s="9"/>
      <c r="I308" s="9"/>
      <c r="J308" s="9"/>
      <c r="K308" s="9"/>
    </row>
    <row r="309" spans="1:11">
      <c r="A309" s="33">
        <v>42678</v>
      </c>
      <c r="B309" s="9">
        <v>36000</v>
      </c>
      <c r="C309" s="9">
        <v>24000</v>
      </c>
      <c r="D309" s="9"/>
      <c r="E309" s="9"/>
      <c r="F309" s="9"/>
      <c r="G309" s="9"/>
      <c r="H309" s="9"/>
      <c r="I309" s="9"/>
      <c r="J309" s="9"/>
      <c r="K309" s="9"/>
    </row>
    <row r="310" spans="1:11">
      <c r="A310" s="33">
        <v>42685</v>
      </c>
      <c r="B310" s="9">
        <v>38000</v>
      </c>
      <c r="C310" s="9">
        <v>24000</v>
      </c>
      <c r="D310" s="9"/>
      <c r="E310" s="9"/>
      <c r="F310" s="9"/>
      <c r="G310" s="9"/>
      <c r="H310" s="9"/>
      <c r="I310" s="9"/>
      <c r="J310" s="9"/>
      <c r="K310" s="9"/>
    </row>
    <row r="311" spans="1:11">
      <c r="A311" s="33">
        <v>42692</v>
      </c>
      <c r="B311" s="9">
        <v>40000</v>
      </c>
      <c r="C311" s="9">
        <v>24000</v>
      </c>
      <c r="D311" s="9"/>
      <c r="E311" s="9"/>
      <c r="F311" s="9"/>
      <c r="G311" s="9"/>
      <c r="H311" s="9"/>
      <c r="I311" s="9"/>
      <c r="J311" s="9"/>
      <c r="K311" s="9"/>
    </row>
    <row r="312" spans="1:11">
      <c r="A312" s="33">
        <v>42699</v>
      </c>
      <c r="B312" s="9">
        <v>42000</v>
      </c>
      <c r="C312" s="9">
        <v>24000</v>
      </c>
      <c r="D312" s="9"/>
      <c r="E312" s="9"/>
      <c r="F312" s="9"/>
      <c r="G312" s="9"/>
      <c r="H312" s="9"/>
      <c r="I312" s="9"/>
      <c r="J312" s="9"/>
      <c r="K312" s="9"/>
    </row>
    <row r="313" spans="1:11">
      <c r="A313" s="33">
        <v>42706</v>
      </c>
      <c r="B313" s="9">
        <v>43000</v>
      </c>
      <c r="C313" s="9">
        <v>24000</v>
      </c>
      <c r="D313" s="9"/>
      <c r="E313" s="9"/>
      <c r="F313" s="9"/>
      <c r="G313" s="9"/>
      <c r="H313" s="9"/>
      <c r="I313" s="9"/>
      <c r="J313" s="9"/>
      <c r="K313" s="9"/>
    </row>
    <row r="314" spans="1:11">
      <c r="A314" s="33">
        <v>42713</v>
      </c>
      <c r="B314" s="9">
        <v>45000</v>
      </c>
      <c r="C314" s="9">
        <v>28000</v>
      </c>
      <c r="D314" s="9"/>
      <c r="E314" s="9"/>
      <c r="F314" s="9"/>
      <c r="G314" s="9"/>
      <c r="H314" s="9"/>
      <c r="I314" s="9"/>
      <c r="J314" s="9"/>
      <c r="K314" s="9"/>
    </row>
    <row r="315" spans="1:11">
      <c r="A315" s="33">
        <v>42720</v>
      </c>
      <c r="B315" s="9">
        <v>45000</v>
      </c>
      <c r="C315" s="9">
        <v>28000</v>
      </c>
      <c r="D315" s="9"/>
      <c r="E315" s="9"/>
      <c r="F315" s="9"/>
      <c r="G315" s="9"/>
      <c r="H315" s="9"/>
      <c r="I315" s="9"/>
      <c r="J315" s="9"/>
      <c r="K315" s="9"/>
    </row>
    <row r="316" spans="1:11">
      <c r="A316" s="33">
        <v>42727</v>
      </c>
      <c r="B316" s="9">
        <v>45000</v>
      </c>
      <c r="C316" s="9">
        <v>28000</v>
      </c>
      <c r="D316" s="9"/>
      <c r="E316" s="9"/>
      <c r="F316" s="9"/>
      <c r="G316" s="9"/>
      <c r="H316" s="9"/>
      <c r="I316" s="9"/>
      <c r="J316" s="9"/>
      <c r="K316" s="9"/>
    </row>
    <row r="317" spans="1:11">
      <c r="A317" s="33">
        <v>42734</v>
      </c>
      <c r="B317" s="9">
        <v>45000</v>
      </c>
      <c r="C317" s="9">
        <v>28000</v>
      </c>
      <c r="D317" s="9"/>
      <c r="E317" s="9"/>
      <c r="F317" s="9"/>
      <c r="G317" s="9"/>
      <c r="H317" s="9"/>
      <c r="I317" s="9"/>
      <c r="J317" s="9"/>
      <c r="K317" s="9"/>
    </row>
    <row r="318" spans="1:11">
      <c r="A318" s="33">
        <v>42741</v>
      </c>
      <c r="B318" s="9">
        <v>47000</v>
      </c>
      <c r="C318" s="9">
        <v>30000</v>
      </c>
      <c r="D318" s="9"/>
      <c r="E318" s="9"/>
      <c r="F318" s="9"/>
      <c r="G318" s="9"/>
      <c r="H318" s="9"/>
      <c r="I318" s="9"/>
      <c r="J318" s="9"/>
      <c r="K318" s="9"/>
    </row>
    <row r="319" spans="1:11">
      <c r="A319" s="33">
        <v>42748</v>
      </c>
      <c r="B319" s="9">
        <v>48000</v>
      </c>
      <c r="C319" s="9">
        <v>28000</v>
      </c>
      <c r="D319" s="9"/>
      <c r="E319" s="9"/>
      <c r="F319" s="9"/>
      <c r="G319" s="9"/>
      <c r="H319" s="9"/>
      <c r="I319" s="9"/>
      <c r="J319" s="9"/>
      <c r="K319" s="9"/>
    </row>
    <row r="320" spans="1:11">
      <c r="A320" s="33">
        <v>42755</v>
      </c>
      <c r="B320" s="9">
        <v>48000</v>
      </c>
      <c r="C320" s="9">
        <v>28000</v>
      </c>
      <c r="D320" s="9"/>
      <c r="E320" s="9"/>
      <c r="F320" s="9"/>
      <c r="G320" s="9"/>
      <c r="H320" s="9"/>
      <c r="I320" s="9"/>
      <c r="J320" s="9"/>
      <c r="K320" s="9"/>
    </row>
    <row r="321" spans="1:11">
      <c r="A321" s="33">
        <v>42762</v>
      </c>
      <c r="B321" s="9">
        <v>48000</v>
      </c>
      <c r="C321" s="9">
        <v>28000</v>
      </c>
      <c r="D321" s="9"/>
      <c r="E321" s="9"/>
      <c r="F321" s="9"/>
      <c r="G321" s="9"/>
      <c r="H321" s="9"/>
      <c r="I321" s="9"/>
      <c r="J321" s="9"/>
      <c r="K321" s="9"/>
    </row>
    <row r="322" spans="1:11">
      <c r="A322" s="33">
        <v>42769</v>
      </c>
      <c r="B322" s="9">
        <v>45000</v>
      </c>
      <c r="C322" s="9">
        <v>26000</v>
      </c>
      <c r="D322" s="9"/>
      <c r="E322" s="9"/>
      <c r="F322" s="9"/>
      <c r="G322" s="9"/>
      <c r="H322" s="9"/>
      <c r="I322" s="9"/>
      <c r="J322" s="9"/>
      <c r="K322" s="9"/>
    </row>
    <row r="323" spans="1:11">
      <c r="A323" s="33">
        <v>42776</v>
      </c>
      <c r="B323" s="9">
        <v>43000</v>
      </c>
      <c r="C323" s="9">
        <v>24000</v>
      </c>
      <c r="D323" s="9"/>
      <c r="E323" s="9"/>
      <c r="F323" s="9"/>
      <c r="G323" s="9"/>
      <c r="H323" s="9"/>
      <c r="I323" s="9"/>
      <c r="J323" s="9"/>
      <c r="K323" s="9"/>
    </row>
    <row r="324" spans="1:11">
      <c r="A324" s="33">
        <v>42783</v>
      </c>
      <c r="B324" s="9">
        <v>41000</v>
      </c>
      <c r="C324" s="9">
        <v>22000</v>
      </c>
      <c r="D324" s="9"/>
      <c r="E324" s="9"/>
      <c r="F324" s="9"/>
      <c r="G324" s="9"/>
      <c r="H324" s="9"/>
      <c r="I324" s="9"/>
      <c r="J324" s="9"/>
      <c r="K324" s="9"/>
    </row>
    <row r="325" spans="1:11">
      <c r="A325" s="33">
        <v>42790</v>
      </c>
      <c r="B325" s="9">
        <v>39000</v>
      </c>
      <c r="C325" s="9">
        <v>21000</v>
      </c>
      <c r="D325" s="9"/>
      <c r="E325" s="9"/>
      <c r="F325" s="9"/>
      <c r="G325" s="9"/>
      <c r="H325" s="9"/>
      <c r="I325" s="9"/>
      <c r="J325" s="9"/>
      <c r="K325" s="9"/>
    </row>
    <row r="326" spans="1:11">
      <c r="A326" s="33">
        <v>42797</v>
      </c>
      <c r="B326" s="9">
        <v>39000</v>
      </c>
      <c r="C326" s="9">
        <v>21000</v>
      </c>
      <c r="D326" s="9"/>
      <c r="E326" s="9"/>
      <c r="F326" s="9"/>
      <c r="G326" s="9"/>
      <c r="H326" s="9"/>
      <c r="I326" s="9"/>
      <c r="J326" s="9"/>
      <c r="K326" s="9"/>
    </row>
    <row r="327" spans="1:11">
      <c r="A327" s="33">
        <v>42804</v>
      </c>
      <c r="B327" s="9">
        <v>35000</v>
      </c>
      <c r="C327" s="9">
        <v>20000</v>
      </c>
      <c r="D327" s="9"/>
      <c r="E327" s="9"/>
      <c r="F327" s="9"/>
      <c r="G327" s="9"/>
      <c r="H327" s="9"/>
      <c r="I327" s="9"/>
      <c r="J327" s="9"/>
      <c r="K327" s="9"/>
    </row>
    <row r="328" spans="1:11">
      <c r="A328" s="33">
        <v>42811</v>
      </c>
      <c r="B328" s="9">
        <v>34000</v>
      </c>
      <c r="C328" s="9">
        <v>19000</v>
      </c>
      <c r="D328" s="9"/>
      <c r="E328" s="9"/>
      <c r="F328" s="9"/>
      <c r="G328" s="9"/>
      <c r="H328" s="9"/>
      <c r="I328" s="9"/>
      <c r="J328" s="9"/>
      <c r="K328" s="9"/>
    </row>
    <row r="329" spans="1:11">
      <c r="A329" s="33">
        <v>42818</v>
      </c>
      <c r="B329" s="9">
        <v>34000</v>
      </c>
      <c r="C329" s="9">
        <v>19000</v>
      </c>
      <c r="D329" s="9"/>
      <c r="E329" s="9"/>
      <c r="F329" s="9"/>
      <c r="G329" s="9"/>
      <c r="H329" s="9"/>
      <c r="I329" s="9"/>
      <c r="J329" s="9"/>
      <c r="K329" s="9"/>
    </row>
    <row r="330" spans="1:11">
      <c r="A330" s="33">
        <v>42825</v>
      </c>
      <c r="B330" s="9">
        <v>30000</v>
      </c>
      <c r="C330" s="9">
        <v>18000</v>
      </c>
      <c r="D330" s="9"/>
      <c r="E330" s="9"/>
      <c r="F330" s="9"/>
      <c r="G330" s="9"/>
      <c r="H330" s="9"/>
      <c r="I330" s="9"/>
      <c r="J330" s="9"/>
      <c r="K330" s="9"/>
    </row>
    <row r="331" spans="1:11">
      <c r="A331" s="33">
        <v>42832</v>
      </c>
      <c r="B331" s="9">
        <v>30000</v>
      </c>
      <c r="C331" s="9">
        <v>18000</v>
      </c>
      <c r="D331" s="9"/>
      <c r="E331" s="9"/>
      <c r="F331" s="9"/>
      <c r="G331" s="9"/>
      <c r="H331" s="9"/>
      <c r="I331" s="9"/>
      <c r="J331" s="9"/>
      <c r="K331" s="9"/>
    </row>
    <row r="332" spans="1:11">
      <c r="A332" s="33">
        <v>42839</v>
      </c>
      <c r="B332" s="9">
        <v>30000</v>
      </c>
      <c r="C332" s="9">
        <v>18000</v>
      </c>
      <c r="D332" s="9"/>
      <c r="E332" s="9"/>
      <c r="F332" s="9"/>
      <c r="G332" s="9"/>
      <c r="H332" s="9"/>
      <c r="I332" s="9"/>
      <c r="J332" s="9"/>
      <c r="K332" s="9"/>
    </row>
    <row r="333" spans="1:11">
      <c r="A333" s="33">
        <v>42846</v>
      </c>
      <c r="B333" s="9">
        <v>30000</v>
      </c>
      <c r="C333" s="9">
        <v>18000</v>
      </c>
      <c r="D333" s="9"/>
      <c r="E333" s="9"/>
      <c r="F333" s="9"/>
      <c r="G333" s="9"/>
      <c r="H333" s="9"/>
      <c r="I333" s="9"/>
      <c r="J333" s="9"/>
      <c r="K333" s="9"/>
    </row>
    <row r="334" spans="1:11">
      <c r="A334" s="33">
        <v>42853</v>
      </c>
      <c r="B334" s="9">
        <v>30000</v>
      </c>
      <c r="C334" s="9">
        <v>18000</v>
      </c>
      <c r="D334" s="9"/>
      <c r="E334" s="9"/>
      <c r="F334" s="9"/>
      <c r="G334" s="9"/>
      <c r="H334" s="9"/>
      <c r="I334" s="9"/>
      <c r="J334" s="9"/>
      <c r="K334" s="9"/>
    </row>
    <row r="335" spans="1:11">
      <c r="A335" s="33">
        <v>42860</v>
      </c>
      <c r="B335" s="9">
        <v>30000</v>
      </c>
      <c r="C335" s="9">
        <v>18000</v>
      </c>
      <c r="D335" s="9"/>
      <c r="E335" s="9"/>
      <c r="F335" s="9"/>
      <c r="G335" s="9"/>
      <c r="H335" s="9"/>
      <c r="I335" s="9"/>
      <c r="J335" s="9"/>
      <c r="K335" s="9"/>
    </row>
    <row r="336" spans="1:11">
      <c r="A336" s="33">
        <v>42867</v>
      </c>
      <c r="B336" s="9">
        <v>32000</v>
      </c>
      <c r="C336" s="9">
        <v>20000</v>
      </c>
      <c r="D336" s="9"/>
      <c r="E336" s="9"/>
      <c r="F336" s="9"/>
      <c r="G336" s="9"/>
      <c r="H336" s="9"/>
      <c r="I336" s="9"/>
      <c r="J336" s="9"/>
      <c r="K336" s="9"/>
    </row>
    <row r="337" spans="1:11">
      <c r="A337" s="33">
        <v>42874</v>
      </c>
      <c r="B337" s="9">
        <v>34000</v>
      </c>
      <c r="C337" s="9">
        <v>20000</v>
      </c>
      <c r="D337" s="9"/>
      <c r="E337" s="9"/>
      <c r="F337" s="9"/>
      <c r="G337" s="9"/>
      <c r="H337" s="9"/>
      <c r="I337" s="9"/>
      <c r="J337" s="9"/>
      <c r="K337" s="9"/>
    </row>
    <row r="338" spans="1:11">
      <c r="A338" s="33">
        <v>42881</v>
      </c>
      <c r="B338" s="9">
        <v>35000</v>
      </c>
      <c r="C338" s="9">
        <v>22000</v>
      </c>
      <c r="D338" s="9"/>
      <c r="E338" s="9"/>
      <c r="F338" s="9"/>
      <c r="G338" s="9"/>
      <c r="H338" s="9"/>
      <c r="I338" s="9"/>
      <c r="J338" s="9"/>
      <c r="K338" s="9"/>
    </row>
    <row r="339" spans="1:11">
      <c r="A339" s="33">
        <v>42888</v>
      </c>
      <c r="B339" s="9">
        <v>37000</v>
      </c>
      <c r="C339" s="9">
        <v>22000</v>
      </c>
      <c r="D339" s="9"/>
      <c r="E339" s="9"/>
      <c r="F339" s="9"/>
      <c r="G339" s="9"/>
      <c r="H339" s="9"/>
      <c r="I339" s="9"/>
      <c r="J339" s="9"/>
      <c r="K339" s="9"/>
    </row>
    <row r="340" spans="1:11">
      <c r="A340" s="33">
        <v>42895</v>
      </c>
      <c r="B340" s="9">
        <v>40000</v>
      </c>
      <c r="C340" s="9">
        <v>25000</v>
      </c>
      <c r="D340" s="9"/>
      <c r="E340" s="9"/>
      <c r="F340" s="9"/>
      <c r="G340" s="9"/>
      <c r="H340" s="9"/>
      <c r="I340" s="9"/>
      <c r="J340" s="9"/>
      <c r="K340" s="9"/>
    </row>
    <row r="341" spans="1:11">
      <c r="A341" s="33">
        <v>42902</v>
      </c>
      <c r="B341" s="9">
        <v>40000</v>
      </c>
      <c r="C341" s="9">
        <v>25000</v>
      </c>
      <c r="D341" s="9"/>
      <c r="E341" s="9"/>
      <c r="F341" s="9"/>
      <c r="G341" s="9"/>
      <c r="H341" s="9"/>
      <c r="I341" s="9"/>
      <c r="J341" s="9"/>
      <c r="K341" s="9"/>
    </row>
    <row r="342" spans="1:11">
      <c r="A342" s="33">
        <v>42909</v>
      </c>
      <c r="B342" s="9">
        <v>40000</v>
      </c>
      <c r="C342" s="9">
        <v>24000</v>
      </c>
      <c r="D342" s="9"/>
      <c r="E342" s="9"/>
      <c r="F342" s="9"/>
      <c r="G342" s="9"/>
      <c r="H342" s="9"/>
      <c r="I342" s="9"/>
      <c r="J342" s="9"/>
      <c r="K342" s="9"/>
    </row>
    <row r="343" spans="1:11">
      <c r="A343" s="33">
        <v>42916</v>
      </c>
      <c r="B343" s="9">
        <v>40000</v>
      </c>
      <c r="C343" s="9">
        <v>25000</v>
      </c>
      <c r="D343" s="9"/>
      <c r="E343" s="9"/>
      <c r="F343" s="9"/>
      <c r="G343" s="9"/>
      <c r="H343" s="9"/>
      <c r="I343" s="9"/>
      <c r="J343" s="9"/>
      <c r="K343" s="9"/>
    </row>
    <row r="344" spans="1:11">
      <c r="A344" s="33">
        <v>42923</v>
      </c>
      <c r="B344" s="9">
        <v>40000</v>
      </c>
      <c r="C344" s="9">
        <v>25000</v>
      </c>
      <c r="D344" s="9"/>
      <c r="E344" s="9"/>
      <c r="F344" s="9"/>
      <c r="G344" s="9"/>
      <c r="H344" s="9"/>
      <c r="I344" s="9"/>
      <c r="J344" s="9"/>
      <c r="K344" s="9"/>
    </row>
    <row r="345" spans="1:11">
      <c r="A345" s="33">
        <v>42930</v>
      </c>
      <c r="B345" s="9">
        <v>40000</v>
      </c>
      <c r="C345" s="9">
        <v>25000</v>
      </c>
      <c r="D345" s="9"/>
      <c r="E345" s="9"/>
      <c r="F345" s="9"/>
      <c r="G345" s="9"/>
      <c r="H345" s="9"/>
      <c r="I345" s="9"/>
      <c r="J345" s="9"/>
      <c r="K345" s="9"/>
    </row>
    <row r="346" spans="1:11">
      <c r="A346" s="33">
        <v>42937</v>
      </c>
      <c r="B346" s="9">
        <v>40000</v>
      </c>
      <c r="C346" s="9">
        <v>25000</v>
      </c>
      <c r="D346" s="9"/>
      <c r="E346" s="9"/>
      <c r="F346" s="9"/>
      <c r="G346" s="9"/>
      <c r="H346" s="9"/>
      <c r="I346" s="9"/>
      <c r="J346" s="9"/>
      <c r="K346" s="9"/>
    </row>
    <row r="347" spans="1:11">
      <c r="A347" s="33">
        <v>42944</v>
      </c>
      <c r="B347" s="9">
        <v>42000</v>
      </c>
      <c r="C347" s="9">
        <v>30000</v>
      </c>
      <c r="D347" s="9"/>
      <c r="E347" s="9"/>
      <c r="F347" s="9"/>
      <c r="G347" s="9"/>
      <c r="H347" s="9"/>
      <c r="I347" s="9"/>
      <c r="J347" s="9"/>
      <c r="K347" s="9"/>
    </row>
    <row r="348" spans="1:11">
      <c r="A348" s="33">
        <v>42951</v>
      </c>
      <c r="B348" s="9">
        <v>44000</v>
      </c>
      <c r="C348" s="9">
        <v>30000</v>
      </c>
      <c r="D348" s="9"/>
      <c r="E348" s="9"/>
      <c r="F348" s="9"/>
      <c r="G348" s="9"/>
      <c r="H348" s="9"/>
      <c r="I348" s="9"/>
      <c r="J348" s="9"/>
      <c r="K348" s="9"/>
    </row>
    <row r="349" spans="1:11">
      <c r="A349" s="33">
        <v>42958</v>
      </c>
      <c r="B349" s="9">
        <v>44000</v>
      </c>
      <c r="C349" s="9">
        <v>32000</v>
      </c>
      <c r="D349" s="9"/>
      <c r="E349" s="9"/>
      <c r="F349" s="9"/>
      <c r="G349" s="9"/>
      <c r="H349" s="9"/>
      <c r="I349" s="9"/>
      <c r="J349" s="9"/>
      <c r="K349" s="9"/>
    </row>
    <row r="350" spans="1:11">
      <c r="A350" s="33">
        <v>42965</v>
      </c>
      <c r="B350" s="9">
        <v>43000</v>
      </c>
      <c r="C350" s="9">
        <v>32000</v>
      </c>
      <c r="D350" s="9"/>
      <c r="E350" s="9"/>
      <c r="F350" s="9"/>
      <c r="G350" s="9"/>
      <c r="H350" s="9"/>
      <c r="I350" s="9"/>
      <c r="J350" s="9"/>
      <c r="K350" s="9"/>
    </row>
    <row r="351" spans="1:11">
      <c r="A351" s="33">
        <v>42972</v>
      </c>
      <c r="B351" s="9">
        <v>43000</v>
      </c>
      <c r="C351" s="9">
        <v>32000</v>
      </c>
      <c r="D351" s="9"/>
      <c r="E351" s="9"/>
      <c r="F351" s="9"/>
      <c r="G351" s="9"/>
      <c r="H351" s="9"/>
      <c r="I351" s="9"/>
      <c r="J351" s="9"/>
      <c r="K351" s="9"/>
    </row>
    <row r="352" spans="1:11">
      <c r="A352" s="33">
        <v>42979</v>
      </c>
      <c r="B352" s="9">
        <v>43000</v>
      </c>
      <c r="C352" s="9">
        <v>32000</v>
      </c>
      <c r="D352" s="9"/>
      <c r="E352" s="9"/>
      <c r="F352" s="9"/>
      <c r="G352" s="9"/>
      <c r="H352" s="9"/>
      <c r="I352" s="9"/>
      <c r="J352" s="9"/>
      <c r="K352" s="9"/>
    </row>
    <row r="353" spans="1:11">
      <c r="A353" s="33">
        <v>42986</v>
      </c>
      <c r="B353" s="9">
        <v>43000</v>
      </c>
      <c r="C353" s="9">
        <v>32000</v>
      </c>
      <c r="D353" s="9"/>
      <c r="E353" s="9"/>
      <c r="F353" s="9"/>
      <c r="G353" s="9"/>
      <c r="H353" s="9"/>
      <c r="I353" s="9"/>
      <c r="J353" s="9"/>
      <c r="K353" s="9"/>
    </row>
    <row r="354" spans="1:11">
      <c r="A354" s="33">
        <v>42993</v>
      </c>
      <c r="B354" s="9">
        <v>43000</v>
      </c>
      <c r="C354" s="9">
        <v>30000</v>
      </c>
      <c r="D354" s="9"/>
      <c r="E354" s="9"/>
      <c r="F354" s="9"/>
      <c r="G354" s="9"/>
      <c r="H354" s="9"/>
      <c r="I354" s="9"/>
      <c r="J354" s="9"/>
      <c r="K354" s="9"/>
    </row>
    <row r="355" spans="1:11">
      <c r="A355" s="33">
        <v>43000</v>
      </c>
      <c r="B355" s="9">
        <v>43000</v>
      </c>
      <c r="C355" s="9">
        <v>30000</v>
      </c>
      <c r="D355" s="9"/>
      <c r="E355" s="9"/>
      <c r="F355" s="9"/>
      <c r="G355" s="9"/>
      <c r="H355" s="9"/>
      <c r="I355" s="9"/>
      <c r="J355" s="9"/>
      <c r="K355" s="9"/>
    </row>
    <row r="356" spans="1:11">
      <c r="A356" s="33">
        <v>43007</v>
      </c>
      <c r="B356" s="9">
        <v>45000</v>
      </c>
      <c r="C356" s="9">
        <v>30000</v>
      </c>
      <c r="D356" s="9"/>
      <c r="E356" s="9"/>
      <c r="F356" s="9"/>
      <c r="G356" s="9"/>
      <c r="H356" s="9"/>
      <c r="I356" s="9"/>
      <c r="J356" s="9"/>
      <c r="K356" s="9"/>
    </row>
    <row r="357" spans="1:11">
      <c r="A357" s="33">
        <v>43014</v>
      </c>
      <c r="B357" s="9">
        <v>45000</v>
      </c>
      <c r="C357" s="9">
        <v>30000</v>
      </c>
      <c r="D357" s="9"/>
      <c r="E357" s="9"/>
      <c r="F357" s="9"/>
      <c r="G357" s="9"/>
      <c r="H357" s="9"/>
      <c r="I357" s="9"/>
      <c r="J357" s="9"/>
      <c r="K357" s="9"/>
    </row>
    <row r="358" spans="1:11">
      <c r="A358" s="33">
        <v>43021</v>
      </c>
      <c r="B358" s="9">
        <v>47000</v>
      </c>
      <c r="C358" s="9">
        <v>30000</v>
      </c>
      <c r="D358" s="9"/>
      <c r="E358" s="9"/>
      <c r="F358" s="9"/>
      <c r="G358" s="9"/>
      <c r="H358" s="9"/>
      <c r="I358" s="9"/>
      <c r="J358" s="9"/>
      <c r="K358" s="9"/>
    </row>
    <row r="359" spans="1:11">
      <c r="A359" s="33">
        <v>43028</v>
      </c>
      <c r="B359" s="9">
        <v>51000</v>
      </c>
      <c r="C359" s="9">
        <v>33000</v>
      </c>
      <c r="D359" s="9"/>
      <c r="E359" s="9"/>
      <c r="F359" s="9"/>
      <c r="G359" s="9"/>
      <c r="H359" s="9"/>
      <c r="I359" s="9"/>
      <c r="J359" s="9"/>
      <c r="K359" s="9"/>
    </row>
    <row r="360" spans="1:11">
      <c r="A360" s="33">
        <v>43035</v>
      </c>
      <c r="B360" s="9">
        <v>58000</v>
      </c>
      <c r="C360" s="9">
        <v>39000</v>
      </c>
      <c r="D360" s="9"/>
      <c r="E360" s="9"/>
      <c r="F360" s="9"/>
      <c r="G360" s="9"/>
      <c r="H360" s="9"/>
      <c r="I360" s="9"/>
      <c r="J360" s="9"/>
      <c r="K360" s="9"/>
    </row>
    <row r="361" spans="1:11">
      <c r="A361" s="33">
        <v>43042</v>
      </c>
      <c r="B361" s="9">
        <v>63000</v>
      </c>
      <c r="C361" s="9">
        <v>40000</v>
      </c>
      <c r="D361" s="9"/>
      <c r="E361" s="9"/>
      <c r="F361" s="9"/>
      <c r="G361" s="9"/>
      <c r="H361" s="9"/>
      <c r="I361" s="9"/>
      <c r="J361" s="9"/>
      <c r="K361" s="9"/>
    </row>
    <row r="362" spans="1:11">
      <c r="A362" s="33">
        <v>43049</v>
      </c>
      <c r="B362" s="9">
        <v>68000</v>
      </c>
      <c r="C362" s="9">
        <v>42000</v>
      </c>
      <c r="D362" s="9"/>
      <c r="E362" s="9"/>
      <c r="F362" s="9"/>
      <c r="G362" s="9"/>
      <c r="H362" s="9"/>
      <c r="I362" s="9"/>
      <c r="J362" s="9"/>
      <c r="K362" s="9"/>
    </row>
    <row r="363" spans="1:11">
      <c r="A363" s="33">
        <v>43056</v>
      </c>
      <c r="B363" s="9">
        <v>68000</v>
      </c>
      <c r="C363" s="9">
        <v>42000</v>
      </c>
      <c r="D363" s="9"/>
      <c r="E363" s="9"/>
      <c r="F363" s="9"/>
      <c r="G363" s="9"/>
      <c r="H363" s="9"/>
      <c r="I363" s="9"/>
      <c r="J363" s="9"/>
      <c r="K363" s="9"/>
    </row>
    <row r="364" spans="1:11">
      <c r="A364" s="33">
        <v>43063</v>
      </c>
      <c r="B364" s="9">
        <v>70000</v>
      </c>
      <c r="C364" s="9">
        <v>44000</v>
      </c>
      <c r="D364" s="9"/>
      <c r="E364" s="9"/>
      <c r="F364" s="9"/>
      <c r="G364" s="9"/>
      <c r="H364" s="9"/>
      <c r="I364" s="9"/>
      <c r="J364" s="9"/>
      <c r="K364" s="9"/>
    </row>
    <row r="365" spans="1:11">
      <c r="A365" s="33">
        <v>43070</v>
      </c>
      <c r="B365" s="9">
        <v>74000</v>
      </c>
      <c r="C365" s="9">
        <v>45000</v>
      </c>
      <c r="D365" s="9"/>
      <c r="E365" s="9"/>
      <c r="F365" s="9"/>
      <c r="G365" s="9"/>
      <c r="H365" s="9"/>
      <c r="I365" s="9"/>
      <c r="J365" s="9"/>
      <c r="K365" s="9"/>
    </row>
    <row r="366" spans="1:11">
      <c r="A366" s="33">
        <v>43077</v>
      </c>
      <c r="B366" s="9">
        <v>75000</v>
      </c>
      <c r="C366" s="9">
        <v>45000</v>
      </c>
      <c r="D366" s="9"/>
      <c r="E366" s="9"/>
      <c r="F366" s="9"/>
      <c r="G366" s="9"/>
      <c r="H366" s="9"/>
      <c r="I366" s="9"/>
      <c r="J366" s="9"/>
      <c r="K366" s="9"/>
    </row>
    <row r="367" spans="1:11">
      <c r="A367" s="33">
        <v>43084</v>
      </c>
      <c r="B367" s="9">
        <v>80000</v>
      </c>
      <c r="C367" s="9">
        <v>45000</v>
      </c>
      <c r="D367" s="9"/>
      <c r="E367" s="9"/>
      <c r="F367" s="9"/>
      <c r="G367" s="9"/>
      <c r="H367" s="9"/>
      <c r="I367" s="9"/>
      <c r="J367" s="9"/>
      <c r="K367" s="9"/>
    </row>
    <row r="368" spans="1:11">
      <c r="A368" s="33">
        <v>43091</v>
      </c>
      <c r="B368" s="9">
        <v>82000</v>
      </c>
      <c r="C368" s="9">
        <v>45000</v>
      </c>
      <c r="D368" s="9"/>
      <c r="E368" s="9"/>
      <c r="F368" s="9"/>
      <c r="G368" s="9"/>
      <c r="H368" s="9"/>
      <c r="I368" s="9"/>
      <c r="J368" s="9"/>
      <c r="K368" s="9"/>
    </row>
    <row r="369" spans="1:11">
      <c r="A369" s="33">
        <v>43098</v>
      </c>
      <c r="B369" s="9">
        <v>82000</v>
      </c>
      <c r="C369" s="9">
        <v>45000</v>
      </c>
      <c r="D369" s="9"/>
      <c r="E369" s="9"/>
      <c r="F369" s="9"/>
      <c r="G369" s="9"/>
      <c r="H369" s="9"/>
      <c r="I369" s="9"/>
      <c r="J369" s="9"/>
      <c r="K369" s="9"/>
    </row>
    <row r="370" spans="1:11">
      <c r="A370" s="33">
        <v>43105</v>
      </c>
      <c r="B370" s="9">
        <v>78000</v>
      </c>
      <c r="C370" s="9">
        <v>45000</v>
      </c>
      <c r="D370" s="9">
        <v>116794.3486</v>
      </c>
      <c r="E370" s="9">
        <v>70943</v>
      </c>
      <c r="F370" s="9">
        <v>79355.253219999999</v>
      </c>
      <c r="G370" s="9"/>
      <c r="H370" s="9"/>
      <c r="I370" s="9"/>
      <c r="J370" s="9"/>
      <c r="K370" s="9"/>
    </row>
    <row r="371" spans="1:11">
      <c r="A371" s="33">
        <v>43112</v>
      </c>
      <c r="B371" s="9">
        <v>78000</v>
      </c>
      <c r="C371" s="9">
        <v>45000</v>
      </c>
      <c r="D371" s="9">
        <v>117525.00591000001</v>
      </c>
      <c r="E371" s="9">
        <v>71221.063389999996</v>
      </c>
      <c r="F371" s="9">
        <v>79363.335649999994</v>
      </c>
      <c r="G371" s="9"/>
      <c r="H371" s="9"/>
      <c r="I371" s="9"/>
      <c r="J371" s="9"/>
      <c r="K371" s="9"/>
    </row>
    <row r="372" spans="1:11">
      <c r="A372" s="33">
        <v>43119</v>
      </c>
      <c r="B372" s="9">
        <v>78000</v>
      </c>
      <c r="C372" s="9">
        <v>47000</v>
      </c>
      <c r="D372" s="9">
        <v>117348.45407000001</v>
      </c>
      <c r="E372" s="9">
        <v>71163.774340000004</v>
      </c>
      <c r="F372" s="9">
        <v>79353.232619999995</v>
      </c>
      <c r="G372" s="9"/>
      <c r="H372" s="9"/>
      <c r="I372" s="9"/>
      <c r="J372" s="9"/>
      <c r="K372" s="9"/>
    </row>
    <row r="373" spans="1:11">
      <c r="A373" s="33">
        <v>43126</v>
      </c>
      <c r="B373" s="9">
        <v>78000</v>
      </c>
      <c r="C373" s="9">
        <v>50000</v>
      </c>
      <c r="D373" s="9">
        <v>100169.35176999999</v>
      </c>
      <c r="E373" s="9">
        <v>70435.460990000007</v>
      </c>
      <c r="F373" s="9">
        <v>79363.335649999994</v>
      </c>
      <c r="G373" s="9"/>
      <c r="H373" s="9"/>
      <c r="I373" s="9"/>
      <c r="J373" s="9"/>
      <c r="K373" s="9"/>
    </row>
    <row r="374" spans="1:11">
      <c r="A374" s="33">
        <v>43133</v>
      </c>
      <c r="B374" s="9">
        <v>75000</v>
      </c>
      <c r="C374" s="9">
        <v>48000</v>
      </c>
      <c r="D374" s="9">
        <v>106092.61562</v>
      </c>
      <c r="E374" s="9">
        <v>67779.662809999994</v>
      </c>
      <c r="F374" s="9">
        <v>71150.497189999995</v>
      </c>
      <c r="G374" s="9"/>
      <c r="H374" s="9"/>
      <c r="I374" s="9"/>
      <c r="J374" s="9"/>
      <c r="K374" s="9"/>
    </row>
    <row r="375" spans="1:11">
      <c r="A375" s="33">
        <v>43140</v>
      </c>
      <c r="B375" s="9">
        <v>73000</v>
      </c>
      <c r="C375" s="9">
        <v>45000</v>
      </c>
      <c r="D375" s="9">
        <v>102595.96516000001</v>
      </c>
      <c r="E375" s="9">
        <v>65967.234509999995</v>
      </c>
      <c r="F375" s="9">
        <v>69246.145829999994</v>
      </c>
      <c r="G375" s="9"/>
      <c r="H375" s="9"/>
      <c r="I375" s="9"/>
      <c r="J375" s="9"/>
      <c r="K375" s="9"/>
    </row>
    <row r="376" spans="1:11">
      <c r="A376" s="33">
        <v>43147</v>
      </c>
      <c r="B376" s="9">
        <v>71000</v>
      </c>
      <c r="C376" s="9">
        <v>43000</v>
      </c>
      <c r="D376" s="9">
        <v>99464.887849999999</v>
      </c>
      <c r="E376" s="9">
        <v>64164.473749999997</v>
      </c>
      <c r="F376" s="9">
        <v>67337.753259999998</v>
      </c>
      <c r="G376" s="9"/>
      <c r="H376" s="9"/>
      <c r="I376" s="9"/>
      <c r="J376" s="9"/>
      <c r="K376" s="9"/>
    </row>
    <row r="377" spans="1:11">
      <c r="A377" s="33">
        <v>43154</v>
      </c>
      <c r="B377" s="9">
        <v>65000</v>
      </c>
      <c r="C377" s="9">
        <v>38000</v>
      </c>
      <c r="D377" s="9">
        <v>70255.702850000001</v>
      </c>
      <c r="E377" s="9">
        <v>44651.921569999999</v>
      </c>
      <c r="F377" s="9">
        <v>51238.049950000001</v>
      </c>
      <c r="G377" s="9"/>
      <c r="H377" s="9"/>
      <c r="I377" s="9"/>
      <c r="J377" s="9"/>
      <c r="K377" s="9"/>
    </row>
    <row r="378" spans="1:11">
      <c r="A378" s="33">
        <v>43161</v>
      </c>
      <c r="B378" s="9">
        <v>58000</v>
      </c>
      <c r="C378" s="9">
        <v>35000</v>
      </c>
      <c r="D378" s="9">
        <v>70074.919609999997</v>
      </c>
      <c r="E378" s="9">
        <v>46334.659699999997</v>
      </c>
      <c r="F378" s="9">
        <v>54592.418169999997</v>
      </c>
      <c r="G378" s="9"/>
      <c r="H378" s="9"/>
      <c r="I378" s="9"/>
      <c r="J378" s="9"/>
      <c r="K378" s="9"/>
    </row>
    <row r="379" spans="1:11">
      <c r="A379" s="33">
        <v>43168</v>
      </c>
      <c r="B379" s="9">
        <v>56000</v>
      </c>
      <c r="C379" s="9">
        <v>34000</v>
      </c>
      <c r="D379" s="9">
        <v>68214.633679999999</v>
      </c>
      <c r="E379" s="9">
        <v>44784.663180000003</v>
      </c>
      <c r="F379" s="9">
        <v>52756.109629999999</v>
      </c>
      <c r="G379" s="9"/>
      <c r="H379" s="9"/>
      <c r="I379" s="9"/>
      <c r="J379" s="9"/>
      <c r="K379" s="9"/>
    </row>
    <row r="380" spans="1:11">
      <c r="A380" s="33">
        <v>43175</v>
      </c>
      <c r="B380" s="9">
        <v>49000</v>
      </c>
      <c r="C380" s="9">
        <v>29000</v>
      </c>
      <c r="D380" s="9">
        <v>53542.986470000003</v>
      </c>
      <c r="E380" s="9">
        <v>39366.933819999998</v>
      </c>
      <c r="F380" s="9">
        <v>41272.194239999997</v>
      </c>
      <c r="G380" s="9"/>
      <c r="H380" s="9"/>
      <c r="I380" s="9"/>
      <c r="J380" s="9"/>
      <c r="K380" s="9"/>
    </row>
    <row r="381" spans="1:11">
      <c r="A381" s="33">
        <v>43182</v>
      </c>
      <c r="B381" s="9">
        <v>47000</v>
      </c>
      <c r="C381" s="9">
        <v>28000</v>
      </c>
      <c r="D381" s="9">
        <v>58989.623149999999</v>
      </c>
      <c r="E381" s="9">
        <v>52319.069969999997</v>
      </c>
      <c r="F381" s="9">
        <v>34813.361109999998</v>
      </c>
      <c r="G381" s="9"/>
      <c r="H381" s="9"/>
      <c r="I381" s="9"/>
      <c r="J381" s="9"/>
      <c r="K381" s="9"/>
    </row>
    <row r="382" spans="1:11">
      <c r="A382" s="33">
        <v>43189</v>
      </c>
      <c r="B382" s="9">
        <v>44000</v>
      </c>
      <c r="C382" s="9">
        <v>25000</v>
      </c>
      <c r="D382" s="9">
        <v>57306.282599999999</v>
      </c>
      <c r="E382" s="9">
        <v>49911.750010000003</v>
      </c>
      <c r="F382" s="9">
        <v>32679.218430000001</v>
      </c>
      <c r="G382" s="9"/>
      <c r="H382" s="9"/>
      <c r="I382" s="9"/>
      <c r="J382" s="9"/>
      <c r="K382" s="9"/>
    </row>
    <row r="383" spans="1:11">
      <c r="A383" s="33">
        <v>43196</v>
      </c>
      <c r="B383" s="9">
        <v>44000</v>
      </c>
      <c r="C383" s="9">
        <v>25000</v>
      </c>
      <c r="D383" s="9">
        <v>56893.561849999998</v>
      </c>
      <c r="E383" s="9">
        <v>49726.950490000003</v>
      </c>
      <c r="F383" s="9">
        <v>32675.854060000001</v>
      </c>
      <c r="G383" s="9"/>
      <c r="H383" s="9"/>
      <c r="I383" s="9"/>
      <c r="J383" s="9"/>
      <c r="K383" s="9"/>
    </row>
    <row r="384" spans="1:11">
      <c r="A384" s="33">
        <v>43203</v>
      </c>
      <c r="B384" s="9">
        <v>44000</v>
      </c>
      <c r="C384" s="9">
        <v>25000</v>
      </c>
      <c r="D384" s="9">
        <v>58294.060010000001</v>
      </c>
      <c r="E384" s="9">
        <v>50354.042410000002</v>
      </c>
      <c r="F384" s="9">
        <v>32739.931769999999</v>
      </c>
      <c r="G384" s="9"/>
      <c r="H384" s="9"/>
      <c r="I384" s="9"/>
      <c r="J384" s="9"/>
      <c r="K384" s="9"/>
    </row>
    <row r="385" spans="1:11">
      <c r="A385" s="33">
        <v>43210</v>
      </c>
      <c r="B385" s="9">
        <v>38000</v>
      </c>
      <c r="C385" s="9">
        <v>23000</v>
      </c>
      <c r="D385" s="9">
        <v>54342.809350000003</v>
      </c>
      <c r="E385" s="9">
        <v>43172.448770000003</v>
      </c>
      <c r="F385" s="9">
        <v>28488.468270000001</v>
      </c>
      <c r="G385" s="9"/>
      <c r="H385" s="9"/>
      <c r="I385" s="9"/>
      <c r="J385" s="9"/>
      <c r="K385" s="9"/>
    </row>
    <row r="386" spans="1:11">
      <c r="A386" s="33">
        <v>43217</v>
      </c>
      <c r="B386" s="9">
        <v>42000</v>
      </c>
      <c r="C386" s="9">
        <v>25000</v>
      </c>
      <c r="D386" s="9">
        <v>57614.409039999999</v>
      </c>
      <c r="E386" s="9">
        <v>46620.535320000003</v>
      </c>
      <c r="F386" s="9">
        <v>31376.779060000001</v>
      </c>
      <c r="G386" s="9"/>
      <c r="H386" s="9"/>
      <c r="I386" s="9"/>
      <c r="J386" s="9"/>
      <c r="K386" s="9"/>
    </row>
    <row r="387" spans="1:11">
      <c r="A387" s="33">
        <v>43224</v>
      </c>
      <c r="B387" s="9">
        <v>44000</v>
      </c>
      <c r="C387" s="9">
        <v>26000</v>
      </c>
      <c r="D387" s="9">
        <v>58508.345430000001</v>
      </c>
      <c r="E387" s="9">
        <v>28454.093680000002</v>
      </c>
      <c r="F387" s="9">
        <v>46412.961810000001</v>
      </c>
      <c r="G387" s="9"/>
      <c r="H387" s="9"/>
      <c r="I387" s="9"/>
      <c r="J387" s="9"/>
      <c r="K387" s="9"/>
    </row>
    <row r="388" spans="1:11">
      <c r="A388" s="33">
        <v>43231</v>
      </c>
      <c r="B388" s="9">
        <v>56000</v>
      </c>
      <c r="C388" s="9">
        <v>37000</v>
      </c>
      <c r="D388" s="9">
        <v>58712.537329999999</v>
      </c>
      <c r="E388" s="9">
        <v>74519.032049999994</v>
      </c>
      <c r="F388" s="9">
        <v>58769.174789999997</v>
      </c>
      <c r="G388" s="9"/>
      <c r="H388" s="9"/>
      <c r="I388" s="9"/>
      <c r="J388" s="9"/>
      <c r="K388" s="9"/>
    </row>
    <row r="389" spans="1:11">
      <c r="A389" s="33">
        <v>43238</v>
      </c>
      <c r="B389" s="9">
        <v>56000</v>
      </c>
      <c r="C389" s="9">
        <v>37000</v>
      </c>
      <c r="D389" s="9">
        <v>86519.014899999995</v>
      </c>
      <c r="E389" s="9">
        <v>74995.715559999997</v>
      </c>
      <c r="F389" s="9">
        <v>58890.895329999999</v>
      </c>
      <c r="G389" s="9"/>
      <c r="H389" s="9"/>
      <c r="I389" s="9"/>
      <c r="J389" s="9"/>
      <c r="K389" s="9"/>
    </row>
    <row r="390" spans="1:11">
      <c r="A390" s="33">
        <v>43245</v>
      </c>
      <c r="B390" s="9">
        <v>57000</v>
      </c>
      <c r="C390" s="9">
        <v>38000</v>
      </c>
      <c r="D390" s="9">
        <v>89393.911649999995</v>
      </c>
      <c r="E390" s="9">
        <v>76930.845969999995</v>
      </c>
      <c r="F390" s="9">
        <v>59789.044309999997</v>
      </c>
      <c r="G390" s="9"/>
      <c r="H390" s="9"/>
      <c r="I390" s="9"/>
      <c r="J390" s="9"/>
      <c r="K390" s="9"/>
    </row>
    <row r="391" spans="1:11">
      <c r="A391" s="33">
        <v>43252</v>
      </c>
      <c r="B391" s="9">
        <v>60000</v>
      </c>
      <c r="C391" s="9">
        <v>40000</v>
      </c>
      <c r="D391" s="9">
        <v>90562.558430000005</v>
      </c>
      <c r="E391" s="9">
        <v>79395.216939999998</v>
      </c>
      <c r="F391" s="9">
        <v>62138.208830000003</v>
      </c>
      <c r="G391" s="9"/>
      <c r="H391" s="9"/>
      <c r="I391" s="9"/>
      <c r="J391" s="9"/>
      <c r="K391" s="9"/>
    </row>
    <row r="392" spans="1:11">
      <c r="A392" s="33">
        <v>43259</v>
      </c>
      <c r="B392" s="9">
        <v>65000</v>
      </c>
      <c r="C392" s="9">
        <v>43000</v>
      </c>
      <c r="D392" s="9">
        <v>109396.52718</v>
      </c>
      <c r="E392" s="9">
        <v>84456.453680000006</v>
      </c>
      <c r="F392" s="9">
        <v>69976.393299999996</v>
      </c>
      <c r="G392" s="9"/>
      <c r="H392" s="9"/>
      <c r="I392" s="9"/>
      <c r="J392" s="9"/>
      <c r="K392" s="9"/>
    </row>
    <row r="393" spans="1:11">
      <c r="A393" s="33">
        <v>43266</v>
      </c>
      <c r="B393" s="9">
        <v>76000</v>
      </c>
      <c r="C393" s="9">
        <v>50000</v>
      </c>
      <c r="D393" s="9">
        <v>120804.57983</v>
      </c>
      <c r="E393" s="9">
        <v>95565.210709999999</v>
      </c>
      <c r="F393" s="9">
        <v>80176.894990000001</v>
      </c>
      <c r="G393" s="9"/>
      <c r="H393" s="9"/>
      <c r="I393" s="9"/>
      <c r="J393" s="9"/>
      <c r="K393" s="9"/>
    </row>
    <row r="394" spans="1:11">
      <c r="A394" s="33">
        <v>43273</v>
      </c>
      <c r="B394" s="9">
        <v>87000</v>
      </c>
      <c r="C394" s="9">
        <v>55000</v>
      </c>
      <c r="D394" s="9">
        <v>125768.97355</v>
      </c>
      <c r="E394" s="9">
        <v>106509.89981</v>
      </c>
      <c r="F394" s="9">
        <v>87347.673379999993</v>
      </c>
      <c r="G394" s="9"/>
      <c r="H394" s="9"/>
      <c r="I394" s="9"/>
      <c r="J394" s="9"/>
      <c r="K394" s="9"/>
    </row>
    <row r="395" spans="1:11">
      <c r="A395" s="33">
        <v>43280</v>
      </c>
      <c r="B395" s="9">
        <v>85000</v>
      </c>
      <c r="C395" s="9">
        <v>53000</v>
      </c>
      <c r="D395" s="9">
        <v>126007.28969999999</v>
      </c>
      <c r="E395" s="9">
        <v>105400.52214</v>
      </c>
      <c r="F395" s="9">
        <v>86321.278969999999</v>
      </c>
      <c r="G395" s="9"/>
      <c r="H395" s="9"/>
      <c r="I395" s="9"/>
      <c r="J395" s="9"/>
      <c r="K395" s="9"/>
    </row>
    <row r="396" spans="1:11">
      <c r="A396" s="33">
        <v>43287</v>
      </c>
      <c r="B396" s="9">
        <v>78000</v>
      </c>
      <c r="C396" s="9">
        <v>47000</v>
      </c>
      <c r="D396" s="9">
        <v>118358.74933999999</v>
      </c>
      <c r="E396" s="9">
        <v>98001.153709999999</v>
      </c>
      <c r="F396" s="9">
        <v>79858.574030000003</v>
      </c>
      <c r="G396" s="9"/>
      <c r="H396" s="9"/>
      <c r="I396" s="9"/>
      <c r="J396" s="9"/>
      <c r="K396" s="9"/>
    </row>
    <row r="397" spans="1:11">
      <c r="A397" s="33">
        <v>43294</v>
      </c>
      <c r="B397" s="9">
        <v>76000</v>
      </c>
      <c r="C397" s="9">
        <v>45000</v>
      </c>
      <c r="D397" s="9">
        <v>115841.03938</v>
      </c>
      <c r="E397" s="9">
        <v>95720.032860000007</v>
      </c>
      <c r="F397" s="9">
        <v>77976.298750000002</v>
      </c>
      <c r="G397" s="9"/>
      <c r="H397" s="9"/>
      <c r="I397" s="9"/>
      <c r="J397" s="9"/>
      <c r="K397" s="9"/>
    </row>
    <row r="398" spans="1:11">
      <c r="A398" s="33">
        <v>43301</v>
      </c>
      <c r="B398" s="9">
        <v>75000</v>
      </c>
      <c r="C398" s="9">
        <v>43000</v>
      </c>
      <c r="D398" s="9">
        <v>84346.53095</v>
      </c>
      <c r="E398" s="9">
        <v>85949.914019999997</v>
      </c>
      <c r="F398" s="9">
        <v>78245.399999999994</v>
      </c>
      <c r="G398" s="9"/>
      <c r="H398" s="9"/>
      <c r="I398" s="9"/>
      <c r="J398" s="9"/>
      <c r="K398" s="9"/>
    </row>
    <row r="399" spans="1:11">
      <c r="A399" s="33">
        <v>43308</v>
      </c>
      <c r="B399" s="9">
        <v>75000</v>
      </c>
      <c r="C399" s="9">
        <v>43000</v>
      </c>
      <c r="D399" s="9">
        <v>86658.680080000006</v>
      </c>
      <c r="E399" s="9">
        <v>86732.205260000002</v>
      </c>
      <c r="F399" s="9">
        <v>78306.16489</v>
      </c>
      <c r="G399" s="9"/>
      <c r="H399" s="9"/>
      <c r="I399" s="9"/>
      <c r="J399" s="9"/>
      <c r="K399" s="9"/>
    </row>
    <row r="400" spans="1:11">
      <c r="A400" s="33">
        <v>43315</v>
      </c>
      <c r="B400" s="9">
        <v>75000</v>
      </c>
      <c r="C400" s="9">
        <v>43000</v>
      </c>
      <c r="D400" s="9">
        <v>85318.56151</v>
      </c>
      <c r="E400" s="9">
        <v>86402.776740000001</v>
      </c>
      <c r="F400" s="9">
        <v>78292.655849999996</v>
      </c>
      <c r="G400" s="9"/>
      <c r="H400" s="9"/>
      <c r="I400" s="9"/>
      <c r="J400" s="9"/>
      <c r="K400" s="9"/>
    </row>
    <row r="401" spans="1:11">
      <c r="A401" s="33">
        <v>43322</v>
      </c>
      <c r="B401" s="9">
        <v>77000</v>
      </c>
      <c r="C401" s="9">
        <v>45000</v>
      </c>
      <c r="D401" s="9">
        <v>86804.989809999999</v>
      </c>
      <c r="E401" s="9">
        <v>96542.248470000006</v>
      </c>
      <c r="F401" s="9">
        <v>76451.330709999995</v>
      </c>
      <c r="G401" s="9"/>
      <c r="H401" s="9"/>
      <c r="I401" s="9"/>
      <c r="J401" s="9"/>
      <c r="K401" s="9"/>
    </row>
    <row r="402" spans="1:11">
      <c r="A402" s="33">
        <v>43329</v>
      </c>
      <c r="B402" s="9">
        <v>78000</v>
      </c>
      <c r="C402" s="9">
        <v>45000</v>
      </c>
      <c r="D402" s="9">
        <v>85714.205289999998</v>
      </c>
      <c r="E402" s="9">
        <v>96801.680569999997</v>
      </c>
      <c r="F402" s="9">
        <v>76776.254360000006</v>
      </c>
      <c r="G402" s="9"/>
      <c r="H402" s="9"/>
      <c r="I402" s="9"/>
      <c r="J402" s="9"/>
      <c r="K402" s="9"/>
    </row>
    <row r="403" spans="1:11">
      <c r="A403" s="33">
        <v>43336</v>
      </c>
      <c r="B403" s="9">
        <v>80000</v>
      </c>
      <c r="C403" s="9">
        <v>45000</v>
      </c>
      <c r="D403" s="9">
        <v>114280.57305000001</v>
      </c>
      <c r="E403" s="9">
        <v>97600.696280000004</v>
      </c>
      <c r="F403" s="9">
        <v>84289.33653</v>
      </c>
      <c r="G403" s="9"/>
      <c r="H403" s="9"/>
      <c r="I403" s="9"/>
      <c r="J403" s="9"/>
      <c r="K403" s="9"/>
    </row>
    <row r="404" spans="1:11">
      <c r="A404" s="33">
        <v>43343</v>
      </c>
      <c r="B404" s="9">
        <v>82000</v>
      </c>
      <c r="C404" s="9">
        <v>50000</v>
      </c>
      <c r="D404" s="9">
        <v>116482.00083999999</v>
      </c>
      <c r="E404" s="9">
        <v>93328.848840000006</v>
      </c>
      <c r="F404" s="9">
        <v>79180.300189999994</v>
      </c>
      <c r="G404" s="9"/>
      <c r="H404" s="9"/>
      <c r="I404" s="9"/>
      <c r="J404" s="9"/>
      <c r="K404" s="9"/>
    </row>
    <row r="405" spans="1:11">
      <c r="A405" s="33">
        <v>43350</v>
      </c>
      <c r="B405" s="9">
        <v>85000</v>
      </c>
      <c r="C405" s="9">
        <v>50000</v>
      </c>
      <c r="D405" s="9">
        <v>118369.26033999999</v>
      </c>
      <c r="E405" s="9">
        <v>95770.907609999995</v>
      </c>
      <c r="F405" s="9">
        <v>81311.869529999996</v>
      </c>
      <c r="G405" s="9"/>
      <c r="H405" s="9"/>
      <c r="I405" s="9"/>
      <c r="J405" s="9"/>
      <c r="K405" s="9"/>
    </row>
    <row r="406" spans="1:11">
      <c r="A406" s="33">
        <v>43357</v>
      </c>
      <c r="B406" s="9">
        <v>92000</v>
      </c>
      <c r="C406" s="9">
        <v>57000</v>
      </c>
      <c r="D406" s="9">
        <v>128268.8046</v>
      </c>
      <c r="E406" s="9">
        <v>109777.70827</v>
      </c>
      <c r="F406" s="9">
        <v>91602.859070000006</v>
      </c>
      <c r="G406" s="9"/>
      <c r="H406" s="9"/>
      <c r="I406" s="9"/>
      <c r="J406" s="9"/>
      <c r="K406" s="9"/>
    </row>
    <row r="407" spans="1:11">
      <c r="A407" s="33">
        <v>43364</v>
      </c>
      <c r="B407" s="9">
        <v>95000</v>
      </c>
      <c r="C407" s="9">
        <v>60000</v>
      </c>
      <c r="D407" s="9">
        <v>98629.540399999998</v>
      </c>
      <c r="E407" s="9">
        <v>113077.93902999999</v>
      </c>
      <c r="F407" s="9">
        <v>90252.143689999997</v>
      </c>
      <c r="G407" s="9"/>
      <c r="H407" s="9"/>
      <c r="I407" s="9"/>
      <c r="J407" s="9"/>
      <c r="K407" s="9"/>
    </row>
    <row r="408" spans="1:11">
      <c r="A408" s="33">
        <v>43371</v>
      </c>
      <c r="B408" s="9">
        <v>98000</v>
      </c>
      <c r="C408" s="9">
        <v>62000</v>
      </c>
      <c r="D408" s="9">
        <v>101739.21135</v>
      </c>
      <c r="E408" s="9">
        <v>116597.05826000001</v>
      </c>
      <c r="F408" s="9">
        <v>92847.287710000004</v>
      </c>
      <c r="G408" s="9"/>
      <c r="H408" s="9"/>
      <c r="I408" s="9"/>
      <c r="J408" s="9"/>
      <c r="K408" s="9"/>
    </row>
    <row r="409" spans="1:11">
      <c r="A409" s="33">
        <v>43378</v>
      </c>
      <c r="B409" s="9">
        <v>100000</v>
      </c>
      <c r="C409" s="9">
        <v>64000</v>
      </c>
      <c r="D409" s="9">
        <v>100159.60529000001</v>
      </c>
      <c r="E409" s="9">
        <v>136479.11596</v>
      </c>
      <c r="F409" s="9">
        <v>116281.78577</v>
      </c>
      <c r="G409" s="9"/>
      <c r="H409" s="9"/>
      <c r="I409" s="9"/>
      <c r="J409" s="9"/>
      <c r="K409" s="9"/>
    </row>
    <row r="410" spans="1:11">
      <c r="A410" s="33">
        <v>43385</v>
      </c>
      <c r="B410" s="9">
        <v>145000</v>
      </c>
      <c r="C410" s="9">
        <v>80000</v>
      </c>
      <c r="D410" s="9">
        <v>132735.26126</v>
      </c>
      <c r="E410" s="9">
        <v>171326.36220999999</v>
      </c>
      <c r="F410" s="9">
        <v>150328.72821999999</v>
      </c>
      <c r="G410" s="9"/>
      <c r="H410" s="9"/>
      <c r="I410" s="9"/>
      <c r="J410" s="9"/>
      <c r="K410" s="9"/>
    </row>
    <row r="411" spans="1:11">
      <c r="A411" s="33">
        <v>43392</v>
      </c>
      <c r="B411" s="9">
        <v>147000</v>
      </c>
      <c r="C411" s="9">
        <v>82000</v>
      </c>
      <c r="D411" s="9">
        <v>134313.62776999999</v>
      </c>
      <c r="E411" s="9">
        <v>159439.79512</v>
      </c>
      <c r="F411" s="9">
        <v>152065.61261000001</v>
      </c>
      <c r="G411" s="9"/>
      <c r="H411" s="9"/>
      <c r="I411" s="9"/>
      <c r="J411" s="9"/>
      <c r="K411" s="9"/>
    </row>
    <row r="412" spans="1:11">
      <c r="A412" s="33">
        <v>43399</v>
      </c>
      <c r="B412" s="9">
        <v>150000</v>
      </c>
      <c r="C412" s="9">
        <v>85000</v>
      </c>
      <c r="D412" s="9">
        <v>137239.63842</v>
      </c>
      <c r="E412" s="9">
        <v>162726.22623999999</v>
      </c>
      <c r="F412" s="9">
        <v>154243.20296</v>
      </c>
      <c r="G412" s="9"/>
      <c r="H412" s="9"/>
      <c r="I412" s="9"/>
      <c r="J412" s="9"/>
      <c r="K412" s="9"/>
    </row>
    <row r="413" spans="1:11">
      <c r="A413" s="33">
        <v>43406</v>
      </c>
      <c r="B413" s="9">
        <v>170000</v>
      </c>
      <c r="C413" s="9">
        <v>87000</v>
      </c>
      <c r="D413" s="9">
        <v>151157.07363999999</v>
      </c>
      <c r="E413" s="9">
        <v>183288.47477999999</v>
      </c>
      <c r="F413" s="9">
        <v>171854.52275999999</v>
      </c>
      <c r="G413" s="9"/>
      <c r="H413" s="9"/>
      <c r="I413" s="9"/>
      <c r="J413" s="9"/>
      <c r="K413" s="9"/>
    </row>
    <row r="414" spans="1:11">
      <c r="A414" s="33">
        <v>43413</v>
      </c>
      <c r="B414" s="9">
        <v>190000</v>
      </c>
      <c r="C414" s="9">
        <v>98000</v>
      </c>
      <c r="D414" s="9">
        <v>163424.66782999999</v>
      </c>
      <c r="E414" s="9">
        <v>203362.35626</v>
      </c>
      <c r="F414" s="9">
        <v>189045.63597</v>
      </c>
      <c r="G414" s="9"/>
      <c r="H414" s="9"/>
      <c r="I414" s="9"/>
      <c r="J414" s="9"/>
      <c r="K414" s="9"/>
    </row>
    <row r="415" spans="1:11">
      <c r="A415" s="33">
        <v>43420</v>
      </c>
      <c r="B415" s="9">
        <v>190000</v>
      </c>
      <c r="C415" s="9">
        <v>98000</v>
      </c>
      <c r="D415" s="9">
        <v>161399.88253</v>
      </c>
      <c r="E415" s="9">
        <v>202942.26522999999</v>
      </c>
      <c r="F415" s="9">
        <v>187224.80247</v>
      </c>
      <c r="G415" s="9"/>
      <c r="H415" s="9"/>
      <c r="I415" s="9"/>
      <c r="J415" s="9"/>
      <c r="K415" s="9"/>
    </row>
    <row r="416" spans="1:11">
      <c r="A416" s="33">
        <v>43427</v>
      </c>
      <c r="B416" s="9">
        <v>190000</v>
      </c>
      <c r="C416" s="9">
        <v>98000</v>
      </c>
      <c r="D416" s="9">
        <v>161172.91644999999</v>
      </c>
      <c r="E416" s="9">
        <v>202853.83230000001</v>
      </c>
      <c r="F416" s="9">
        <v>186442.77325999999</v>
      </c>
      <c r="G416" s="9"/>
      <c r="H416" s="9"/>
      <c r="I416" s="9"/>
      <c r="J416" s="9"/>
      <c r="K416" s="9"/>
    </row>
    <row r="417" spans="1:11">
      <c r="A417" s="33">
        <v>43434</v>
      </c>
      <c r="B417" s="9">
        <v>190000</v>
      </c>
      <c r="C417" s="9">
        <v>98000</v>
      </c>
      <c r="D417" s="9">
        <v>158500.63673999999</v>
      </c>
      <c r="E417" s="9">
        <v>202212.55807</v>
      </c>
      <c r="F417" s="9">
        <v>185076.47998</v>
      </c>
      <c r="G417" s="9"/>
      <c r="H417" s="9"/>
      <c r="I417" s="9"/>
      <c r="J417" s="9"/>
      <c r="K417" s="9"/>
    </row>
    <row r="418" spans="1:11">
      <c r="A418" s="33">
        <v>43441</v>
      </c>
      <c r="B418" s="9">
        <v>160000</v>
      </c>
      <c r="C418" s="9">
        <v>90000</v>
      </c>
      <c r="D418" s="9">
        <v>164896.09664</v>
      </c>
      <c r="E418" s="9">
        <v>166637.61947999999</v>
      </c>
      <c r="F418" s="9">
        <v>143330.44643000001</v>
      </c>
      <c r="G418" s="9"/>
      <c r="H418" s="9"/>
      <c r="I418" s="9"/>
      <c r="J418" s="9"/>
      <c r="K418" s="9"/>
    </row>
    <row r="419" spans="1:11">
      <c r="A419" s="33">
        <v>43448</v>
      </c>
      <c r="B419" s="9">
        <v>110000</v>
      </c>
      <c r="C419" s="9">
        <v>70000</v>
      </c>
      <c r="D419" s="9">
        <v>113748.83262</v>
      </c>
      <c r="E419" s="9">
        <v>121893.88583</v>
      </c>
      <c r="F419" s="9">
        <v>105613.57901</v>
      </c>
      <c r="G419" s="9"/>
      <c r="H419" s="9"/>
      <c r="I419" s="9"/>
      <c r="J419" s="9"/>
      <c r="K419" s="9"/>
    </row>
    <row r="420" spans="1:11">
      <c r="A420" s="33">
        <v>43455</v>
      </c>
      <c r="B420" s="9">
        <v>100000</v>
      </c>
      <c r="C420" s="9">
        <v>65000</v>
      </c>
      <c r="D420" s="9">
        <v>84639.032630000002</v>
      </c>
      <c r="E420" s="9">
        <v>99095.403359999997</v>
      </c>
      <c r="F420" s="9">
        <v>84630.798320000002</v>
      </c>
      <c r="G420" s="9"/>
      <c r="H420" s="9"/>
      <c r="I420" s="9"/>
      <c r="J420" s="9"/>
      <c r="K420" s="9"/>
    </row>
    <row r="421" spans="1:11">
      <c r="A421" s="33">
        <v>43462</v>
      </c>
      <c r="B421" s="9">
        <v>100000</v>
      </c>
      <c r="C421" s="9">
        <v>65000</v>
      </c>
      <c r="D421" s="9">
        <v>84370.797250000003</v>
      </c>
      <c r="E421" s="9">
        <v>99302.14791</v>
      </c>
      <c r="F421" s="9">
        <v>84765.45448</v>
      </c>
      <c r="G421" s="9"/>
      <c r="H421" s="9"/>
      <c r="I421" s="9"/>
      <c r="J421" s="9"/>
      <c r="K421" s="9"/>
    </row>
    <row r="422" spans="1:11">
      <c r="A422" s="33">
        <v>43469</v>
      </c>
      <c r="B422" s="9">
        <v>97500</v>
      </c>
      <c r="C422" s="9">
        <v>68823.5</v>
      </c>
      <c r="D422" s="9">
        <v>119888.77488</v>
      </c>
      <c r="E422" s="9">
        <v>110430.67103</v>
      </c>
      <c r="F422" s="9">
        <v>90000</v>
      </c>
      <c r="G422" s="9">
        <v>114705.5</v>
      </c>
      <c r="H422" s="9">
        <v>100000</v>
      </c>
      <c r="I422" s="9">
        <v>85000</v>
      </c>
      <c r="J422" s="9">
        <v>60000</v>
      </c>
      <c r="K422" s="9"/>
    </row>
    <row r="423" spans="1:11">
      <c r="A423" s="33">
        <v>43476</v>
      </c>
      <c r="B423" s="9">
        <v>77500</v>
      </c>
      <c r="C423" s="9">
        <v>57628</v>
      </c>
      <c r="D423" s="9">
        <v>74800.834889999998</v>
      </c>
      <c r="E423" s="9">
        <v>72556.873980000004</v>
      </c>
      <c r="F423" s="9">
        <v>76876.132490000004</v>
      </c>
      <c r="G423" s="9">
        <v>89423</v>
      </c>
      <c r="H423" s="9">
        <v>90000</v>
      </c>
      <c r="I423" s="9">
        <v>78000</v>
      </c>
      <c r="J423" s="9">
        <v>58000</v>
      </c>
      <c r="K423" s="9"/>
    </row>
    <row r="424" spans="1:11">
      <c r="A424" s="33">
        <v>43483</v>
      </c>
      <c r="B424" s="9">
        <v>75000</v>
      </c>
      <c r="C424" s="9">
        <v>55000</v>
      </c>
      <c r="D424" s="9">
        <v>70322.875709999993</v>
      </c>
      <c r="E424" s="9">
        <v>65715.733659999998</v>
      </c>
      <c r="F424" s="9">
        <v>70680.125169999999</v>
      </c>
      <c r="G424" s="9">
        <v>85000</v>
      </c>
      <c r="H424" s="9">
        <v>85000</v>
      </c>
      <c r="I424" s="9">
        <v>75000</v>
      </c>
      <c r="J424" s="9">
        <v>55000</v>
      </c>
      <c r="K424" s="9"/>
    </row>
    <row r="425" spans="1:11">
      <c r="A425" s="33">
        <v>43490</v>
      </c>
      <c r="B425" s="9">
        <v>67500</v>
      </c>
      <c r="C425" s="9">
        <v>46956.5</v>
      </c>
      <c r="D425" s="9">
        <v>66002.845650000003</v>
      </c>
      <c r="E425" s="9">
        <v>64182.378700000001</v>
      </c>
      <c r="F425" s="9">
        <v>68407.791450000004</v>
      </c>
      <c r="G425" s="9">
        <v>76304</v>
      </c>
      <c r="H425" s="9">
        <v>78000</v>
      </c>
      <c r="I425" s="9">
        <v>69000</v>
      </c>
      <c r="J425" s="9">
        <v>48000</v>
      </c>
      <c r="K425" s="9"/>
    </row>
    <row r="426" spans="1:11">
      <c r="A426" s="33">
        <v>43497</v>
      </c>
      <c r="B426" s="9">
        <v>64000</v>
      </c>
      <c r="C426" s="9">
        <v>44698.5</v>
      </c>
      <c r="D426" s="9">
        <v>59855.970509999999</v>
      </c>
      <c r="E426" s="9">
        <v>58269.318010000003</v>
      </c>
      <c r="F426" s="9">
        <v>57858.08008</v>
      </c>
      <c r="G426" s="9">
        <v>73143</v>
      </c>
      <c r="H426" s="9">
        <v>72000</v>
      </c>
      <c r="I426" s="9">
        <v>63000</v>
      </c>
      <c r="J426" s="9">
        <v>44000</v>
      </c>
      <c r="K426" s="9"/>
    </row>
    <row r="427" spans="1:11">
      <c r="A427" s="33">
        <v>43504</v>
      </c>
      <c r="B427" s="9">
        <v>58000</v>
      </c>
      <c r="C427" s="9">
        <v>38667</v>
      </c>
      <c r="D427" s="9">
        <v>55428.956209999997</v>
      </c>
      <c r="E427" s="9">
        <v>52648.883139999998</v>
      </c>
      <c r="F427" s="9">
        <v>52884.000330000003</v>
      </c>
      <c r="G427" s="9">
        <v>67667</v>
      </c>
      <c r="H427" s="9">
        <v>70000</v>
      </c>
      <c r="I427" s="9">
        <v>60000</v>
      </c>
      <c r="J427" s="9">
        <v>40000</v>
      </c>
      <c r="K427" s="9"/>
    </row>
    <row r="428" spans="1:11">
      <c r="A428" s="33">
        <v>43511</v>
      </c>
      <c r="B428" s="9">
        <v>55000</v>
      </c>
      <c r="C428" s="9">
        <v>35000</v>
      </c>
      <c r="D428" s="9">
        <v>46814.531600000002</v>
      </c>
      <c r="E428" s="9">
        <v>41746.855020000003</v>
      </c>
      <c r="F428" s="9">
        <v>43107.307269999998</v>
      </c>
      <c r="G428" s="9">
        <v>70000</v>
      </c>
      <c r="H428" s="9">
        <v>70000</v>
      </c>
      <c r="I428" s="9">
        <v>55000</v>
      </c>
      <c r="J428" s="9">
        <v>35000</v>
      </c>
      <c r="K428" s="9"/>
    </row>
    <row r="429" spans="1:11">
      <c r="A429" s="33">
        <v>43518</v>
      </c>
      <c r="B429" s="9">
        <v>49000</v>
      </c>
      <c r="C429" s="9">
        <v>30153.5</v>
      </c>
      <c r="D429" s="9">
        <v>41529.08279</v>
      </c>
      <c r="E429" s="9">
        <v>37951.686379999999</v>
      </c>
      <c r="F429" s="9">
        <v>36875.081570000002</v>
      </c>
      <c r="G429" s="9">
        <v>64077</v>
      </c>
      <c r="H429" s="9">
        <v>68000</v>
      </c>
      <c r="I429" s="9">
        <v>52000</v>
      </c>
      <c r="J429" s="9">
        <v>32000</v>
      </c>
      <c r="K429" s="9"/>
    </row>
    <row r="430" spans="1:11">
      <c r="A430" s="33">
        <v>43525</v>
      </c>
      <c r="B430" s="9">
        <v>39000</v>
      </c>
      <c r="C430" s="9">
        <v>24000</v>
      </c>
      <c r="D430" s="9">
        <v>29956.76024</v>
      </c>
      <c r="E430" s="9">
        <v>25302.461599999999</v>
      </c>
      <c r="F430" s="9">
        <v>29047.046249999999</v>
      </c>
      <c r="G430" s="9">
        <v>51000</v>
      </c>
      <c r="H430" s="9">
        <v>68000</v>
      </c>
      <c r="I430" s="9">
        <v>52000</v>
      </c>
      <c r="J430" s="9">
        <v>32000</v>
      </c>
      <c r="K430" s="9"/>
    </row>
    <row r="431" spans="1:11">
      <c r="A431" s="33">
        <v>43532</v>
      </c>
      <c r="B431" s="9">
        <v>35000</v>
      </c>
      <c r="C431" s="9">
        <v>21538.5</v>
      </c>
      <c r="D431" s="9">
        <v>27652.394069999998</v>
      </c>
      <c r="E431" s="9">
        <v>23025.360420000001</v>
      </c>
      <c r="F431" s="9">
        <v>24541.195530000001</v>
      </c>
      <c r="G431" s="9">
        <v>45769.5</v>
      </c>
      <c r="H431" s="9">
        <v>68000</v>
      </c>
      <c r="I431" s="9">
        <v>52000</v>
      </c>
      <c r="J431" s="9">
        <v>32000</v>
      </c>
      <c r="K431" s="9"/>
    </row>
    <row r="432" spans="1:11">
      <c r="A432" s="33">
        <v>43539</v>
      </c>
      <c r="B432" s="9">
        <v>36000</v>
      </c>
      <c r="C432" s="9">
        <v>21600</v>
      </c>
      <c r="D432" s="9">
        <v>28421</v>
      </c>
      <c r="E432" s="9">
        <v>23784</v>
      </c>
      <c r="F432" s="9">
        <v>25393</v>
      </c>
      <c r="G432" s="9">
        <v>48240</v>
      </c>
      <c r="H432" s="9">
        <v>67000</v>
      </c>
      <c r="I432" s="9">
        <v>50000</v>
      </c>
      <c r="J432" s="9">
        <v>30000</v>
      </c>
      <c r="K432" s="9"/>
    </row>
    <row r="433" spans="1:11">
      <c r="A433" s="33">
        <v>43546</v>
      </c>
      <c r="B433" s="9">
        <v>36000</v>
      </c>
      <c r="C433" s="9">
        <v>21600</v>
      </c>
      <c r="D433" s="9">
        <v>28421</v>
      </c>
      <c r="E433" s="9">
        <v>23784</v>
      </c>
      <c r="F433" s="9">
        <v>25393</v>
      </c>
      <c r="G433" s="9">
        <v>48240</v>
      </c>
      <c r="H433" s="9">
        <v>67000</v>
      </c>
      <c r="I433" s="9">
        <v>50000</v>
      </c>
      <c r="J433" s="9">
        <v>30000</v>
      </c>
      <c r="K433" s="9"/>
    </row>
    <row r="434" spans="1:11">
      <c r="A434" s="33">
        <v>43553</v>
      </c>
      <c r="B434" s="9">
        <v>33500</v>
      </c>
      <c r="C434" s="9">
        <v>20500</v>
      </c>
      <c r="D434" s="9">
        <v>18232</v>
      </c>
      <c r="E434" s="9">
        <v>13267</v>
      </c>
      <c r="F434" s="9">
        <v>18405</v>
      </c>
      <c r="G434" s="9">
        <v>48500</v>
      </c>
      <c r="H434" s="9">
        <v>70000</v>
      </c>
      <c r="I434" s="9">
        <v>55000</v>
      </c>
      <c r="J434" s="9">
        <v>35000</v>
      </c>
      <c r="K434" s="9"/>
    </row>
    <row r="435" spans="1:11">
      <c r="A435" s="33">
        <v>43560</v>
      </c>
      <c r="B435" s="9">
        <v>33500</v>
      </c>
      <c r="C435" s="9">
        <v>21000</v>
      </c>
      <c r="D435" s="9">
        <v>10360</v>
      </c>
      <c r="E435" s="9">
        <v>10626</v>
      </c>
      <c r="F435" s="9">
        <v>11250</v>
      </c>
      <c r="G435" s="9">
        <v>48500</v>
      </c>
      <c r="H435" s="9">
        <v>72000</v>
      </c>
      <c r="I435" s="9">
        <v>57000</v>
      </c>
      <c r="J435" s="9">
        <v>37000</v>
      </c>
      <c r="K435" s="9"/>
    </row>
    <row r="436" spans="1:11">
      <c r="A436" s="33">
        <v>43567</v>
      </c>
      <c r="B436" s="9">
        <v>34000</v>
      </c>
      <c r="C436" s="9">
        <v>23000</v>
      </c>
      <c r="D436" s="9">
        <v>10912</v>
      </c>
      <c r="E436" s="9">
        <v>8433</v>
      </c>
      <c r="F436" s="9">
        <v>11291</v>
      </c>
      <c r="G436" s="9">
        <v>48500</v>
      </c>
      <c r="H436" s="9">
        <v>80000</v>
      </c>
      <c r="I436" s="9">
        <v>65000</v>
      </c>
      <c r="J436" s="9">
        <v>45000</v>
      </c>
      <c r="K436" s="9"/>
    </row>
    <row r="437" spans="1:11">
      <c r="A437" s="33">
        <v>43574</v>
      </c>
      <c r="B437" s="9">
        <v>34000</v>
      </c>
      <c r="C437" s="9">
        <v>23000</v>
      </c>
      <c r="D437" s="9">
        <v>10912</v>
      </c>
      <c r="E437" s="9">
        <v>8433</v>
      </c>
      <c r="F437" s="9">
        <v>11291</v>
      </c>
      <c r="G437" s="9">
        <v>48500</v>
      </c>
      <c r="H437" s="9">
        <v>80000</v>
      </c>
      <c r="I437" s="9">
        <v>65000</v>
      </c>
      <c r="J437" s="9">
        <v>45000</v>
      </c>
      <c r="K437" s="9"/>
    </row>
    <row r="438" spans="1:11">
      <c r="A438" s="33">
        <v>43581</v>
      </c>
      <c r="B438" s="9">
        <v>34000</v>
      </c>
      <c r="C438" s="9">
        <v>23000</v>
      </c>
      <c r="D438" s="9">
        <v>10912</v>
      </c>
      <c r="E438" s="9">
        <v>8433</v>
      </c>
      <c r="F438" s="9">
        <v>11291</v>
      </c>
      <c r="G438" s="9">
        <v>48500</v>
      </c>
      <c r="H438" s="9">
        <v>80000</v>
      </c>
      <c r="I438" s="9">
        <v>65000</v>
      </c>
      <c r="J438" s="9">
        <v>45000</v>
      </c>
      <c r="K438" s="9"/>
    </row>
    <row r="439" spans="1:11">
      <c r="A439" s="33">
        <v>43588</v>
      </c>
      <c r="B439" s="9">
        <v>41500</v>
      </c>
      <c r="C439" s="9">
        <v>26000</v>
      </c>
      <c r="D439" s="9">
        <v>22885</v>
      </c>
      <c r="E439" s="9">
        <v>14387</v>
      </c>
      <c r="F439" s="9">
        <v>19351</v>
      </c>
      <c r="G439" s="9">
        <v>50500</v>
      </c>
      <c r="H439" s="9">
        <v>88000</v>
      </c>
      <c r="I439" s="9">
        <v>72000</v>
      </c>
      <c r="J439" s="9">
        <v>50000</v>
      </c>
      <c r="K439" s="9"/>
    </row>
    <row r="440" spans="1:11">
      <c r="A440" s="33">
        <v>43595</v>
      </c>
      <c r="B440" s="9">
        <v>48500</v>
      </c>
      <c r="C440" s="9">
        <v>31500</v>
      </c>
      <c r="D440" s="9">
        <v>45971</v>
      </c>
      <c r="E440" s="9">
        <v>44941</v>
      </c>
      <c r="F440" s="9">
        <v>39864</v>
      </c>
      <c r="G440" s="9">
        <v>59000</v>
      </c>
      <c r="H440" s="9">
        <v>95000</v>
      </c>
      <c r="I440" s="9">
        <v>80000</v>
      </c>
      <c r="J440" s="9">
        <v>50000</v>
      </c>
      <c r="K440" s="9"/>
    </row>
    <row r="441" spans="1:11">
      <c r="A441" s="33">
        <v>43602</v>
      </c>
      <c r="B441" s="9">
        <v>55000</v>
      </c>
      <c r="C441" s="9">
        <v>36500</v>
      </c>
      <c r="D441" s="9">
        <v>49276</v>
      </c>
      <c r="E441" s="9">
        <v>48748</v>
      </c>
      <c r="F441" s="9">
        <v>46099</v>
      </c>
      <c r="G441" s="9">
        <v>66500</v>
      </c>
      <c r="H441" s="9">
        <v>95000</v>
      </c>
      <c r="I441" s="9">
        <v>85000</v>
      </c>
      <c r="J441" s="9">
        <v>55000</v>
      </c>
      <c r="K441" s="9"/>
    </row>
    <row r="442" spans="1:11">
      <c r="A442" s="33">
        <v>43609</v>
      </c>
      <c r="B442" s="9">
        <v>59500</v>
      </c>
      <c r="C442" s="9">
        <v>41000</v>
      </c>
      <c r="D442" s="9">
        <v>54758</v>
      </c>
      <c r="E442" s="9">
        <v>55242</v>
      </c>
      <c r="F442" s="9">
        <v>52735</v>
      </c>
      <c r="G442" s="9">
        <v>73500</v>
      </c>
      <c r="H442" s="9">
        <v>95000</v>
      </c>
      <c r="I442" s="9">
        <v>85000</v>
      </c>
      <c r="J442" s="9">
        <v>55000</v>
      </c>
      <c r="K442" s="9"/>
    </row>
    <row r="443" spans="1:11">
      <c r="A443" s="33">
        <v>43616</v>
      </c>
      <c r="B443" s="9">
        <v>60000</v>
      </c>
      <c r="C443" s="9">
        <v>45500</v>
      </c>
      <c r="D443" s="9">
        <v>64906</v>
      </c>
      <c r="E443" s="9">
        <v>56941</v>
      </c>
      <c r="F443" s="9">
        <v>55367</v>
      </c>
      <c r="G443" s="9">
        <v>73500</v>
      </c>
      <c r="H443" s="9">
        <v>95000</v>
      </c>
      <c r="I443" s="9">
        <v>85000</v>
      </c>
      <c r="J443" s="9">
        <v>55000</v>
      </c>
      <c r="K443" s="9"/>
    </row>
    <row r="444" spans="1:11">
      <c r="A444" s="33">
        <v>43623</v>
      </c>
      <c r="B444" s="9">
        <v>60000</v>
      </c>
      <c r="C444" s="9">
        <v>42000</v>
      </c>
      <c r="D444" s="9">
        <v>62541</v>
      </c>
      <c r="E444" s="9">
        <v>59012</v>
      </c>
      <c r="F444" s="9">
        <v>55367</v>
      </c>
      <c r="G444" s="9">
        <v>73500</v>
      </c>
      <c r="H444" s="9">
        <v>95000</v>
      </c>
      <c r="I444" s="9">
        <v>85000</v>
      </c>
      <c r="J444" s="9">
        <v>55000</v>
      </c>
      <c r="K444" s="9"/>
    </row>
    <row r="445" spans="1:11">
      <c r="A445" s="33">
        <v>43630</v>
      </c>
      <c r="B445" s="9">
        <v>57000</v>
      </c>
      <c r="C445" s="9">
        <v>40000</v>
      </c>
      <c r="D445" s="9">
        <v>61653</v>
      </c>
      <c r="E445" s="9">
        <v>56157</v>
      </c>
      <c r="F445" s="9">
        <v>52504</v>
      </c>
      <c r="G445" s="9">
        <v>71500</v>
      </c>
      <c r="H445" s="9">
        <v>95000</v>
      </c>
      <c r="I445" s="9">
        <v>85000</v>
      </c>
      <c r="J445" s="9">
        <v>55000</v>
      </c>
      <c r="K445" s="9"/>
    </row>
    <row r="446" spans="1:11">
      <c r="A446" s="33">
        <v>43637</v>
      </c>
      <c r="B446" s="9">
        <v>59500</v>
      </c>
      <c r="C446" s="9">
        <v>39000</v>
      </c>
      <c r="D446" s="9">
        <v>64754</v>
      </c>
      <c r="E446" s="9">
        <v>59012</v>
      </c>
      <c r="F446" s="9">
        <v>50323</v>
      </c>
      <c r="G446" s="9">
        <v>71500</v>
      </c>
      <c r="H446" s="9">
        <v>95000</v>
      </c>
      <c r="I446" s="9">
        <v>85000</v>
      </c>
      <c r="J446" s="9">
        <v>55000</v>
      </c>
      <c r="K446" s="9"/>
    </row>
    <row r="447" spans="1:11">
      <c r="A447" s="33">
        <v>43644</v>
      </c>
      <c r="B447" s="9">
        <v>55000</v>
      </c>
      <c r="C447" s="9">
        <v>34000</v>
      </c>
      <c r="D447" s="9">
        <v>51276</v>
      </c>
      <c r="E447" s="9">
        <v>50446</v>
      </c>
      <c r="F447" s="9">
        <v>40583</v>
      </c>
      <c r="G447" s="9">
        <v>62000</v>
      </c>
      <c r="H447" s="9">
        <v>95000</v>
      </c>
      <c r="I447" s="9">
        <v>85000</v>
      </c>
      <c r="J447" s="9">
        <v>50000</v>
      </c>
      <c r="K447" s="9"/>
    </row>
    <row r="448" spans="1:11">
      <c r="A448" s="33">
        <v>43651</v>
      </c>
      <c r="B448" s="9">
        <v>55000</v>
      </c>
      <c r="C448" s="9">
        <v>32500</v>
      </c>
      <c r="D448" s="9">
        <v>52620</v>
      </c>
      <c r="E448" s="9">
        <v>50446</v>
      </c>
      <c r="F448" s="9">
        <v>40405</v>
      </c>
      <c r="G448" s="9">
        <v>62500</v>
      </c>
      <c r="H448" s="9">
        <v>100000</v>
      </c>
      <c r="I448" s="9">
        <v>85000</v>
      </c>
      <c r="J448" s="9">
        <v>50000</v>
      </c>
      <c r="K448" s="9"/>
    </row>
    <row r="449" spans="1:11">
      <c r="A449" s="33">
        <v>43658</v>
      </c>
      <c r="B449" s="9">
        <v>59000</v>
      </c>
      <c r="C449" s="9">
        <v>35000</v>
      </c>
      <c r="D449" s="9">
        <v>53293</v>
      </c>
      <c r="E449" s="9">
        <v>50446</v>
      </c>
      <c r="F449" s="9">
        <v>53192</v>
      </c>
      <c r="G449" s="9">
        <v>65000</v>
      </c>
      <c r="H449" s="9">
        <v>100000</v>
      </c>
      <c r="I449" s="9">
        <v>88000</v>
      </c>
      <c r="J449" s="9">
        <v>55000</v>
      </c>
      <c r="K449" s="9"/>
    </row>
    <row r="450" spans="1:11">
      <c r="A450" s="33">
        <v>43665</v>
      </c>
      <c r="B450" s="9">
        <v>64000</v>
      </c>
      <c r="C450" s="9">
        <v>39000</v>
      </c>
      <c r="D450" s="9">
        <v>61825</v>
      </c>
      <c r="E450" s="9">
        <v>57108</v>
      </c>
      <c r="F450" s="9">
        <v>61711</v>
      </c>
      <c r="G450" s="9">
        <v>68000</v>
      </c>
      <c r="H450" s="9">
        <v>100000</v>
      </c>
      <c r="I450" s="9">
        <v>88000</v>
      </c>
      <c r="J450" s="9">
        <v>58000</v>
      </c>
      <c r="K450" s="9"/>
    </row>
    <row r="451" spans="1:11">
      <c r="A451" s="33">
        <v>43672</v>
      </c>
      <c r="B451" s="9">
        <v>65000</v>
      </c>
      <c r="C451" s="9">
        <v>41000</v>
      </c>
      <c r="D451" s="9">
        <v>61724</v>
      </c>
      <c r="E451" s="9">
        <v>57108</v>
      </c>
      <c r="F451" s="9">
        <v>64852</v>
      </c>
      <c r="G451" s="9">
        <v>69500</v>
      </c>
      <c r="H451" s="9">
        <v>100000</v>
      </c>
      <c r="I451" s="9">
        <v>86000</v>
      </c>
      <c r="J451" s="9">
        <v>60000</v>
      </c>
      <c r="K451" s="9"/>
    </row>
    <row r="452" spans="1:11">
      <c r="A452" s="33">
        <v>43679</v>
      </c>
      <c r="B452" s="9">
        <v>65000</v>
      </c>
      <c r="C452" s="9">
        <v>41000</v>
      </c>
      <c r="D452" s="9">
        <v>61759</v>
      </c>
      <c r="E452" s="9">
        <v>57108</v>
      </c>
      <c r="F452" s="9">
        <v>64852</v>
      </c>
      <c r="G452" s="9">
        <v>69500</v>
      </c>
      <c r="H452" s="9">
        <v>100000</v>
      </c>
      <c r="I452" s="9">
        <v>86000</v>
      </c>
      <c r="J452" s="9">
        <v>58000</v>
      </c>
      <c r="K452" s="9"/>
    </row>
    <row r="453" spans="1:11">
      <c r="A453" s="33">
        <v>43686</v>
      </c>
      <c r="B453" s="9">
        <v>66000</v>
      </c>
      <c r="C453" s="9">
        <v>42500</v>
      </c>
      <c r="D453" s="9">
        <v>63840</v>
      </c>
      <c r="E453" s="9">
        <v>61867</v>
      </c>
      <c r="F453" s="9">
        <v>63855</v>
      </c>
      <c r="G453" s="9">
        <v>75000</v>
      </c>
      <c r="H453" s="9">
        <v>100000</v>
      </c>
      <c r="I453" s="9">
        <v>85000</v>
      </c>
      <c r="J453" s="9">
        <v>50000</v>
      </c>
      <c r="K453" s="9"/>
    </row>
    <row r="454" spans="1:11">
      <c r="A454" s="33">
        <v>43693</v>
      </c>
      <c r="B454" s="9">
        <v>66000</v>
      </c>
      <c r="C454" s="9">
        <v>42500</v>
      </c>
      <c r="D454" s="9">
        <v>63840</v>
      </c>
      <c r="E454" s="9">
        <v>61867</v>
      </c>
      <c r="F454" s="9">
        <v>63855</v>
      </c>
      <c r="G454" s="9">
        <v>75000</v>
      </c>
      <c r="H454" s="9">
        <v>100000</v>
      </c>
      <c r="I454" s="9">
        <v>85000</v>
      </c>
      <c r="J454" s="9">
        <v>50000</v>
      </c>
      <c r="K454" s="9"/>
    </row>
    <row r="455" spans="1:11">
      <c r="A455" s="33">
        <v>43700</v>
      </c>
      <c r="B455" s="9">
        <v>70500</v>
      </c>
      <c r="C455" s="9">
        <v>44500</v>
      </c>
      <c r="D455" s="9">
        <v>72865</v>
      </c>
      <c r="E455" s="9">
        <v>68313</v>
      </c>
      <c r="F455" s="9">
        <v>67846</v>
      </c>
      <c r="G455" s="9">
        <v>79000</v>
      </c>
      <c r="H455" s="9">
        <v>100000</v>
      </c>
      <c r="I455" s="9">
        <v>85000</v>
      </c>
      <c r="J455" s="9">
        <v>50000</v>
      </c>
      <c r="K455" s="9"/>
    </row>
    <row r="456" spans="1:11">
      <c r="A456" s="33">
        <v>43707</v>
      </c>
      <c r="B456" s="9">
        <v>70500</v>
      </c>
      <c r="C456" s="9">
        <v>44500</v>
      </c>
      <c r="D456" s="9">
        <v>72906</v>
      </c>
      <c r="E456" s="9">
        <v>68313</v>
      </c>
      <c r="F456" s="9">
        <v>67846</v>
      </c>
      <c r="G456" s="9">
        <v>79000</v>
      </c>
      <c r="H456" s="9">
        <v>100000</v>
      </c>
      <c r="I456" s="9">
        <v>85000</v>
      </c>
      <c r="J456" s="9">
        <v>50000</v>
      </c>
      <c r="K456" s="9"/>
    </row>
    <row r="457" spans="1:11">
      <c r="A457" s="33">
        <v>43714</v>
      </c>
      <c r="B457" s="9">
        <v>65500</v>
      </c>
      <c r="C457" s="9">
        <v>44500</v>
      </c>
      <c r="D457" s="9">
        <v>69456</v>
      </c>
      <c r="E457" s="9">
        <v>63434</v>
      </c>
      <c r="F457" s="9">
        <v>62857</v>
      </c>
      <c r="G457" s="9">
        <v>79000</v>
      </c>
      <c r="H457" s="9">
        <v>100000</v>
      </c>
      <c r="I457" s="9">
        <v>85000</v>
      </c>
      <c r="J457" s="9">
        <v>50000</v>
      </c>
      <c r="K457" s="9"/>
    </row>
    <row r="458" spans="1:11">
      <c r="A458" s="33">
        <v>43721</v>
      </c>
      <c r="B458" s="9">
        <v>61500</v>
      </c>
      <c r="C458" s="9">
        <v>42000</v>
      </c>
      <c r="D458" s="9">
        <v>61539</v>
      </c>
      <c r="E458" s="9">
        <v>58554</v>
      </c>
      <c r="F458" s="9">
        <v>59864</v>
      </c>
      <c r="G458" s="9">
        <v>76500</v>
      </c>
      <c r="H458" s="9">
        <v>100000</v>
      </c>
      <c r="I458" s="9">
        <v>85000</v>
      </c>
      <c r="J458" s="9">
        <v>50000</v>
      </c>
      <c r="K458" s="9"/>
    </row>
    <row r="459" spans="1:11">
      <c r="A459" s="33">
        <v>43728</v>
      </c>
      <c r="B459" s="9">
        <v>68000</v>
      </c>
      <c r="C459" s="9">
        <v>53000</v>
      </c>
      <c r="D459" s="9">
        <v>66423</v>
      </c>
      <c r="E459" s="9">
        <v>66361</v>
      </c>
      <c r="F459" s="9">
        <v>69032</v>
      </c>
      <c r="G459" s="9">
        <v>86500</v>
      </c>
      <c r="H459" s="9">
        <v>100000</v>
      </c>
      <c r="I459" s="9">
        <v>85000</v>
      </c>
      <c r="J459" s="9">
        <v>50000</v>
      </c>
      <c r="K459" s="9"/>
    </row>
    <row r="460" spans="1:11">
      <c r="A460" s="33">
        <v>43735</v>
      </c>
      <c r="B460" s="9">
        <v>72500</v>
      </c>
      <c r="C460" s="9">
        <v>54000</v>
      </c>
      <c r="D460" s="9">
        <v>74965</v>
      </c>
      <c r="E460" s="9">
        <v>74964</v>
      </c>
      <c r="F460" s="9">
        <v>69968</v>
      </c>
      <c r="G460" s="9">
        <v>88000</v>
      </c>
      <c r="H460" s="9">
        <v>100000</v>
      </c>
      <c r="I460" s="9">
        <v>86000</v>
      </c>
      <c r="J460" s="9">
        <v>50000</v>
      </c>
      <c r="K460" s="9"/>
    </row>
    <row r="461" spans="1:11">
      <c r="A461" s="33">
        <v>43742</v>
      </c>
      <c r="B461" s="9">
        <v>84000</v>
      </c>
      <c r="C461" s="9">
        <v>59000</v>
      </c>
      <c r="D461" s="9">
        <v>87959</v>
      </c>
      <c r="E461" s="9">
        <v>84959</v>
      </c>
      <c r="F461" s="9">
        <v>79964</v>
      </c>
      <c r="G461" s="9">
        <v>100000</v>
      </c>
      <c r="H461" s="9">
        <v>110000</v>
      </c>
      <c r="I461" s="9">
        <v>90000</v>
      </c>
      <c r="J461" s="9">
        <v>55000</v>
      </c>
      <c r="K461" s="9"/>
    </row>
    <row r="462" spans="1:11">
      <c r="A462" s="33">
        <v>43749</v>
      </c>
      <c r="B462" s="9">
        <v>102500</v>
      </c>
      <c r="C462" s="9">
        <v>80000</v>
      </c>
      <c r="D462" s="9">
        <v>94956</v>
      </c>
      <c r="E462" s="9">
        <v>89957</v>
      </c>
      <c r="F462" s="9">
        <v>109950</v>
      </c>
      <c r="G462" s="9">
        <v>115000</v>
      </c>
      <c r="H462" s="9">
        <v>120000</v>
      </c>
      <c r="I462" s="9">
        <v>90000</v>
      </c>
      <c r="J462" s="9">
        <v>70000</v>
      </c>
      <c r="K462" s="9"/>
    </row>
    <row r="463" spans="1:11">
      <c r="A463" s="33">
        <v>43756</v>
      </c>
      <c r="B463" s="9">
        <v>130000</v>
      </c>
      <c r="C463" s="9">
        <v>90000</v>
      </c>
      <c r="D463" s="9">
        <v>119944</v>
      </c>
      <c r="E463" s="9">
        <v>109947</v>
      </c>
      <c r="F463" s="9">
        <v>129941</v>
      </c>
      <c r="G463" s="9">
        <v>145000</v>
      </c>
      <c r="H463" s="9">
        <v>120000</v>
      </c>
      <c r="I463" s="9">
        <v>90000</v>
      </c>
      <c r="J463" s="9">
        <v>70000</v>
      </c>
      <c r="K463" s="9"/>
    </row>
    <row r="464" spans="1:11">
      <c r="A464" s="33">
        <v>43763</v>
      </c>
      <c r="B464" s="9">
        <v>140000</v>
      </c>
      <c r="C464" s="9">
        <v>100000</v>
      </c>
      <c r="D464" s="9">
        <v>153676</v>
      </c>
      <c r="E464" s="9">
        <v>119942</v>
      </c>
      <c r="F464" s="9">
        <v>171860</v>
      </c>
      <c r="G464" s="9">
        <v>150000</v>
      </c>
      <c r="H464" s="9">
        <v>120000</v>
      </c>
      <c r="I464" s="9">
        <v>90000</v>
      </c>
      <c r="J464" s="9">
        <v>70000</v>
      </c>
      <c r="K464" s="9"/>
    </row>
    <row r="465" spans="1:11">
      <c r="A465" s="33">
        <v>43770</v>
      </c>
      <c r="B465" s="9">
        <v>140000</v>
      </c>
      <c r="C465" s="9">
        <v>100000</v>
      </c>
      <c r="D465" s="9">
        <v>153845</v>
      </c>
      <c r="E465" s="9">
        <v>119942</v>
      </c>
      <c r="F465" s="9">
        <v>172473</v>
      </c>
      <c r="G465" s="9">
        <v>150000</v>
      </c>
      <c r="H465" s="9">
        <v>120000</v>
      </c>
      <c r="I465" s="9">
        <v>90000</v>
      </c>
      <c r="J465" s="9">
        <v>70000</v>
      </c>
      <c r="K465" s="9"/>
    </row>
    <row r="466" spans="1:11">
      <c r="A466" s="33">
        <v>43777</v>
      </c>
      <c r="B466" s="9">
        <v>110000</v>
      </c>
      <c r="C466" s="9">
        <v>87500</v>
      </c>
      <c r="D466" s="9">
        <v>124070</v>
      </c>
      <c r="E466" s="9">
        <v>99952</v>
      </c>
      <c r="F466" s="9">
        <v>125230</v>
      </c>
      <c r="G466" s="9">
        <v>130000</v>
      </c>
      <c r="H466" s="9">
        <v>120000</v>
      </c>
      <c r="I466" s="9">
        <v>90000</v>
      </c>
      <c r="J466" s="9">
        <v>70000</v>
      </c>
      <c r="K466" s="9"/>
    </row>
    <row r="467" spans="1:11">
      <c r="A467" s="33">
        <v>43784</v>
      </c>
      <c r="B467" s="9">
        <v>108000</v>
      </c>
      <c r="C467" s="9">
        <v>84000</v>
      </c>
      <c r="D467" s="9">
        <v>118959</v>
      </c>
      <c r="E467" s="9">
        <v>97953</v>
      </c>
      <c r="F467" s="9">
        <v>107951</v>
      </c>
      <c r="G467" s="9">
        <v>129000</v>
      </c>
      <c r="H467" s="9">
        <v>120000</v>
      </c>
      <c r="I467" s="9">
        <v>90000</v>
      </c>
      <c r="J467" s="9">
        <v>70000</v>
      </c>
      <c r="K467" s="9"/>
    </row>
    <row r="468" spans="1:11">
      <c r="A468" s="33">
        <v>43791</v>
      </c>
      <c r="B468" s="9">
        <v>104000</v>
      </c>
      <c r="C468" s="9">
        <v>80000</v>
      </c>
      <c r="D468" s="9">
        <v>119128</v>
      </c>
      <c r="E468" s="9">
        <v>97953</v>
      </c>
      <c r="F468" s="9">
        <v>99955</v>
      </c>
      <c r="G468" s="9">
        <v>126500</v>
      </c>
      <c r="H468" s="9">
        <v>120000</v>
      </c>
      <c r="I468" s="9">
        <v>90000</v>
      </c>
      <c r="J468" s="9">
        <v>70000</v>
      </c>
      <c r="K468" s="9"/>
    </row>
    <row r="469" spans="1:11">
      <c r="A469" s="33">
        <v>43798</v>
      </c>
      <c r="B469" s="9">
        <v>104000</v>
      </c>
      <c r="C469" s="9">
        <v>75000</v>
      </c>
      <c r="D469" s="9">
        <v>118976</v>
      </c>
      <c r="E469" s="9">
        <v>97953</v>
      </c>
      <c r="F469" s="9">
        <v>99955</v>
      </c>
      <c r="G469" s="9">
        <v>126500</v>
      </c>
      <c r="H469" s="9">
        <v>120000</v>
      </c>
      <c r="I469" s="9">
        <v>85000</v>
      </c>
      <c r="J469" s="9">
        <v>65000</v>
      </c>
      <c r="K469" s="9"/>
    </row>
    <row r="470" spans="1:11">
      <c r="A470" s="33">
        <v>43805</v>
      </c>
      <c r="B470" s="9">
        <v>101500</v>
      </c>
      <c r="C470" s="9">
        <v>67500</v>
      </c>
      <c r="D470" s="9">
        <v>105508</v>
      </c>
      <c r="E470" s="9">
        <v>93955</v>
      </c>
      <c r="F470" s="9">
        <v>96561</v>
      </c>
      <c r="G470" s="9">
        <v>115000</v>
      </c>
      <c r="H470" s="9">
        <v>120000</v>
      </c>
      <c r="I470" s="9">
        <v>85000</v>
      </c>
      <c r="J470" s="9">
        <v>65000</v>
      </c>
      <c r="K470" s="9"/>
    </row>
    <row r="471" spans="1:11">
      <c r="A471" s="33">
        <v>43812</v>
      </c>
      <c r="B471" s="9">
        <v>96500</v>
      </c>
      <c r="C471" s="9">
        <v>64500</v>
      </c>
      <c r="D471" s="9">
        <v>99536</v>
      </c>
      <c r="E471" s="9">
        <v>90956</v>
      </c>
      <c r="F471" s="9">
        <v>92579</v>
      </c>
      <c r="G471" s="9">
        <v>112500</v>
      </c>
      <c r="H471" s="9">
        <v>110000</v>
      </c>
      <c r="I471" s="9">
        <v>80000</v>
      </c>
      <c r="J471" s="9">
        <v>60000</v>
      </c>
      <c r="K471" s="9"/>
    </row>
    <row r="472" spans="1:11">
      <c r="A472" s="33">
        <v>43819</v>
      </c>
      <c r="B472" s="9">
        <v>91000</v>
      </c>
      <c r="C472" s="9">
        <v>62500</v>
      </c>
      <c r="D472" s="9">
        <v>94559</v>
      </c>
      <c r="E472" s="9">
        <v>90956</v>
      </c>
      <c r="F472" s="9">
        <v>86606</v>
      </c>
      <c r="G472" s="9">
        <v>105000</v>
      </c>
      <c r="H472" s="9">
        <v>105000</v>
      </c>
      <c r="I472" s="9">
        <v>78000</v>
      </c>
      <c r="J472" s="9">
        <v>58000</v>
      </c>
      <c r="K472" s="9"/>
    </row>
    <row r="473" spans="1:11">
      <c r="A473" s="33">
        <v>43826</v>
      </c>
      <c r="B473" s="9">
        <v>91000</v>
      </c>
      <c r="C473" s="9">
        <v>62500</v>
      </c>
      <c r="D473" s="9">
        <v>94559</v>
      </c>
      <c r="E473" s="9">
        <v>90956</v>
      </c>
      <c r="F473" s="9">
        <v>86606</v>
      </c>
      <c r="G473" s="9">
        <v>105000</v>
      </c>
      <c r="H473" s="9">
        <v>105000</v>
      </c>
      <c r="I473" s="9">
        <v>78000</v>
      </c>
      <c r="J473" s="9">
        <v>58000</v>
      </c>
      <c r="K473" s="9"/>
    </row>
    <row r="474" spans="1:11">
      <c r="A474" s="33">
        <v>43833</v>
      </c>
      <c r="B474" s="9">
        <v>86500</v>
      </c>
      <c r="C474" s="9">
        <v>59500</v>
      </c>
      <c r="D474" s="9">
        <v>89583</v>
      </c>
      <c r="E474" s="9">
        <v>89957</v>
      </c>
      <c r="F474" s="9">
        <v>82624</v>
      </c>
      <c r="G474" s="9">
        <v>102500</v>
      </c>
      <c r="H474" s="9">
        <v>93000</v>
      </c>
      <c r="I474" s="9">
        <v>75000</v>
      </c>
      <c r="J474" s="9">
        <v>53000</v>
      </c>
      <c r="K474" s="9">
        <v>89636</v>
      </c>
    </row>
    <row r="475" spans="1:11">
      <c r="A475" s="33">
        <v>43840</v>
      </c>
      <c r="B475" s="9">
        <v>86000</v>
      </c>
      <c r="C475" s="9">
        <v>59000</v>
      </c>
      <c r="D475" s="9">
        <v>89583</v>
      </c>
      <c r="E475" s="9">
        <v>89728</v>
      </c>
      <c r="F475" s="9">
        <v>81629</v>
      </c>
      <c r="G475" s="9">
        <v>96000</v>
      </c>
      <c r="H475" s="9">
        <v>90000</v>
      </c>
      <c r="I475" s="9">
        <v>73000</v>
      </c>
      <c r="J475" s="9">
        <v>50000</v>
      </c>
      <c r="K475" s="9">
        <v>89642</v>
      </c>
    </row>
    <row r="476" spans="1:11">
      <c r="A476" s="33">
        <v>43847</v>
      </c>
      <c r="B476" s="9">
        <v>81000</v>
      </c>
      <c r="C476" s="9">
        <v>56500</v>
      </c>
      <c r="D476" s="9">
        <v>86597</v>
      </c>
      <c r="E476" s="9">
        <v>82485</v>
      </c>
      <c r="F476" s="9">
        <v>74660</v>
      </c>
      <c r="G476" s="9">
        <v>93500</v>
      </c>
      <c r="H476" s="9">
        <v>89000</v>
      </c>
      <c r="I476" s="9">
        <v>72000</v>
      </c>
      <c r="J476" s="9">
        <v>48000</v>
      </c>
      <c r="K476" s="9">
        <v>82404</v>
      </c>
    </row>
    <row r="477" spans="1:11">
      <c r="A477" s="33">
        <v>43854</v>
      </c>
      <c r="B477" s="9">
        <v>77000</v>
      </c>
      <c r="C477" s="9">
        <v>46000</v>
      </c>
      <c r="D477" s="9">
        <v>81620</v>
      </c>
      <c r="E477" s="9">
        <v>74347</v>
      </c>
      <c r="F477" s="9">
        <v>71674</v>
      </c>
      <c r="G477" s="9">
        <v>89500</v>
      </c>
      <c r="H477" s="9">
        <v>89000</v>
      </c>
      <c r="I477" s="9">
        <v>72000</v>
      </c>
      <c r="J477" s="9">
        <v>47000</v>
      </c>
      <c r="K477" s="9">
        <v>74286</v>
      </c>
    </row>
    <row r="478" spans="1:11">
      <c r="A478" s="33">
        <v>43861</v>
      </c>
      <c r="B478" s="9">
        <v>65000</v>
      </c>
      <c r="C478" s="9">
        <v>43500</v>
      </c>
      <c r="D478" s="9">
        <v>68680</v>
      </c>
      <c r="E478" s="9">
        <v>62718</v>
      </c>
      <c r="F478" s="9">
        <v>60724</v>
      </c>
      <c r="G478" s="9">
        <v>80500</v>
      </c>
      <c r="H478" s="9">
        <v>82000</v>
      </c>
      <c r="I478" s="9">
        <v>68000</v>
      </c>
      <c r="J478" s="9">
        <v>45000</v>
      </c>
      <c r="K478" s="9">
        <v>62970</v>
      </c>
    </row>
    <row r="479" spans="1:11">
      <c r="A479" s="33">
        <v>43868</v>
      </c>
      <c r="B479" s="9">
        <v>49500</v>
      </c>
      <c r="C479" s="9">
        <v>37500</v>
      </c>
      <c r="D479" s="9">
        <v>53750</v>
      </c>
      <c r="E479" s="9">
        <v>49256</v>
      </c>
      <c r="F479" s="9">
        <v>44796</v>
      </c>
      <c r="G479" s="9">
        <v>67000</v>
      </c>
      <c r="H479" s="9">
        <v>80000</v>
      </c>
      <c r="I479" s="9">
        <v>65000</v>
      </c>
      <c r="J479" s="9">
        <v>43000</v>
      </c>
      <c r="K479" s="9">
        <v>49471</v>
      </c>
    </row>
    <row r="480" spans="1:11">
      <c r="A480" s="33">
        <v>43875</v>
      </c>
      <c r="B480" s="9">
        <v>49000</v>
      </c>
      <c r="C480" s="9">
        <v>35500</v>
      </c>
      <c r="D480" s="9">
        <v>40710</v>
      </c>
      <c r="E480" s="9">
        <v>34368</v>
      </c>
      <c r="F480" s="9">
        <v>35881</v>
      </c>
      <c r="G480" s="9">
        <v>65000</v>
      </c>
      <c r="H480" s="9">
        <v>73000</v>
      </c>
      <c r="I480" s="9">
        <v>63000</v>
      </c>
      <c r="J480" s="9">
        <v>42000</v>
      </c>
      <c r="K480" s="9">
        <v>38874</v>
      </c>
    </row>
    <row r="481" spans="1:11">
      <c r="A481" s="33">
        <v>43882</v>
      </c>
      <c r="B481" s="9">
        <v>45500</v>
      </c>
      <c r="C481" s="9">
        <v>33500</v>
      </c>
      <c r="D481" s="9">
        <v>36870</v>
      </c>
      <c r="E481" s="9">
        <v>30875</v>
      </c>
      <c r="F481" s="9">
        <v>34075</v>
      </c>
      <c r="G481" s="9">
        <v>63500</v>
      </c>
      <c r="H481" s="9">
        <v>68000</v>
      </c>
      <c r="I481" s="9">
        <v>50000</v>
      </c>
      <c r="J481" s="9">
        <v>30000</v>
      </c>
      <c r="K481" s="9">
        <v>35016</v>
      </c>
    </row>
    <row r="482" spans="1:11">
      <c r="A482" s="33">
        <v>43889</v>
      </c>
      <c r="B482" s="9">
        <v>37500</v>
      </c>
      <c r="C482" s="9">
        <v>29000</v>
      </c>
      <c r="D482" s="9">
        <v>11184</v>
      </c>
      <c r="E482" s="9">
        <v>17186</v>
      </c>
      <c r="F482" s="9">
        <v>24490</v>
      </c>
      <c r="G482" s="9">
        <v>53500</v>
      </c>
      <c r="H482" s="9">
        <v>62000</v>
      </c>
      <c r="I482" s="9">
        <v>45000</v>
      </c>
      <c r="J482" s="9">
        <v>30000</v>
      </c>
      <c r="K482" s="9">
        <v>19479</v>
      </c>
    </row>
    <row r="483" spans="1:11">
      <c r="A483" s="33">
        <v>43896</v>
      </c>
      <c r="B483" s="9">
        <v>34500</v>
      </c>
      <c r="C483" s="9">
        <v>27500</v>
      </c>
      <c r="D483" s="9">
        <v>8937</v>
      </c>
      <c r="E483" s="9">
        <v>10541</v>
      </c>
      <c r="F483" s="9">
        <v>20690</v>
      </c>
      <c r="G483" s="9">
        <v>47500</v>
      </c>
      <c r="H483" s="9">
        <v>55000</v>
      </c>
      <c r="I483" s="9">
        <v>40000</v>
      </c>
      <c r="J483" s="9">
        <v>25000</v>
      </c>
      <c r="K483" s="9">
        <v>12558</v>
      </c>
    </row>
    <row r="484" spans="1:11">
      <c r="A484" s="33">
        <v>43903</v>
      </c>
      <c r="B484" s="9">
        <v>38500</v>
      </c>
      <c r="C484" s="9">
        <v>29000</v>
      </c>
      <c r="D484" s="9">
        <v>15547</v>
      </c>
      <c r="E484" s="9">
        <v>17042</v>
      </c>
      <c r="F484" s="9">
        <v>23803</v>
      </c>
      <c r="G484" s="9">
        <v>49000</v>
      </c>
      <c r="H484" s="9">
        <v>60000</v>
      </c>
      <c r="I484" s="9">
        <v>45000</v>
      </c>
      <c r="J484" s="9">
        <v>30000</v>
      </c>
      <c r="K484" s="9">
        <v>18935</v>
      </c>
    </row>
    <row r="485" spans="1:11">
      <c r="A485" s="33">
        <v>43910</v>
      </c>
      <c r="B485" s="9">
        <v>45000</v>
      </c>
      <c r="C485" s="9">
        <v>31000</v>
      </c>
      <c r="D485" s="9">
        <v>50000</v>
      </c>
      <c r="E485" s="9">
        <v>31365</v>
      </c>
      <c r="F485" s="9">
        <v>33622</v>
      </c>
      <c r="G485" s="9">
        <v>51500</v>
      </c>
      <c r="H485" s="9">
        <v>62000</v>
      </c>
      <c r="I485" s="9">
        <v>47000</v>
      </c>
      <c r="J485" s="9">
        <v>30000</v>
      </c>
      <c r="K485" s="9">
        <v>33982</v>
      </c>
    </row>
    <row r="486" spans="1:11">
      <c r="A486" s="33">
        <v>43917</v>
      </c>
      <c r="B486" s="9">
        <v>45000</v>
      </c>
      <c r="C486" s="9">
        <v>31500</v>
      </c>
      <c r="D486" s="9">
        <v>49977</v>
      </c>
      <c r="E486" s="9">
        <v>31332</v>
      </c>
      <c r="F486" s="9">
        <v>35470</v>
      </c>
      <c r="G486" s="9">
        <v>53500</v>
      </c>
      <c r="H486" s="9">
        <v>63000</v>
      </c>
      <c r="I486" s="9">
        <v>47000</v>
      </c>
      <c r="J486" s="9">
        <v>35000</v>
      </c>
      <c r="K486" s="9">
        <v>33957</v>
      </c>
    </row>
    <row r="487" spans="1:11">
      <c r="A487" s="33">
        <v>43924</v>
      </c>
      <c r="B487" s="9">
        <v>47500</v>
      </c>
      <c r="C487" s="9">
        <v>31500</v>
      </c>
      <c r="D487" s="9">
        <v>51976</v>
      </c>
      <c r="E487" s="9">
        <v>31819</v>
      </c>
      <c r="F487" s="9">
        <v>38131</v>
      </c>
      <c r="G487" s="9">
        <v>55000</v>
      </c>
      <c r="H487" s="9">
        <v>65000</v>
      </c>
      <c r="I487" s="9">
        <v>55000</v>
      </c>
      <c r="J487" s="9">
        <v>35000</v>
      </c>
      <c r="K487" s="9">
        <v>34309</v>
      </c>
    </row>
    <row r="488" spans="1:11">
      <c r="A488" s="33">
        <v>43931</v>
      </c>
      <c r="B488" s="9">
        <v>43000</v>
      </c>
      <c r="C488" s="9">
        <v>27500</v>
      </c>
      <c r="D488" s="9">
        <v>48000</v>
      </c>
      <c r="E488" s="9">
        <v>43446</v>
      </c>
      <c r="F488" s="9">
        <v>25110</v>
      </c>
      <c r="G488" s="9">
        <v>52500</v>
      </c>
      <c r="H488" s="9">
        <v>65000</v>
      </c>
      <c r="I488" s="9">
        <v>55000</v>
      </c>
      <c r="J488" s="9">
        <v>35000</v>
      </c>
      <c r="K488" s="9">
        <v>43559</v>
      </c>
    </row>
    <row r="489" spans="1:11">
      <c r="A489" s="33">
        <v>43938</v>
      </c>
      <c r="B489" s="9">
        <v>37500</v>
      </c>
      <c r="C489" s="9">
        <v>25000</v>
      </c>
      <c r="D489" s="9">
        <v>30725</v>
      </c>
      <c r="E489" s="9">
        <v>29931</v>
      </c>
      <c r="F489" s="9">
        <v>22935</v>
      </c>
      <c r="G489" s="9">
        <v>50000</v>
      </c>
      <c r="H489" s="9">
        <v>63000</v>
      </c>
      <c r="I489" s="9">
        <v>48000</v>
      </c>
      <c r="J489" s="9">
        <v>29000</v>
      </c>
      <c r="K489" s="9">
        <v>30081</v>
      </c>
    </row>
    <row r="490" spans="1:11">
      <c r="A490" s="33">
        <v>43945</v>
      </c>
      <c r="B490" s="9">
        <v>35500</v>
      </c>
      <c r="C490" s="9">
        <v>25000</v>
      </c>
      <c r="D490" s="9">
        <v>25664</v>
      </c>
      <c r="E490" s="9">
        <v>25352</v>
      </c>
      <c r="F490" s="9">
        <v>21504</v>
      </c>
      <c r="G490" s="9">
        <v>44000</v>
      </c>
      <c r="H490" s="9">
        <v>61000</v>
      </c>
      <c r="I490" s="9">
        <v>45000</v>
      </c>
      <c r="J490" s="9">
        <v>25000</v>
      </c>
      <c r="K490" s="9">
        <v>27622</v>
      </c>
    </row>
    <row r="491" spans="1:11">
      <c r="A491" s="33">
        <v>43952</v>
      </c>
      <c r="B491" s="9">
        <v>32000</v>
      </c>
      <c r="C491" s="9">
        <v>23000</v>
      </c>
      <c r="D491" s="9">
        <v>21522</v>
      </c>
      <c r="E491" s="9">
        <v>22735</v>
      </c>
      <c r="F491" s="9">
        <v>20244</v>
      </c>
      <c r="G491" s="9">
        <v>41000</v>
      </c>
      <c r="H491" s="9">
        <v>61000</v>
      </c>
      <c r="I491" s="9">
        <v>45000</v>
      </c>
      <c r="J491" s="9">
        <v>25000</v>
      </c>
      <c r="K491" s="9">
        <v>25062</v>
      </c>
    </row>
    <row r="492" spans="1:11">
      <c r="A492" s="33">
        <v>43959</v>
      </c>
      <c r="B492" s="9">
        <v>30500</v>
      </c>
      <c r="C492" s="9">
        <v>21500</v>
      </c>
      <c r="D492" s="9">
        <v>20218</v>
      </c>
      <c r="E492" s="9">
        <v>19990</v>
      </c>
      <c r="F492" s="9">
        <v>19519</v>
      </c>
      <c r="G492" s="9">
        <v>40000</v>
      </c>
      <c r="H492" s="9">
        <v>61000</v>
      </c>
      <c r="I492" s="9">
        <v>38000</v>
      </c>
      <c r="J492" s="9">
        <v>22000</v>
      </c>
      <c r="K492" s="9">
        <v>21979</v>
      </c>
    </row>
    <row r="493" spans="1:11">
      <c r="A493" s="33">
        <v>43966</v>
      </c>
      <c r="B493" s="9">
        <v>30000</v>
      </c>
      <c r="C493" s="9">
        <v>21500</v>
      </c>
      <c r="D493" s="9">
        <v>19565</v>
      </c>
      <c r="E493" s="9">
        <v>17930</v>
      </c>
      <c r="F493" s="9">
        <v>19514</v>
      </c>
      <c r="G493" s="9">
        <v>40000</v>
      </c>
      <c r="H493" s="9">
        <v>55000</v>
      </c>
      <c r="I493" s="9">
        <v>38000</v>
      </c>
      <c r="J493" s="9">
        <v>22000</v>
      </c>
      <c r="K493" s="9">
        <v>19669</v>
      </c>
    </row>
    <row r="494" spans="1:11">
      <c r="A494" s="33">
        <v>43973</v>
      </c>
      <c r="B494" s="9">
        <v>30000</v>
      </c>
      <c r="C494" s="9">
        <v>21500</v>
      </c>
      <c r="D494" s="9">
        <v>17479</v>
      </c>
      <c r="E494" s="9">
        <v>15839</v>
      </c>
      <c r="F494" s="9">
        <v>16431</v>
      </c>
      <c r="G494" s="9">
        <v>40000</v>
      </c>
      <c r="H494" s="9">
        <v>55000</v>
      </c>
      <c r="I494" s="9">
        <v>38000</v>
      </c>
      <c r="J494" s="9">
        <v>22000</v>
      </c>
      <c r="K494" s="9">
        <v>17581</v>
      </c>
    </row>
    <row r="495" spans="1:11">
      <c r="A495" s="33">
        <v>43980</v>
      </c>
      <c r="B495" s="9">
        <v>30000</v>
      </c>
      <c r="C495" s="9">
        <v>21500</v>
      </c>
      <c r="D495" s="9">
        <v>16087</v>
      </c>
      <c r="E495" s="9">
        <v>12726</v>
      </c>
      <c r="F495" s="9">
        <v>16648</v>
      </c>
      <c r="G495" s="9">
        <v>40000</v>
      </c>
      <c r="H495" s="9">
        <v>55000</v>
      </c>
      <c r="I495" s="9">
        <v>38000</v>
      </c>
      <c r="J495" s="9">
        <v>22000</v>
      </c>
      <c r="K495" s="9">
        <v>14085</v>
      </c>
    </row>
    <row r="496" spans="1:11">
      <c r="A496" s="33">
        <v>43987</v>
      </c>
      <c r="B496" s="9">
        <v>30000</v>
      </c>
      <c r="C496" s="9">
        <v>21500</v>
      </c>
      <c r="D496" s="9">
        <v>16087</v>
      </c>
      <c r="E496" s="9">
        <v>12570</v>
      </c>
      <c r="F496" s="9">
        <v>16306</v>
      </c>
      <c r="G496" s="9">
        <v>40000</v>
      </c>
      <c r="H496" s="9">
        <v>55000</v>
      </c>
      <c r="I496" s="9">
        <v>38000</v>
      </c>
      <c r="J496" s="9">
        <v>22000</v>
      </c>
      <c r="K496" s="9">
        <v>13988</v>
      </c>
    </row>
    <row r="497" spans="1:11">
      <c r="A497" s="33">
        <v>43994</v>
      </c>
      <c r="B497" s="9">
        <v>31000</v>
      </c>
      <c r="C497" s="9">
        <v>21000</v>
      </c>
      <c r="D497" s="9">
        <v>17160</v>
      </c>
      <c r="E497" s="9">
        <v>10322</v>
      </c>
      <c r="F497" s="9">
        <v>16130</v>
      </c>
      <c r="G497" s="9">
        <v>39000</v>
      </c>
      <c r="H497" s="9">
        <v>57000</v>
      </c>
      <c r="I497" s="9">
        <v>43000</v>
      </c>
      <c r="J497" s="9">
        <v>20000</v>
      </c>
      <c r="K497" s="9">
        <v>11670</v>
      </c>
    </row>
    <row r="498" spans="1:11">
      <c r="A498" s="33">
        <v>44001</v>
      </c>
      <c r="B498" s="9">
        <v>34000</v>
      </c>
      <c r="C498" s="9">
        <v>21000</v>
      </c>
      <c r="D498" s="9">
        <v>13156</v>
      </c>
      <c r="E498" s="9">
        <v>12945</v>
      </c>
      <c r="F498" s="9">
        <v>16218</v>
      </c>
      <c r="G498" s="9">
        <v>39500</v>
      </c>
      <c r="H498" s="9">
        <v>57000</v>
      </c>
      <c r="I498" s="9">
        <v>48000</v>
      </c>
      <c r="J498" s="9">
        <v>21000</v>
      </c>
      <c r="K498" s="9">
        <v>14478</v>
      </c>
    </row>
    <row r="499" spans="1:11">
      <c r="A499" s="33">
        <v>44008</v>
      </c>
      <c r="B499" s="9">
        <v>39000</v>
      </c>
      <c r="C499" s="9">
        <v>21000</v>
      </c>
      <c r="D499" s="9">
        <v>16154</v>
      </c>
      <c r="E499" s="9">
        <v>16512</v>
      </c>
      <c r="F499" s="9">
        <v>19223</v>
      </c>
      <c r="G499" s="9">
        <v>44500</v>
      </c>
      <c r="H499" s="9">
        <v>63000</v>
      </c>
      <c r="I499" s="9">
        <v>53000</v>
      </c>
      <c r="J499" s="9">
        <v>25000</v>
      </c>
      <c r="K499" s="9">
        <v>18121</v>
      </c>
    </row>
    <row r="500" spans="1:11">
      <c r="A500" s="33">
        <v>44015</v>
      </c>
      <c r="B500" s="9">
        <v>27500</v>
      </c>
      <c r="C500" s="9">
        <v>15000</v>
      </c>
      <c r="D500" s="9">
        <v>14676</v>
      </c>
      <c r="E500" s="9">
        <v>13581</v>
      </c>
      <c r="F500" s="9">
        <v>16927</v>
      </c>
      <c r="G500" s="9">
        <v>34000</v>
      </c>
      <c r="H500" s="9">
        <v>63000</v>
      </c>
      <c r="I500" s="9">
        <v>48000</v>
      </c>
      <c r="J500" s="9">
        <v>25000</v>
      </c>
      <c r="K500" s="9">
        <v>14231</v>
      </c>
    </row>
    <row r="501" spans="1:11">
      <c r="A501" s="33">
        <v>44022</v>
      </c>
      <c r="B501" s="9">
        <v>29500</v>
      </c>
      <c r="C501" s="9">
        <v>17000</v>
      </c>
      <c r="D501" s="9">
        <v>15789</v>
      </c>
      <c r="E501" s="9">
        <v>14736</v>
      </c>
      <c r="F501" s="9">
        <v>18363</v>
      </c>
      <c r="G501" s="9">
        <v>37000</v>
      </c>
      <c r="H501" s="9">
        <v>63000</v>
      </c>
      <c r="I501" s="9">
        <v>52000</v>
      </c>
      <c r="J501" s="9">
        <v>25000</v>
      </c>
      <c r="K501" s="9">
        <v>15412</v>
      </c>
    </row>
    <row r="502" spans="1:11">
      <c r="A502" s="33">
        <v>44029</v>
      </c>
      <c r="B502" s="9">
        <v>32000</v>
      </c>
      <c r="C502" s="9">
        <v>20000</v>
      </c>
      <c r="D502" s="9">
        <v>17884</v>
      </c>
      <c r="E502" s="9">
        <v>13230</v>
      </c>
      <c r="F502" s="9">
        <v>19790</v>
      </c>
      <c r="G502" s="9">
        <v>42500</v>
      </c>
      <c r="H502" s="9">
        <v>70000</v>
      </c>
      <c r="I502" s="9">
        <v>55000</v>
      </c>
      <c r="J502" s="9">
        <v>30000</v>
      </c>
      <c r="K502" s="9">
        <v>13747</v>
      </c>
    </row>
    <row r="503" spans="1:11">
      <c r="A503" s="33">
        <v>44036</v>
      </c>
      <c r="B503" s="9">
        <v>33000</v>
      </c>
      <c r="C503" s="9">
        <v>22000</v>
      </c>
      <c r="D503" s="9">
        <v>18806</v>
      </c>
      <c r="E503" s="9">
        <v>20019</v>
      </c>
      <c r="F503" s="9">
        <v>21059</v>
      </c>
      <c r="G503" s="9">
        <v>42500</v>
      </c>
      <c r="H503" s="9">
        <v>70000</v>
      </c>
      <c r="I503" s="9">
        <v>55000</v>
      </c>
      <c r="J503" s="9">
        <v>30000</v>
      </c>
      <c r="K503" s="9">
        <v>21382</v>
      </c>
    </row>
    <row r="504" spans="1:11">
      <c r="A504" s="33">
        <v>44043</v>
      </c>
      <c r="B504" s="9">
        <v>36500</v>
      </c>
      <c r="C504" s="9">
        <v>23000</v>
      </c>
      <c r="D504" s="9">
        <v>20468</v>
      </c>
      <c r="E504" s="9">
        <v>22325</v>
      </c>
      <c r="F504" s="9">
        <v>23882</v>
      </c>
      <c r="G504" s="9">
        <v>45000</v>
      </c>
      <c r="H504" s="9">
        <v>70000</v>
      </c>
      <c r="I504" s="9">
        <v>55000</v>
      </c>
      <c r="J504" s="9">
        <v>30000</v>
      </c>
      <c r="K504" s="9">
        <v>23833</v>
      </c>
    </row>
    <row r="505" spans="1:11">
      <c r="A505" s="33">
        <v>44050</v>
      </c>
      <c r="B505" s="9">
        <v>36500</v>
      </c>
      <c r="C505" s="9">
        <v>23000</v>
      </c>
      <c r="D505" s="9">
        <v>20942</v>
      </c>
      <c r="E505" s="9">
        <v>22263</v>
      </c>
      <c r="F505" s="9">
        <v>27067</v>
      </c>
      <c r="G505" s="9">
        <v>45000</v>
      </c>
      <c r="H505" s="9">
        <v>70000</v>
      </c>
      <c r="I505" s="9">
        <v>55000</v>
      </c>
      <c r="J505" s="9">
        <v>30000</v>
      </c>
      <c r="K505" s="9">
        <v>23783</v>
      </c>
    </row>
    <row r="506" spans="1:11">
      <c r="A506" s="33">
        <v>44057</v>
      </c>
      <c r="B506" s="9">
        <v>39000</v>
      </c>
      <c r="C506" s="9">
        <v>25000</v>
      </c>
      <c r="D506" s="9">
        <v>30423</v>
      </c>
      <c r="E506" s="9">
        <v>29504</v>
      </c>
      <c r="F506" s="9">
        <v>32771</v>
      </c>
      <c r="G506" s="9">
        <v>50000</v>
      </c>
      <c r="H506" s="9">
        <v>72000</v>
      </c>
      <c r="I506" s="9">
        <v>57000</v>
      </c>
      <c r="J506" s="9">
        <v>32000</v>
      </c>
      <c r="K506" s="9">
        <v>28917</v>
      </c>
    </row>
    <row r="507" spans="1:11">
      <c r="A507" s="33">
        <v>44064</v>
      </c>
      <c r="B507" s="9">
        <v>44500</v>
      </c>
      <c r="C507" s="9">
        <v>34000</v>
      </c>
      <c r="D507" s="9">
        <v>41373</v>
      </c>
      <c r="E507" s="9">
        <v>42752</v>
      </c>
      <c r="F507" s="9">
        <v>41803</v>
      </c>
      <c r="G507" s="9">
        <v>57500</v>
      </c>
      <c r="H507" s="9">
        <v>75000</v>
      </c>
      <c r="I507" s="9">
        <v>60000</v>
      </c>
      <c r="J507" s="9">
        <v>35000</v>
      </c>
      <c r="K507" s="9">
        <v>42950</v>
      </c>
    </row>
    <row r="508" spans="1:11">
      <c r="A508" s="33">
        <v>44071</v>
      </c>
      <c r="B508" s="9">
        <v>50000</v>
      </c>
      <c r="C508" s="9">
        <v>37500</v>
      </c>
      <c r="D508" s="9">
        <v>54737</v>
      </c>
      <c r="E508" s="9">
        <v>57016</v>
      </c>
      <c r="F508" s="9">
        <v>44789</v>
      </c>
      <c r="G508" s="9">
        <v>67500</v>
      </c>
      <c r="H508" s="9">
        <v>75000</v>
      </c>
      <c r="I508" s="9">
        <v>70000</v>
      </c>
      <c r="J508" s="9">
        <v>40000</v>
      </c>
      <c r="K508" s="9">
        <v>57268</v>
      </c>
    </row>
    <row r="509" spans="1:11">
      <c r="A509" s="33">
        <v>44078</v>
      </c>
      <c r="B509" s="9">
        <v>55000</v>
      </c>
      <c r="C509" s="9">
        <v>38500</v>
      </c>
      <c r="D509" s="9">
        <v>45634</v>
      </c>
      <c r="E509" s="9">
        <v>59785</v>
      </c>
      <c r="F509" s="9">
        <v>49766</v>
      </c>
      <c r="G509" s="9">
        <v>69500</v>
      </c>
      <c r="H509" s="9">
        <v>75000</v>
      </c>
      <c r="I509" s="9">
        <v>70000</v>
      </c>
      <c r="J509" s="9">
        <v>40000</v>
      </c>
      <c r="K509" s="9">
        <v>59795</v>
      </c>
    </row>
    <row r="510" spans="1:11">
      <c r="A510" s="33">
        <v>44085</v>
      </c>
      <c r="B510" s="9">
        <v>50000</v>
      </c>
      <c r="C510" s="9">
        <v>34000</v>
      </c>
      <c r="D510" s="9">
        <v>38028</v>
      </c>
      <c r="E510" s="9">
        <v>43842</v>
      </c>
      <c r="F510" s="9">
        <v>44150</v>
      </c>
      <c r="G510" s="9">
        <v>64000</v>
      </c>
      <c r="H510" s="9">
        <v>70000</v>
      </c>
      <c r="I510" s="9">
        <v>55000</v>
      </c>
      <c r="J510" s="9">
        <v>35000</v>
      </c>
      <c r="K510" s="9">
        <v>43872</v>
      </c>
    </row>
    <row r="511" spans="1:11">
      <c r="A511" s="33">
        <v>44092</v>
      </c>
      <c r="B511" s="9">
        <v>50000</v>
      </c>
      <c r="C511" s="9">
        <v>34000</v>
      </c>
      <c r="D511" s="9">
        <v>38028</v>
      </c>
      <c r="E511" s="9">
        <v>43844</v>
      </c>
      <c r="F511" s="9">
        <v>44150</v>
      </c>
      <c r="G511" s="9">
        <v>64000</v>
      </c>
      <c r="H511" s="9">
        <v>70000</v>
      </c>
      <c r="I511" s="9">
        <v>55000</v>
      </c>
      <c r="J511" s="9">
        <v>35000</v>
      </c>
      <c r="K511" s="9">
        <v>43874</v>
      </c>
    </row>
    <row r="512" spans="1:11">
      <c r="A512" s="33">
        <v>44099</v>
      </c>
      <c r="B512" s="9">
        <v>51000</v>
      </c>
      <c r="C512" s="9">
        <v>40000</v>
      </c>
      <c r="D512" s="9">
        <v>51998</v>
      </c>
      <c r="E512" s="9">
        <v>52075</v>
      </c>
      <c r="F512" s="9">
        <v>49998</v>
      </c>
      <c r="G512" s="9">
        <v>64000</v>
      </c>
      <c r="H512" s="9">
        <v>70000</v>
      </c>
      <c r="I512" s="9">
        <v>55000</v>
      </c>
      <c r="J512" s="9">
        <v>40000</v>
      </c>
      <c r="K512" s="9">
        <v>52083</v>
      </c>
    </row>
    <row r="513" spans="1:11">
      <c r="A513" s="33">
        <v>44106</v>
      </c>
      <c r="B513" s="9">
        <v>55000</v>
      </c>
      <c r="C513" s="9">
        <v>42500</v>
      </c>
      <c r="D513" s="9">
        <v>54997</v>
      </c>
      <c r="E513" s="9">
        <v>57080</v>
      </c>
      <c r="F513" s="9">
        <v>54997</v>
      </c>
      <c r="G513" s="9">
        <v>66000</v>
      </c>
      <c r="H513" s="9">
        <v>70000</v>
      </c>
      <c r="I513" s="9">
        <v>55000</v>
      </c>
      <c r="J513" s="9">
        <v>40000</v>
      </c>
      <c r="K513" s="9">
        <v>57089</v>
      </c>
    </row>
    <row r="514" spans="1:11">
      <c r="A514" s="33">
        <v>44113</v>
      </c>
      <c r="B514" s="9">
        <v>60500</v>
      </c>
      <c r="C514" s="9">
        <v>44000</v>
      </c>
      <c r="D514" s="9">
        <v>61997</v>
      </c>
      <c r="E514" s="9">
        <v>65089</v>
      </c>
      <c r="F514" s="9">
        <v>58997</v>
      </c>
      <c r="G514" s="9">
        <v>71500</v>
      </c>
      <c r="H514" s="9">
        <v>70000</v>
      </c>
      <c r="I514" s="9">
        <v>55000</v>
      </c>
      <c r="J514" s="9">
        <v>40000</v>
      </c>
      <c r="K514" s="9">
        <v>65098</v>
      </c>
    </row>
    <row r="515" spans="1:11">
      <c r="A515" s="33">
        <v>44120</v>
      </c>
      <c r="B515" s="9">
        <v>71500</v>
      </c>
      <c r="C515" s="9">
        <v>52000</v>
      </c>
      <c r="D515" s="9">
        <v>72997</v>
      </c>
      <c r="E515" s="9">
        <v>76103</v>
      </c>
      <c r="F515" s="9">
        <v>69997</v>
      </c>
      <c r="G515" s="9">
        <v>80500</v>
      </c>
      <c r="H515" s="9">
        <v>70000</v>
      </c>
      <c r="I515" s="9">
        <v>55000</v>
      </c>
      <c r="J515" s="9">
        <v>40000</v>
      </c>
      <c r="K515" s="9">
        <v>76114</v>
      </c>
    </row>
    <row r="516" spans="1:11">
      <c r="A516" s="33">
        <v>44127</v>
      </c>
      <c r="B516" s="9">
        <v>97500</v>
      </c>
      <c r="C516" s="9">
        <v>60000</v>
      </c>
      <c r="D516" s="9">
        <v>99995</v>
      </c>
      <c r="E516" s="9">
        <v>110142</v>
      </c>
      <c r="F516" s="9">
        <v>94996</v>
      </c>
      <c r="G516" s="9">
        <v>112500</v>
      </c>
      <c r="H516" s="9">
        <v>70000</v>
      </c>
      <c r="I516" s="9">
        <v>55000</v>
      </c>
      <c r="J516" s="9">
        <v>40000</v>
      </c>
      <c r="K516" s="9">
        <v>110157</v>
      </c>
    </row>
    <row r="517" spans="1:11">
      <c r="A517" s="33">
        <v>44134</v>
      </c>
      <c r="B517" s="9">
        <v>112500</v>
      </c>
      <c r="C517" s="9">
        <v>75000</v>
      </c>
      <c r="D517" s="9">
        <v>114994</v>
      </c>
      <c r="E517" s="9">
        <v>117150</v>
      </c>
      <c r="F517" s="9">
        <v>109995</v>
      </c>
      <c r="G517" s="9">
        <v>125000</v>
      </c>
      <c r="H517" s="9">
        <v>68000</v>
      </c>
      <c r="I517" s="9">
        <v>53000</v>
      </c>
      <c r="J517" s="9">
        <v>38000</v>
      </c>
      <c r="K517" s="9">
        <v>117166</v>
      </c>
    </row>
    <row r="518" spans="1:11">
      <c r="A518" s="33">
        <v>44141</v>
      </c>
      <c r="B518" s="9">
        <v>105000</v>
      </c>
      <c r="C518" s="9">
        <v>78000</v>
      </c>
      <c r="D518" s="9">
        <v>109995</v>
      </c>
      <c r="E518" s="9">
        <v>110142</v>
      </c>
      <c r="F518" s="9">
        <v>99995</v>
      </c>
      <c r="G518" s="9">
        <v>125000</v>
      </c>
      <c r="H518" s="9">
        <v>65000</v>
      </c>
      <c r="I518" s="9">
        <v>51000</v>
      </c>
      <c r="J518" s="9">
        <v>36000</v>
      </c>
      <c r="K518" s="9">
        <v>110157</v>
      </c>
    </row>
    <row r="519" spans="1:11">
      <c r="A519" s="33">
        <v>44148</v>
      </c>
      <c r="B519" s="9">
        <v>105000</v>
      </c>
      <c r="C519" s="9">
        <v>78000</v>
      </c>
      <c r="D519" s="9">
        <v>109995</v>
      </c>
      <c r="E519" s="9">
        <v>110142</v>
      </c>
      <c r="F519" s="9">
        <v>99995</v>
      </c>
      <c r="G519" s="9">
        <v>125000</v>
      </c>
      <c r="H519" s="9">
        <v>65000</v>
      </c>
      <c r="I519" s="9">
        <v>51000</v>
      </c>
      <c r="J519" s="9">
        <v>36000</v>
      </c>
      <c r="K519" s="9">
        <v>110158</v>
      </c>
    </row>
    <row r="520" spans="1:11">
      <c r="A520" s="33">
        <v>44155</v>
      </c>
      <c r="B520" s="9">
        <v>105000</v>
      </c>
      <c r="C520" s="9">
        <v>80000</v>
      </c>
      <c r="D520" s="9">
        <v>114994</v>
      </c>
      <c r="E520" s="9">
        <v>115146</v>
      </c>
      <c r="F520" s="9">
        <v>109995</v>
      </c>
      <c r="G520" s="9">
        <v>122500</v>
      </c>
      <c r="H520" s="9">
        <v>65000</v>
      </c>
      <c r="I520" s="9">
        <v>51000</v>
      </c>
      <c r="J520" s="9">
        <v>36000</v>
      </c>
      <c r="K520" s="9">
        <v>115161</v>
      </c>
    </row>
    <row r="521" spans="1:11">
      <c r="A521" s="33">
        <v>44162</v>
      </c>
      <c r="B521" s="9">
        <v>107500</v>
      </c>
      <c r="C521" s="9">
        <v>80000</v>
      </c>
      <c r="D521" s="9">
        <v>114994</v>
      </c>
      <c r="E521" s="9">
        <v>114113</v>
      </c>
      <c r="F521" s="9">
        <v>114286</v>
      </c>
      <c r="G521" s="9">
        <v>122500</v>
      </c>
      <c r="H521" s="9">
        <v>65000</v>
      </c>
      <c r="I521" s="9">
        <v>51000</v>
      </c>
      <c r="J521" s="9">
        <v>36000</v>
      </c>
      <c r="K521" s="9">
        <v>114548</v>
      </c>
    </row>
    <row r="522" spans="1:11">
      <c r="A522" s="33">
        <v>44169</v>
      </c>
      <c r="B522" s="9">
        <v>112500</v>
      </c>
      <c r="C522" s="9">
        <v>80000</v>
      </c>
      <c r="D522" s="9">
        <v>119994</v>
      </c>
      <c r="E522" s="9">
        <v>105140</v>
      </c>
      <c r="F522" s="9">
        <v>115417</v>
      </c>
      <c r="G522" s="9">
        <v>125000</v>
      </c>
      <c r="H522" s="9">
        <v>65000</v>
      </c>
      <c r="I522" s="9">
        <v>51000</v>
      </c>
      <c r="J522" s="9">
        <v>36000</v>
      </c>
      <c r="K522" s="9">
        <v>105155</v>
      </c>
    </row>
    <row r="523" spans="1:11">
      <c r="A523" s="33">
        <v>44176</v>
      </c>
      <c r="B523" s="9">
        <v>137500</v>
      </c>
      <c r="C523" s="9">
        <v>87500</v>
      </c>
      <c r="D523" s="9">
        <v>164992</v>
      </c>
      <c r="E523" s="9">
        <v>149385</v>
      </c>
      <c r="F523" s="9">
        <v>139993</v>
      </c>
      <c r="G523" s="9">
        <v>147500</v>
      </c>
      <c r="H523" s="9">
        <v>65000</v>
      </c>
      <c r="I523" s="9">
        <v>51000</v>
      </c>
      <c r="J523" s="9">
        <v>36000</v>
      </c>
      <c r="K523" s="9">
        <v>161520</v>
      </c>
    </row>
    <row r="524" spans="1:11">
      <c r="A524" s="33">
        <v>44183</v>
      </c>
      <c r="B524" s="9">
        <v>142500</v>
      </c>
      <c r="C524" s="9">
        <v>95000</v>
      </c>
      <c r="D524" s="9">
        <v>189701</v>
      </c>
      <c r="E524" s="9">
        <v>177366</v>
      </c>
      <c r="F524" s="9">
        <v>191310</v>
      </c>
      <c r="G524" s="9">
        <v>157500</v>
      </c>
      <c r="H524" s="9">
        <v>65000</v>
      </c>
      <c r="I524" s="9">
        <v>51000</v>
      </c>
      <c r="J524" s="9">
        <v>36000</v>
      </c>
      <c r="K524" s="9">
        <v>192015</v>
      </c>
    </row>
    <row r="525" spans="1:11">
      <c r="A525" s="33">
        <v>44190</v>
      </c>
      <c r="B525" s="9">
        <v>145500</v>
      </c>
      <c r="C525" s="9">
        <v>98000</v>
      </c>
      <c r="D525" s="9">
        <v>187709</v>
      </c>
      <c r="E525" s="9">
        <v>165890</v>
      </c>
      <c r="F525" s="9">
        <v>176558</v>
      </c>
      <c r="G525" s="9">
        <v>160000</v>
      </c>
      <c r="H525" s="9">
        <v>65000</v>
      </c>
      <c r="I525" s="9">
        <v>51000</v>
      </c>
      <c r="J525" s="9">
        <v>36000</v>
      </c>
      <c r="K525" s="9">
        <v>178840</v>
      </c>
    </row>
    <row r="526" spans="1:11">
      <c r="A526" s="33">
        <v>44197</v>
      </c>
      <c r="B526" s="9">
        <v>145500</v>
      </c>
      <c r="C526" s="9">
        <v>98000</v>
      </c>
      <c r="D526" s="9">
        <v>183792</v>
      </c>
      <c r="E526" s="9">
        <v>165717</v>
      </c>
      <c r="F526" s="9">
        <v>175660</v>
      </c>
      <c r="G526" s="9">
        <v>160000</v>
      </c>
      <c r="H526" s="9">
        <v>65000</v>
      </c>
      <c r="I526" s="9">
        <v>51000</v>
      </c>
      <c r="J526" s="9">
        <v>36000</v>
      </c>
      <c r="K526" s="9">
        <v>178522</v>
      </c>
    </row>
    <row r="527" spans="1:11">
      <c r="A527" s="33">
        <v>44204</v>
      </c>
      <c r="B527" s="9">
        <v>195000</v>
      </c>
      <c r="C527" s="9">
        <v>160000</v>
      </c>
      <c r="D527" s="9">
        <v>305525</v>
      </c>
      <c r="E527" s="9">
        <v>228928</v>
      </c>
      <c r="F527" s="9">
        <v>253392</v>
      </c>
      <c r="G527" s="9">
        <v>215000</v>
      </c>
      <c r="H527" s="9">
        <v>60000</v>
      </c>
      <c r="I527" s="9">
        <v>55000</v>
      </c>
      <c r="J527" s="9">
        <v>40000</v>
      </c>
      <c r="K527" s="9">
        <v>248835</v>
      </c>
    </row>
    <row r="528" spans="1:11">
      <c r="A528" s="33">
        <v>44211</v>
      </c>
      <c r="B528" s="9">
        <v>157500</v>
      </c>
      <c r="C528" s="9">
        <v>125000</v>
      </c>
      <c r="D528" s="9">
        <v>248520</v>
      </c>
      <c r="E528" s="9">
        <v>175167</v>
      </c>
      <c r="F528" s="9">
        <v>241784</v>
      </c>
      <c r="G528" s="9">
        <v>190000</v>
      </c>
      <c r="H528" s="9">
        <v>60000</v>
      </c>
      <c r="I528" s="9">
        <v>55000</v>
      </c>
      <c r="J528" s="9">
        <v>40000</v>
      </c>
      <c r="K528" s="9">
        <v>191901</v>
      </c>
    </row>
    <row r="529" spans="1:11">
      <c r="A529" s="33">
        <v>44218</v>
      </c>
      <c r="B529" s="9">
        <v>152500</v>
      </c>
      <c r="C529" s="9">
        <v>102500</v>
      </c>
      <c r="D529" s="9">
        <v>195478</v>
      </c>
      <c r="E529" s="9">
        <v>165997</v>
      </c>
      <c r="F529" s="9">
        <v>149993</v>
      </c>
      <c r="G529" s="9">
        <v>175000</v>
      </c>
      <c r="H529" s="9">
        <v>53000</v>
      </c>
      <c r="I529" s="9">
        <v>45000</v>
      </c>
      <c r="J529" s="9">
        <v>35000</v>
      </c>
      <c r="K529" s="9">
        <v>179212</v>
      </c>
    </row>
    <row r="530" spans="1:11">
      <c r="A530" s="33">
        <v>44225</v>
      </c>
      <c r="B530" s="9">
        <v>125000</v>
      </c>
      <c r="C530" s="9">
        <v>80000</v>
      </c>
      <c r="D530" s="9">
        <v>140000</v>
      </c>
      <c r="E530" s="9">
        <v>140181</v>
      </c>
      <c r="F530" s="9">
        <v>110000</v>
      </c>
      <c r="G530" s="9">
        <v>140000</v>
      </c>
      <c r="H530" s="9">
        <v>51000</v>
      </c>
      <c r="I530" s="9">
        <v>45000</v>
      </c>
      <c r="J530" s="9">
        <v>35000</v>
      </c>
      <c r="K530" s="9">
        <v>140200</v>
      </c>
    </row>
    <row r="531" spans="1:11">
      <c r="A531" s="33">
        <v>44232</v>
      </c>
      <c r="B531" s="9">
        <v>57500</v>
      </c>
      <c r="C531" s="9">
        <v>43500</v>
      </c>
      <c r="D531" s="9">
        <v>60000</v>
      </c>
      <c r="E531" s="9">
        <v>65103</v>
      </c>
      <c r="F531" s="9">
        <v>55000</v>
      </c>
      <c r="G531" s="9">
        <v>86500</v>
      </c>
      <c r="H531" s="9">
        <v>51000</v>
      </c>
      <c r="I531" s="9">
        <v>45000</v>
      </c>
      <c r="J531" s="9">
        <v>30000</v>
      </c>
      <c r="K531" s="9">
        <v>65114</v>
      </c>
    </row>
    <row r="532" spans="1:11">
      <c r="A532" s="33">
        <v>44239</v>
      </c>
      <c r="B532" s="9">
        <v>55000</v>
      </c>
      <c r="C532" s="9">
        <v>37500</v>
      </c>
      <c r="D532" s="9">
        <v>60000</v>
      </c>
      <c r="E532" s="9">
        <v>60098</v>
      </c>
      <c r="F532" s="9">
        <v>48000</v>
      </c>
      <c r="G532" s="9">
        <v>72500</v>
      </c>
      <c r="H532" s="9">
        <v>50000</v>
      </c>
      <c r="I532" s="9">
        <v>40000</v>
      </c>
      <c r="J532" s="9">
        <v>30000</v>
      </c>
      <c r="K532" s="9">
        <v>60108</v>
      </c>
    </row>
    <row r="533" spans="1:11">
      <c r="A533" s="33">
        <v>44246</v>
      </c>
      <c r="B533" s="9">
        <v>46500</v>
      </c>
      <c r="C533" s="9">
        <v>30000</v>
      </c>
      <c r="D533" s="9">
        <v>53000</v>
      </c>
      <c r="E533" s="9">
        <v>53083</v>
      </c>
      <c r="F533" s="9">
        <v>40000</v>
      </c>
      <c r="G533" s="9">
        <v>61500</v>
      </c>
      <c r="H533" s="9">
        <v>50000</v>
      </c>
      <c r="I533" s="9">
        <v>40000</v>
      </c>
      <c r="J533" s="9">
        <v>30000</v>
      </c>
      <c r="K533" s="9">
        <v>53092</v>
      </c>
    </row>
    <row r="534" spans="1:11">
      <c r="A534" s="33">
        <v>44253</v>
      </c>
      <c r="B534" s="9">
        <v>32500</v>
      </c>
      <c r="C534" s="9">
        <v>18000</v>
      </c>
      <c r="D534" s="9">
        <v>26620</v>
      </c>
      <c r="E534" s="9">
        <v>20240</v>
      </c>
      <c r="F534" s="9">
        <v>24432</v>
      </c>
      <c r="G534" s="9">
        <v>44000</v>
      </c>
      <c r="H534" s="9">
        <v>50000</v>
      </c>
      <c r="I534" s="9">
        <v>40000</v>
      </c>
      <c r="J534" s="9">
        <v>25000</v>
      </c>
      <c r="K534" s="9">
        <v>20300</v>
      </c>
    </row>
    <row r="535" spans="1:11">
      <c r="A535" s="33">
        <v>44260</v>
      </c>
      <c r="B535" s="9">
        <v>30000</v>
      </c>
      <c r="C535" s="9">
        <v>17000</v>
      </c>
      <c r="D535" s="9">
        <v>22430</v>
      </c>
      <c r="E535" s="9">
        <v>13610</v>
      </c>
      <c r="F535" s="9">
        <v>19851</v>
      </c>
      <c r="G535" s="9">
        <v>42500</v>
      </c>
      <c r="H535" s="9">
        <v>50000</v>
      </c>
      <c r="I535" s="9">
        <v>40000</v>
      </c>
      <c r="J535" s="9">
        <v>25000</v>
      </c>
      <c r="K535" s="9">
        <v>15399</v>
      </c>
    </row>
    <row r="536" spans="1:11">
      <c r="A536" s="33">
        <v>44267</v>
      </c>
      <c r="B536" s="9">
        <v>28500</v>
      </c>
      <c r="C536" s="9">
        <v>17000</v>
      </c>
      <c r="D536" s="9">
        <v>20507</v>
      </c>
      <c r="E536" s="9">
        <v>13559</v>
      </c>
      <c r="F536" s="9">
        <v>19825</v>
      </c>
      <c r="G536" s="9">
        <v>41000</v>
      </c>
      <c r="H536" s="9">
        <v>50000</v>
      </c>
      <c r="I536" s="9">
        <v>40000</v>
      </c>
      <c r="J536" s="9">
        <v>25000</v>
      </c>
      <c r="K536" s="9">
        <v>15358</v>
      </c>
    </row>
    <row r="537" spans="1:11">
      <c r="A537" s="33">
        <v>44274</v>
      </c>
      <c r="B537" s="9">
        <v>33500</v>
      </c>
      <c r="C537" s="9">
        <v>23500</v>
      </c>
      <c r="D537" s="9">
        <v>32571</v>
      </c>
      <c r="E537" s="9">
        <v>35152</v>
      </c>
      <c r="F537" s="9">
        <v>24098</v>
      </c>
      <c r="G537" s="9">
        <v>44000</v>
      </c>
      <c r="H537" s="9">
        <v>52000</v>
      </c>
      <c r="I537" s="9">
        <v>42000</v>
      </c>
      <c r="J537" s="9">
        <v>25000</v>
      </c>
      <c r="K537" s="9">
        <v>35460</v>
      </c>
    </row>
    <row r="538" spans="1:11">
      <c r="A538" s="33">
        <v>44281</v>
      </c>
      <c r="B538" s="9">
        <v>38500</v>
      </c>
      <c r="C538" s="9">
        <v>27500</v>
      </c>
      <c r="D538" s="9">
        <v>42000</v>
      </c>
      <c r="E538" s="9">
        <v>42073</v>
      </c>
      <c r="F538" s="9">
        <v>28468</v>
      </c>
      <c r="G538" s="9">
        <v>47500</v>
      </c>
      <c r="H538" s="9">
        <v>55000</v>
      </c>
      <c r="I538" s="9">
        <v>45000</v>
      </c>
      <c r="J538" s="9">
        <v>35000</v>
      </c>
      <c r="K538" s="9">
        <v>42081</v>
      </c>
    </row>
    <row r="539" spans="1:11">
      <c r="A539" s="33">
        <v>44288</v>
      </c>
      <c r="B539" s="9">
        <v>38500</v>
      </c>
      <c r="C539" s="9">
        <v>27500</v>
      </c>
      <c r="D539" s="9">
        <v>42000</v>
      </c>
      <c r="E539" s="9">
        <v>42074</v>
      </c>
      <c r="F539" s="9">
        <v>28398</v>
      </c>
      <c r="G539" s="9">
        <v>47500</v>
      </c>
      <c r="H539" s="9">
        <v>55000</v>
      </c>
      <c r="I539" s="9">
        <v>45000</v>
      </c>
      <c r="J539" s="9">
        <v>35000</v>
      </c>
      <c r="K539" s="9">
        <v>42082</v>
      </c>
    </row>
    <row r="540" spans="1:11">
      <c r="A540" s="33">
        <v>44295</v>
      </c>
      <c r="B540" s="9">
        <v>40000</v>
      </c>
      <c r="C540" s="9">
        <v>32500</v>
      </c>
      <c r="D540" s="9">
        <v>45000</v>
      </c>
      <c r="E540" s="9">
        <v>45077</v>
      </c>
      <c r="F540" s="9">
        <v>35000</v>
      </c>
      <c r="G540" s="9">
        <v>52500</v>
      </c>
      <c r="H540" s="9">
        <v>55000</v>
      </c>
      <c r="I540" s="9">
        <v>45000</v>
      </c>
      <c r="J540" s="9">
        <v>35000</v>
      </c>
      <c r="K540" s="9">
        <v>45085</v>
      </c>
    </row>
    <row r="541" spans="1:11">
      <c r="A541" s="33">
        <v>44302</v>
      </c>
      <c r="B541" s="9">
        <v>48000</v>
      </c>
      <c r="C541" s="9">
        <v>37500</v>
      </c>
      <c r="D541" s="9">
        <v>55000</v>
      </c>
      <c r="E541" s="9">
        <v>55087</v>
      </c>
      <c r="F541" s="9">
        <v>41000</v>
      </c>
      <c r="G541" s="9">
        <v>62500</v>
      </c>
      <c r="H541" s="9">
        <v>60000</v>
      </c>
      <c r="I541" s="9">
        <v>50000</v>
      </c>
      <c r="J541" s="9">
        <v>35000</v>
      </c>
      <c r="K541" s="9">
        <v>55096</v>
      </c>
    </row>
    <row r="542" spans="1:11">
      <c r="A542" s="33">
        <v>44309</v>
      </c>
      <c r="B542" s="9">
        <v>58500</v>
      </c>
      <c r="C542" s="9">
        <v>42500</v>
      </c>
      <c r="D542" s="9">
        <v>65000</v>
      </c>
      <c r="E542" s="9">
        <v>65104</v>
      </c>
      <c r="F542" s="9">
        <v>52000</v>
      </c>
      <c r="G542" s="9">
        <v>81250</v>
      </c>
      <c r="H542" s="9">
        <v>65000</v>
      </c>
      <c r="I542" s="9">
        <v>55000</v>
      </c>
      <c r="J542" s="9">
        <v>40000</v>
      </c>
      <c r="K542" s="9">
        <v>65115</v>
      </c>
    </row>
    <row r="543" spans="1:11">
      <c r="A543" s="33">
        <v>44316</v>
      </c>
      <c r="B543" s="9">
        <v>69000</v>
      </c>
      <c r="C543" s="9">
        <v>57000</v>
      </c>
      <c r="D543" s="9">
        <v>73000</v>
      </c>
      <c r="E543" s="9">
        <v>73112</v>
      </c>
      <c r="F543" s="9">
        <v>65000</v>
      </c>
      <c r="G543" s="9">
        <v>88500</v>
      </c>
      <c r="H543" s="9">
        <v>95000</v>
      </c>
      <c r="I543" s="9">
        <v>80000</v>
      </c>
      <c r="J543" s="9">
        <v>60000</v>
      </c>
      <c r="K543" s="9">
        <v>73124</v>
      </c>
    </row>
    <row r="544" spans="1:11">
      <c r="A544" s="33">
        <v>44323</v>
      </c>
      <c r="B544" s="9">
        <v>69000</v>
      </c>
      <c r="C544" s="9">
        <v>57000</v>
      </c>
      <c r="D544" s="9">
        <v>73000</v>
      </c>
      <c r="E544" s="9">
        <v>73000</v>
      </c>
      <c r="F544" s="9">
        <v>65000</v>
      </c>
      <c r="G544" s="9">
        <v>88500</v>
      </c>
      <c r="H544" s="9">
        <v>95000</v>
      </c>
      <c r="I544" s="9">
        <v>80000</v>
      </c>
      <c r="J544" s="9">
        <v>60000</v>
      </c>
      <c r="K544" s="9">
        <v>73000</v>
      </c>
    </row>
    <row r="545" spans="1:11">
      <c r="A545" s="33">
        <v>44330</v>
      </c>
      <c r="B545" s="9">
        <v>66500</v>
      </c>
      <c r="C545" s="9">
        <v>54500</v>
      </c>
      <c r="D545" s="9">
        <v>70000</v>
      </c>
      <c r="E545" s="9">
        <v>70000</v>
      </c>
      <c r="F545" s="9">
        <v>63000</v>
      </c>
      <c r="G545" s="9">
        <v>82500</v>
      </c>
      <c r="H545" s="9">
        <v>95000</v>
      </c>
      <c r="I545" s="9">
        <v>80000</v>
      </c>
      <c r="J545" s="9">
        <v>60000</v>
      </c>
      <c r="K545" s="9">
        <v>70000</v>
      </c>
    </row>
    <row r="546" spans="1:11">
      <c r="A546" s="33">
        <v>44337</v>
      </c>
      <c r="B546" s="9">
        <v>57000</v>
      </c>
      <c r="C546" s="9">
        <v>43000</v>
      </c>
      <c r="D546" s="9">
        <v>56000</v>
      </c>
      <c r="E546" s="9">
        <v>60000</v>
      </c>
      <c r="F546" s="9">
        <v>58000</v>
      </c>
      <c r="G546" s="9">
        <v>70000</v>
      </c>
      <c r="H546" s="9">
        <v>98000</v>
      </c>
      <c r="I546" s="9">
        <v>83000</v>
      </c>
      <c r="J546" s="9">
        <v>60000</v>
      </c>
      <c r="K546" s="9">
        <v>60000</v>
      </c>
    </row>
    <row r="547" spans="1:11">
      <c r="A547" s="33">
        <v>44344</v>
      </c>
      <c r="B547" s="9">
        <v>54500</v>
      </c>
      <c r="C547" s="9">
        <v>40500</v>
      </c>
      <c r="D547" s="9">
        <v>55000</v>
      </c>
      <c r="E547" s="9">
        <v>55000</v>
      </c>
      <c r="F547" s="9">
        <v>53000</v>
      </c>
      <c r="G547" s="9">
        <v>71000</v>
      </c>
      <c r="H547" s="9">
        <v>98000</v>
      </c>
      <c r="I547" s="9">
        <v>83000</v>
      </c>
      <c r="J547" s="9">
        <v>60000</v>
      </c>
      <c r="K547" s="9">
        <v>55000</v>
      </c>
    </row>
    <row r="548" spans="1:11">
      <c r="A548" s="33">
        <v>44351</v>
      </c>
      <c r="B548" s="9">
        <v>54500</v>
      </c>
      <c r="C548" s="9">
        <v>37500</v>
      </c>
      <c r="D548" s="9">
        <v>60000</v>
      </c>
      <c r="E548" s="9">
        <v>60000</v>
      </c>
      <c r="F548" s="9">
        <v>49000</v>
      </c>
      <c r="G548" s="9">
        <v>71000</v>
      </c>
      <c r="H548" s="9">
        <v>98000</v>
      </c>
      <c r="I548" s="9">
        <v>83000</v>
      </c>
      <c r="J548" s="9">
        <v>60000</v>
      </c>
      <c r="K548" s="9">
        <v>60000</v>
      </c>
    </row>
    <row r="549" spans="1:11">
      <c r="A549" s="33">
        <v>44358</v>
      </c>
      <c r="B549" s="9">
        <v>60000</v>
      </c>
      <c r="C549" s="9">
        <v>46000</v>
      </c>
      <c r="D549" s="9">
        <v>65000</v>
      </c>
      <c r="E549" s="9">
        <v>65000</v>
      </c>
      <c r="F549" s="9">
        <v>55000</v>
      </c>
      <c r="G549" s="9">
        <v>73500</v>
      </c>
      <c r="H549" s="9">
        <v>100000</v>
      </c>
      <c r="I549" s="9">
        <v>87000</v>
      </c>
      <c r="J549" s="9">
        <v>65000</v>
      </c>
      <c r="K549" s="9">
        <v>65000</v>
      </c>
    </row>
    <row r="550" spans="1:11">
      <c r="A550" s="33">
        <v>44365</v>
      </c>
      <c r="B550" s="9">
        <v>66500</v>
      </c>
      <c r="C550" s="9">
        <v>50000</v>
      </c>
      <c r="D550" s="9">
        <v>73000</v>
      </c>
      <c r="E550" s="9">
        <v>77000</v>
      </c>
      <c r="F550" s="9">
        <v>65000</v>
      </c>
      <c r="G550" s="9">
        <v>86500</v>
      </c>
      <c r="H550" s="9">
        <v>120000</v>
      </c>
      <c r="I550" s="9">
        <v>100000</v>
      </c>
      <c r="J550" s="9">
        <v>70000</v>
      </c>
      <c r="K550" s="9">
        <v>77000</v>
      </c>
    </row>
    <row r="551" spans="1:11">
      <c r="A551" s="33">
        <v>44372</v>
      </c>
      <c r="B551" s="9">
        <v>71500</v>
      </c>
      <c r="C551" s="9">
        <v>55000</v>
      </c>
      <c r="D551" s="9">
        <v>78000</v>
      </c>
      <c r="E551" s="9">
        <v>80000</v>
      </c>
      <c r="F551" s="9">
        <v>65000</v>
      </c>
      <c r="G551" s="9">
        <v>91000</v>
      </c>
      <c r="H551" s="9">
        <v>120000</v>
      </c>
      <c r="I551" s="9">
        <v>100000</v>
      </c>
      <c r="J551" s="9">
        <v>70000</v>
      </c>
      <c r="K551" s="9">
        <v>80000</v>
      </c>
    </row>
    <row r="552" spans="1:11">
      <c r="A552" s="33">
        <v>44379</v>
      </c>
      <c r="B552" s="9">
        <v>71500</v>
      </c>
      <c r="C552" s="9">
        <v>51500</v>
      </c>
      <c r="D552" s="9">
        <v>78000</v>
      </c>
      <c r="E552" s="9">
        <v>80000</v>
      </c>
      <c r="F552" s="9">
        <v>65000</v>
      </c>
      <c r="G552" s="9">
        <v>89000</v>
      </c>
      <c r="H552" s="9">
        <v>145000</v>
      </c>
      <c r="I552" s="9">
        <v>120000</v>
      </c>
      <c r="J552" s="9">
        <v>75000</v>
      </c>
      <c r="K552" s="9">
        <v>80000</v>
      </c>
    </row>
    <row r="553" spans="1:11">
      <c r="A553" s="33">
        <v>44386</v>
      </c>
      <c r="B553" s="9">
        <v>63500</v>
      </c>
      <c r="C553" s="9">
        <v>44000</v>
      </c>
      <c r="D553" s="9">
        <v>70000</v>
      </c>
      <c r="E553" s="9">
        <v>73000</v>
      </c>
      <c r="F553" s="9">
        <v>57000</v>
      </c>
      <c r="G553" s="9">
        <v>86500</v>
      </c>
      <c r="H553" s="9">
        <v>145000</v>
      </c>
      <c r="I553" s="9">
        <v>120000</v>
      </c>
      <c r="J553" s="9">
        <v>72000</v>
      </c>
      <c r="K553" s="9">
        <v>73000</v>
      </c>
    </row>
    <row r="554" spans="1:11">
      <c r="A554" s="33">
        <v>44393</v>
      </c>
      <c r="B554" s="9">
        <v>58500</v>
      </c>
      <c r="C554" s="9">
        <v>39000</v>
      </c>
      <c r="D554" s="9">
        <v>62000</v>
      </c>
      <c r="E554" s="9">
        <v>62000</v>
      </c>
      <c r="F554" s="9">
        <v>55000</v>
      </c>
      <c r="G554" s="9">
        <v>81500</v>
      </c>
      <c r="H554" s="9">
        <v>150000</v>
      </c>
      <c r="I554" s="9">
        <v>130000</v>
      </c>
      <c r="J554" s="9">
        <v>80000</v>
      </c>
      <c r="K554" s="9">
        <v>62000</v>
      </c>
    </row>
    <row r="555" spans="1:11">
      <c r="A555" s="33">
        <v>44400</v>
      </c>
      <c r="B555" s="9">
        <v>56500</v>
      </c>
      <c r="C555" s="9">
        <v>39000</v>
      </c>
      <c r="D555" s="9">
        <v>60000</v>
      </c>
      <c r="E555" s="9">
        <v>62000</v>
      </c>
      <c r="F555" s="9">
        <v>53000</v>
      </c>
      <c r="G555" s="9">
        <v>79000</v>
      </c>
      <c r="H555" s="9">
        <v>150000</v>
      </c>
      <c r="I555" s="9">
        <v>130000</v>
      </c>
      <c r="J555" s="9">
        <v>80000</v>
      </c>
      <c r="K555" s="9">
        <v>62000</v>
      </c>
    </row>
    <row r="556" spans="1:11">
      <c r="A556" s="33">
        <v>44407</v>
      </c>
      <c r="B556" s="9">
        <v>53000</v>
      </c>
      <c r="C556" s="9">
        <v>40000</v>
      </c>
      <c r="D556" s="9">
        <v>56000</v>
      </c>
      <c r="E556" s="9">
        <v>58000</v>
      </c>
      <c r="F556" s="9">
        <v>50000</v>
      </c>
      <c r="G556" s="9">
        <v>77500</v>
      </c>
      <c r="H556" s="9">
        <v>135000</v>
      </c>
      <c r="I556" s="9">
        <v>105000</v>
      </c>
      <c r="J556" s="9">
        <v>75000</v>
      </c>
      <c r="K556" s="9">
        <v>58000</v>
      </c>
    </row>
    <row r="557" spans="1:11">
      <c r="A557" s="33">
        <v>44414</v>
      </c>
      <c r="B557" s="9">
        <v>59000</v>
      </c>
      <c r="C557" s="9">
        <v>44500</v>
      </c>
      <c r="D557" s="9">
        <v>60000</v>
      </c>
      <c r="E557" s="9">
        <v>63000</v>
      </c>
      <c r="F557" s="9">
        <v>58000</v>
      </c>
      <c r="G557" s="9">
        <v>81500</v>
      </c>
      <c r="H557" s="9">
        <v>135000</v>
      </c>
      <c r="I557" s="9">
        <v>105000</v>
      </c>
      <c r="J557" s="9">
        <v>75000</v>
      </c>
      <c r="K557" s="9">
        <v>63000</v>
      </c>
    </row>
    <row r="558" spans="1:11">
      <c r="A558" s="33">
        <v>44421</v>
      </c>
      <c r="B558" s="9">
        <v>64500</v>
      </c>
      <c r="C558" s="9">
        <v>49000</v>
      </c>
      <c r="D558" s="9">
        <v>67000</v>
      </c>
      <c r="E558" s="9">
        <v>70000</v>
      </c>
      <c r="F558" s="9">
        <v>62000</v>
      </c>
      <c r="G558" s="9">
        <v>83500</v>
      </c>
      <c r="H558" s="9">
        <v>135000</v>
      </c>
      <c r="I558" s="9">
        <v>105000</v>
      </c>
      <c r="J558" s="9">
        <v>75000</v>
      </c>
      <c r="K558" s="9">
        <v>70000</v>
      </c>
    </row>
    <row r="559" spans="1:11">
      <c r="A559" s="33">
        <v>44428</v>
      </c>
      <c r="B559" s="9">
        <v>67500</v>
      </c>
      <c r="C559" s="9">
        <v>51000</v>
      </c>
      <c r="D559" s="9">
        <v>70000</v>
      </c>
      <c r="E559" s="9">
        <v>73000</v>
      </c>
      <c r="F559" s="9">
        <v>65000</v>
      </c>
      <c r="G559" s="9">
        <v>86000</v>
      </c>
      <c r="H559" s="9">
        <v>135000</v>
      </c>
      <c r="I559" s="9">
        <v>115000</v>
      </c>
      <c r="J559" s="9">
        <v>70000</v>
      </c>
      <c r="K559" s="9">
        <v>73000</v>
      </c>
    </row>
    <row r="560" spans="1:11">
      <c r="A560" s="33">
        <v>44435</v>
      </c>
      <c r="B560" s="9">
        <v>58000</v>
      </c>
      <c r="C560" s="9">
        <v>41000</v>
      </c>
      <c r="D560" s="9">
        <v>59000</v>
      </c>
      <c r="E560" s="9">
        <v>73000</v>
      </c>
      <c r="F560" s="9">
        <v>57000</v>
      </c>
      <c r="G560" s="9">
        <v>72000</v>
      </c>
      <c r="H560" s="9">
        <v>135000</v>
      </c>
      <c r="I560" s="9">
        <v>115000</v>
      </c>
      <c r="J560" s="9">
        <v>70000</v>
      </c>
      <c r="K560" s="9">
        <v>73000</v>
      </c>
    </row>
    <row r="561" spans="1:11">
      <c r="A561" s="33">
        <v>44442</v>
      </c>
      <c r="B561" s="9">
        <v>55000</v>
      </c>
      <c r="C561" s="9">
        <v>41000</v>
      </c>
      <c r="D561" s="9">
        <v>56000</v>
      </c>
      <c r="E561" s="9">
        <v>75000</v>
      </c>
      <c r="F561" s="9">
        <v>54000</v>
      </c>
      <c r="G561" s="9">
        <v>67000</v>
      </c>
      <c r="H561" s="9">
        <v>115000</v>
      </c>
      <c r="I561" s="9">
        <v>98000</v>
      </c>
      <c r="J561" s="9">
        <v>65000</v>
      </c>
      <c r="K561" s="9">
        <v>75000</v>
      </c>
    </row>
    <row r="562" spans="1:11">
      <c r="A562" s="33">
        <v>44449</v>
      </c>
      <c r="B562" s="9">
        <v>46000</v>
      </c>
      <c r="C562" s="9">
        <v>30000</v>
      </c>
      <c r="D562" s="9">
        <v>42000</v>
      </c>
      <c r="E562" s="9">
        <v>75000</v>
      </c>
      <c r="F562" s="9">
        <v>50000</v>
      </c>
      <c r="G562" s="9">
        <v>66000</v>
      </c>
      <c r="H562" s="9">
        <v>115000</v>
      </c>
      <c r="I562" s="9">
        <v>98000</v>
      </c>
      <c r="J562" s="9">
        <v>75000</v>
      </c>
      <c r="K562" s="9">
        <v>75000</v>
      </c>
    </row>
    <row r="563" spans="1:11">
      <c r="A563" s="33">
        <v>44456</v>
      </c>
      <c r="B563" s="9">
        <v>54250</v>
      </c>
      <c r="C563" s="9">
        <v>33750</v>
      </c>
      <c r="D563" s="9">
        <v>42000</v>
      </c>
      <c r="E563" s="9">
        <v>67000</v>
      </c>
      <c r="F563" s="9">
        <v>54000</v>
      </c>
      <c r="G563" s="9">
        <v>70500</v>
      </c>
      <c r="H563" s="9">
        <v>115000</v>
      </c>
      <c r="I563" s="9">
        <v>98000</v>
      </c>
      <c r="J563" s="9">
        <v>78000</v>
      </c>
      <c r="K563" s="9">
        <v>67000</v>
      </c>
    </row>
    <row r="564" spans="1:11">
      <c r="A564" s="33">
        <v>44463</v>
      </c>
      <c r="B564" s="9">
        <v>57000</v>
      </c>
      <c r="C564" s="9">
        <v>38250</v>
      </c>
      <c r="D564" s="9">
        <v>45000</v>
      </c>
      <c r="E564" s="9">
        <v>70000</v>
      </c>
      <c r="F564" s="9">
        <v>57000</v>
      </c>
      <c r="G564" s="9">
        <v>73250</v>
      </c>
      <c r="H564" s="9">
        <v>115000</v>
      </c>
      <c r="I564" s="9">
        <v>98000</v>
      </c>
      <c r="J564" s="9">
        <v>78000</v>
      </c>
      <c r="K564" s="9">
        <v>70000</v>
      </c>
    </row>
    <row r="565" spans="1:11">
      <c r="A565" s="33">
        <v>44470</v>
      </c>
      <c r="B565" s="9">
        <v>70750</v>
      </c>
      <c r="C565" s="9">
        <v>52250</v>
      </c>
      <c r="D565" s="9">
        <v>68000</v>
      </c>
      <c r="E565" s="9">
        <v>85000</v>
      </c>
      <c r="F565" s="9">
        <v>65000</v>
      </c>
      <c r="G565" s="9">
        <v>90250</v>
      </c>
      <c r="H565" s="9">
        <v>118000</v>
      </c>
      <c r="I565" s="9">
        <v>98000</v>
      </c>
      <c r="J565" s="9">
        <v>86000</v>
      </c>
      <c r="K565" s="9">
        <v>85000</v>
      </c>
    </row>
    <row r="566" spans="1:11">
      <c r="A566" s="33">
        <v>44477</v>
      </c>
      <c r="B566" s="9">
        <v>84750</v>
      </c>
      <c r="C566" s="9">
        <v>68750</v>
      </c>
      <c r="D566" s="9">
        <v>77000</v>
      </c>
      <c r="E566" s="9">
        <v>92000</v>
      </c>
      <c r="F566" s="9">
        <v>85000</v>
      </c>
      <c r="G566" s="9">
        <v>109250</v>
      </c>
      <c r="H566" s="9">
        <v>122000</v>
      </c>
      <c r="I566" s="9">
        <v>98000</v>
      </c>
      <c r="J566" s="9">
        <v>86000</v>
      </c>
      <c r="K566" s="9">
        <v>92000</v>
      </c>
    </row>
    <row r="567" spans="1:11">
      <c r="A567" s="33">
        <v>44484</v>
      </c>
      <c r="B567" s="9">
        <v>157500</v>
      </c>
      <c r="C567" s="9">
        <v>110000</v>
      </c>
      <c r="D567" s="9">
        <v>140000</v>
      </c>
      <c r="E567" s="9">
        <v>170000</v>
      </c>
      <c r="F567" s="9">
        <v>180000</v>
      </c>
      <c r="G567" s="9">
        <v>180000</v>
      </c>
      <c r="H567" s="9">
        <v>180000</v>
      </c>
      <c r="I567" s="9">
        <v>130000</v>
      </c>
      <c r="J567" s="9">
        <v>100000</v>
      </c>
      <c r="K567" s="9">
        <v>170000</v>
      </c>
    </row>
    <row r="568" spans="1:11">
      <c r="A568" s="33">
        <v>44491</v>
      </c>
      <c r="B568" s="9">
        <v>165000</v>
      </c>
      <c r="C568" s="9">
        <v>115000</v>
      </c>
      <c r="D568" s="9">
        <v>150000</v>
      </c>
      <c r="E568" s="9">
        <v>170000</v>
      </c>
      <c r="F568" s="9">
        <v>200000</v>
      </c>
      <c r="G568" s="9">
        <v>195000</v>
      </c>
      <c r="H568" s="9">
        <v>180000</v>
      </c>
      <c r="I568" s="9">
        <v>130000</v>
      </c>
      <c r="J568" s="9">
        <v>100000</v>
      </c>
      <c r="K568" s="9">
        <v>170000</v>
      </c>
    </row>
    <row r="569" spans="1:11">
      <c r="A569" s="33">
        <v>44498</v>
      </c>
      <c r="B569" s="9">
        <v>165000</v>
      </c>
      <c r="C569" s="9">
        <v>115000</v>
      </c>
      <c r="D569" s="9">
        <v>186447</v>
      </c>
      <c r="E569" s="9">
        <v>202165</v>
      </c>
      <c r="F569" s="9">
        <v>264343</v>
      </c>
      <c r="G569" s="9">
        <v>217500</v>
      </c>
      <c r="H569" s="9">
        <v>180000</v>
      </c>
      <c r="I569" s="9">
        <v>130000</v>
      </c>
      <c r="J569" s="9">
        <v>100000</v>
      </c>
      <c r="K569" s="9">
        <v>205558</v>
      </c>
    </row>
    <row r="570" spans="1:11">
      <c r="A570" s="33">
        <v>44505</v>
      </c>
      <c r="B570" s="9">
        <v>170000</v>
      </c>
      <c r="C570" s="9">
        <v>122500</v>
      </c>
      <c r="D570" s="9">
        <v>214733</v>
      </c>
      <c r="E570" s="9">
        <v>205771</v>
      </c>
      <c r="F570" s="9">
        <v>262014</v>
      </c>
      <c r="G570" s="9">
        <v>230000</v>
      </c>
      <c r="H570" s="9">
        <v>220000</v>
      </c>
      <c r="I570" s="9">
        <v>190000</v>
      </c>
      <c r="J570" s="9">
        <v>150000</v>
      </c>
      <c r="K570" s="9">
        <v>209017</v>
      </c>
    </row>
    <row r="571" spans="1:11">
      <c r="A571" s="33">
        <v>44512</v>
      </c>
      <c r="B571" s="9">
        <v>196250</v>
      </c>
      <c r="C571" s="9">
        <v>150000</v>
      </c>
      <c r="D571" s="9">
        <v>242035</v>
      </c>
      <c r="E571" s="9">
        <v>245204</v>
      </c>
      <c r="F571" s="9">
        <v>285844</v>
      </c>
      <c r="G571" s="9">
        <v>245000</v>
      </c>
      <c r="H571" s="9">
        <v>240000</v>
      </c>
      <c r="I571" s="9">
        <v>200000</v>
      </c>
      <c r="J571" s="9">
        <v>170000</v>
      </c>
      <c r="K571" s="9">
        <v>248390</v>
      </c>
    </row>
    <row r="572" spans="1:11">
      <c r="A572" s="33">
        <v>44519</v>
      </c>
      <c r="B572" s="9">
        <v>205000</v>
      </c>
      <c r="C572" s="9">
        <v>160000</v>
      </c>
      <c r="D572" s="9">
        <v>263447</v>
      </c>
      <c r="E572" s="9">
        <v>256116</v>
      </c>
      <c r="F572" s="9">
        <v>308109</v>
      </c>
      <c r="G572" s="9">
        <v>255000</v>
      </c>
      <c r="H572" s="9">
        <v>170000</v>
      </c>
      <c r="I572" s="9">
        <v>145000</v>
      </c>
      <c r="J572" s="9">
        <v>100000</v>
      </c>
      <c r="K572" s="9">
        <v>259926</v>
      </c>
    </row>
    <row r="573" spans="1:11">
      <c r="A573" s="33">
        <v>44526</v>
      </c>
      <c r="B573" s="9">
        <v>210000</v>
      </c>
      <c r="C573" s="9">
        <v>170000</v>
      </c>
      <c r="D573" s="9">
        <v>261525</v>
      </c>
      <c r="E573" s="9">
        <v>254808</v>
      </c>
      <c r="F573" s="9">
        <v>347942</v>
      </c>
      <c r="G573" s="9">
        <v>261250</v>
      </c>
      <c r="H573" s="9">
        <v>170000</v>
      </c>
      <c r="I573" s="9">
        <v>130000</v>
      </c>
      <c r="J573" s="9">
        <v>79000</v>
      </c>
      <c r="K573" s="9">
        <v>258480</v>
      </c>
    </row>
    <row r="574" spans="1:11">
      <c r="A574" s="33">
        <v>44533</v>
      </c>
      <c r="B574" s="9">
        <v>210000</v>
      </c>
      <c r="C574" s="9">
        <v>170000</v>
      </c>
      <c r="D574" s="9">
        <v>262967</v>
      </c>
      <c r="E574" s="9">
        <v>253953</v>
      </c>
      <c r="F574" s="9">
        <v>380521</v>
      </c>
      <c r="G574" s="9">
        <v>261250</v>
      </c>
      <c r="H574" s="9">
        <v>160000</v>
      </c>
      <c r="I574" s="9">
        <v>110000</v>
      </c>
      <c r="J574" s="9">
        <v>55000</v>
      </c>
      <c r="K574" s="9">
        <v>257534</v>
      </c>
    </row>
    <row r="575" spans="1:11">
      <c r="A575" s="33">
        <v>44540</v>
      </c>
      <c r="B575" s="9">
        <v>185000</v>
      </c>
      <c r="C575" s="9">
        <v>112500</v>
      </c>
      <c r="D575" s="9">
        <v>218415</v>
      </c>
      <c r="E575" s="9">
        <v>201914</v>
      </c>
      <c r="F575" s="9">
        <v>278617</v>
      </c>
      <c r="G575" s="9">
        <v>237500</v>
      </c>
      <c r="H575" s="9">
        <v>130000</v>
      </c>
      <c r="I575" s="9">
        <v>100000</v>
      </c>
      <c r="J575" s="9">
        <v>52500</v>
      </c>
      <c r="K575" s="9">
        <v>203698</v>
      </c>
    </row>
    <row r="576" spans="1:11">
      <c r="A576" s="33">
        <v>44547</v>
      </c>
      <c r="B576" s="9">
        <v>120000</v>
      </c>
      <c r="C576" s="9">
        <v>60000</v>
      </c>
      <c r="D576" s="9">
        <v>90000</v>
      </c>
      <c r="E576" s="9">
        <v>110000</v>
      </c>
      <c r="F576" s="9">
        <v>140000</v>
      </c>
      <c r="G576" s="9">
        <v>145000</v>
      </c>
      <c r="H576" s="9">
        <v>120000</v>
      </c>
      <c r="I576" s="9">
        <v>90000</v>
      </c>
      <c r="J576" s="9">
        <v>50000</v>
      </c>
      <c r="K576" s="9">
        <v>110000</v>
      </c>
    </row>
    <row r="577" spans="1:11">
      <c r="A577" s="33">
        <v>44554</v>
      </c>
      <c r="B577" s="9">
        <v>91250</v>
      </c>
      <c r="C577" s="9">
        <v>62500</v>
      </c>
      <c r="D577" s="9">
        <v>90000</v>
      </c>
      <c r="E577" s="9">
        <v>90000</v>
      </c>
      <c r="F577" s="9">
        <v>90000</v>
      </c>
      <c r="G577" s="9">
        <v>117500</v>
      </c>
      <c r="H577" s="9">
        <v>90000</v>
      </c>
      <c r="I577" s="9">
        <v>80000</v>
      </c>
      <c r="J577" s="9">
        <v>50000</v>
      </c>
      <c r="K577" s="9">
        <v>95000</v>
      </c>
    </row>
    <row r="578" spans="1:11">
      <c r="A578" s="33">
        <v>44561</v>
      </c>
      <c r="B578" s="9">
        <v>80750</v>
      </c>
      <c r="C578" s="9">
        <v>57500</v>
      </c>
      <c r="D578" s="9">
        <v>75000</v>
      </c>
      <c r="E578" s="9">
        <v>78000</v>
      </c>
      <c r="F578" s="9">
        <v>85000</v>
      </c>
      <c r="G578" s="9">
        <v>107500</v>
      </c>
      <c r="H578" s="9">
        <v>80000</v>
      </c>
      <c r="I578" s="9">
        <v>75000</v>
      </c>
      <c r="J578" s="9">
        <v>42000</v>
      </c>
      <c r="K578" s="9">
        <v>78000</v>
      </c>
    </row>
    <row r="579" spans="1:11">
      <c r="A579" s="33">
        <v>44568</v>
      </c>
      <c r="B579" s="9">
        <v>57750</v>
      </c>
      <c r="C579" s="9">
        <v>40000</v>
      </c>
      <c r="D579" s="9">
        <v>54000</v>
      </c>
      <c r="E579" s="9">
        <v>60000</v>
      </c>
      <c r="F579" s="9">
        <v>57000</v>
      </c>
      <c r="G579" s="9">
        <v>80750</v>
      </c>
      <c r="H579" s="9">
        <v>67000</v>
      </c>
      <c r="I579" s="9">
        <v>55000</v>
      </c>
      <c r="J579" s="9">
        <v>40000</v>
      </c>
      <c r="K579" s="9">
        <v>57000</v>
      </c>
    </row>
    <row r="580" spans="1:11">
      <c r="A580" s="33">
        <v>44575</v>
      </c>
      <c r="B580" s="9">
        <v>32750</v>
      </c>
      <c r="C580" s="9">
        <v>22500</v>
      </c>
      <c r="D580" s="9">
        <v>27000</v>
      </c>
      <c r="E580" s="9">
        <v>30000</v>
      </c>
      <c r="F580" s="9">
        <v>37000</v>
      </c>
      <c r="G580" s="9">
        <v>52250</v>
      </c>
      <c r="H580" s="9">
        <v>50000</v>
      </c>
      <c r="I580" s="9">
        <v>40000</v>
      </c>
      <c r="J580" s="9">
        <v>20000</v>
      </c>
      <c r="K580" s="9">
        <v>30000</v>
      </c>
    </row>
    <row r="581" spans="1:11">
      <c r="A581" s="33">
        <v>44582</v>
      </c>
      <c r="B581" s="9">
        <v>29125</v>
      </c>
      <c r="C581" s="9">
        <v>20250</v>
      </c>
      <c r="D581" s="9">
        <v>23500</v>
      </c>
      <c r="E581" s="9">
        <v>26000</v>
      </c>
      <c r="F581" s="9">
        <v>33500</v>
      </c>
      <c r="G581" s="9">
        <v>49750</v>
      </c>
      <c r="H581" s="9">
        <v>54000</v>
      </c>
      <c r="I581" s="9">
        <v>40000</v>
      </c>
      <c r="J581" s="9">
        <v>20000</v>
      </c>
      <c r="K581" s="9">
        <v>26000</v>
      </c>
    </row>
    <row r="582" spans="1:11">
      <c r="A582" s="33">
        <v>44589</v>
      </c>
      <c r="B582" s="9">
        <v>24250</v>
      </c>
      <c r="C582" s="9">
        <v>16000</v>
      </c>
      <c r="D582" s="9">
        <v>17000</v>
      </c>
      <c r="E582" s="9">
        <v>17000</v>
      </c>
      <c r="F582" s="9">
        <v>31500</v>
      </c>
      <c r="G582" s="9">
        <v>45000</v>
      </c>
      <c r="H582" s="9">
        <v>54000</v>
      </c>
      <c r="I582" s="9">
        <v>38000</v>
      </c>
      <c r="J582" s="9">
        <v>15000</v>
      </c>
      <c r="K582" s="9">
        <v>17000</v>
      </c>
    </row>
    <row r="583" spans="1:11">
      <c r="A583" s="33">
        <v>44596</v>
      </c>
      <c r="B583" s="9">
        <v>32500</v>
      </c>
      <c r="C583" s="9">
        <v>17000</v>
      </c>
      <c r="D583" s="9">
        <v>-17497</v>
      </c>
      <c r="E583" s="9">
        <v>-14628</v>
      </c>
      <c r="F583" s="9">
        <v>16292</v>
      </c>
      <c r="G583" s="9">
        <v>45500</v>
      </c>
      <c r="H583" s="9">
        <v>54000</v>
      </c>
      <c r="I583" s="9">
        <v>40000</v>
      </c>
      <c r="J583" s="9">
        <v>15000</v>
      </c>
      <c r="K583" s="9">
        <v>-11014</v>
      </c>
    </row>
    <row r="584" spans="1:11">
      <c r="A584" s="33">
        <v>44603</v>
      </c>
      <c r="B584" s="9">
        <v>32500</v>
      </c>
      <c r="C584" s="9">
        <v>17000</v>
      </c>
      <c r="D584" s="9">
        <v>-14931</v>
      </c>
      <c r="E584" s="9">
        <v>-15334</v>
      </c>
      <c r="F584" s="9">
        <v>16090</v>
      </c>
      <c r="G584" s="9">
        <v>45500</v>
      </c>
      <c r="H584" s="9">
        <v>52000</v>
      </c>
      <c r="I584" s="9">
        <v>42000</v>
      </c>
      <c r="J584" s="9">
        <v>15000</v>
      </c>
      <c r="K584" s="9">
        <v>-11668</v>
      </c>
    </row>
    <row r="585" spans="1:11">
      <c r="A585" s="33">
        <v>44610</v>
      </c>
      <c r="B585" s="9">
        <v>25000</v>
      </c>
      <c r="C585" s="9">
        <v>10500</v>
      </c>
      <c r="D585" s="9">
        <v>-15249</v>
      </c>
      <c r="E585" s="9">
        <v>-3833</v>
      </c>
      <c r="F585" s="9">
        <v>12348</v>
      </c>
      <c r="G585" s="9">
        <v>38750</v>
      </c>
      <c r="H585" s="9">
        <v>52000</v>
      </c>
      <c r="I585" s="9">
        <v>42000</v>
      </c>
      <c r="J585" s="9">
        <v>15000</v>
      </c>
      <c r="K585" s="9">
        <v>1207</v>
      </c>
    </row>
    <row r="586" spans="1:11">
      <c r="A586" s="33">
        <v>44617</v>
      </c>
      <c r="B586" s="9">
        <v>26500</v>
      </c>
      <c r="C586" s="9">
        <v>14000</v>
      </c>
      <c r="D586" s="9">
        <v>-47176</v>
      </c>
      <c r="E586" s="9">
        <v>-15837</v>
      </c>
      <c r="F586" s="9">
        <v>8927</v>
      </c>
      <c r="G586" s="9">
        <v>38750</v>
      </c>
      <c r="H586" s="9">
        <v>52000</v>
      </c>
      <c r="I586" s="9">
        <v>42000</v>
      </c>
      <c r="J586" s="9">
        <v>15000</v>
      </c>
      <c r="K586" s="9">
        <v>-8259</v>
      </c>
    </row>
    <row r="587" spans="1:11">
      <c r="A587" s="33">
        <v>44624</v>
      </c>
      <c r="B587" s="9">
        <v>32000</v>
      </c>
      <c r="C587" s="9">
        <v>20750</v>
      </c>
      <c r="D587" s="9">
        <v>30000</v>
      </c>
      <c r="E587" s="9">
        <v>-13487</v>
      </c>
      <c r="F587" s="9">
        <v>11429</v>
      </c>
      <c r="G587" s="9">
        <v>45750</v>
      </c>
      <c r="H587" s="9">
        <v>52000</v>
      </c>
      <c r="I587" s="9">
        <v>42000</v>
      </c>
      <c r="J587" s="9">
        <v>15000</v>
      </c>
      <c r="K587" s="9">
        <v>-4292</v>
      </c>
    </row>
    <row r="588" spans="1:11">
      <c r="A588" s="33">
        <v>44631</v>
      </c>
      <c r="B588" s="9">
        <v>38000</v>
      </c>
      <c r="C588" s="9">
        <v>22500</v>
      </c>
      <c r="D588" s="9">
        <v>41000</v>
      </c>
      <c r="E588" s="9">
        <v>41000</v>
      </c>
      <c r="F588" s="9">
        <v>14644</v>
      </c>
      <c r="G588" s="9">
        <v>79250</v>
      </c>
      <c r="H588" s="9">
        <v>90000</v>
      </c>
      <c r="I588" s="9">
        <v>70000</v>
      </c>
      <c r="J588" s="9">
        <v>50000</v>
      </c>
      <c r="K588" s="9">
        <v>41000</v>
      </c>
    </row>
    <row r="589" spans="1:11">
      <c r="A589" s="33">
        <v>44638</v>
      </c>
      <c r="B589" s="9">
        <v>42500</v>
      </c>
      <c r="C589" s="9">
        <v>29000</v>
      </c>
      <c r="D589" s="9">
        <v>50000</v>
      </c>
      <c r="E589" s="9">
        <v>50000</v>
      </c>
      <c r="F589" s="9">
        <v>35000</v>
      </c>
      <c r="G589" s="9">
        <v>79250</v>
      </c>
      <c r="H589" s="9">
        <v>90000</v>
      </c>
      <c r="I589" s="9">
        <v>70000</v>
      </c>
      <c r="J589" s="9">
        <v>50000</v>
      </c>
      <c r="K589" s="9">
        <v>50000</v>
      </c>
    </row>
    <row r="590" spans="1:11">
      <c r="A590" s="33">
        <v>44645</v>
      </c>
      <c r="B590" s="9">
        <v>45250</v>
      </c>
      <c r="C590" s="9">
        <v>31500</v>
      </c>
      <c r="D590" s="9">
        <v>50000</v>
      </c>
      <c r="E590" s="9">
        <v>55000</v>
      </c>
      <c r="F590" s="9">
        <v>38000</v>
      </c>
      <c r="G590" s="9">
        <v>79250</v>
      </c>
      <c r="H590" s="9">
        <v>90000</v>
      </c>
      <c r="I590" s="9">
        <v>70000</v>
      </c>
      <c r="J590" s="9">
        <v>50000</v>
      </c>
      <c r="K590" s="9">
        <v>55000</v>
      </c>
    </row>
    <row r="591" spans="1:11">
      <c r="A591" s="33">
        <v>44652</v>
      </c>
      <c r="B591" s="9">
        <v>39500</v>
      </c>
      <c r="C591" s="9">
        <v>31500</v>
      </c>
      <c r="D591" s="9">
        <v>40000</v>
      </c>
      <c r="E591" s="9">
        <v>42000</v>
      </c>
      <c r="F591" s="9">
        <v>38000</v>
      </c>
      <c r="G591" s="9">
        <v>77000</v>
      </c>
      <c r="H591" s="9">
        <v>90000</v>
      </c>
      <c r="I591" s="9">
        <v>70000</v>
      </c>
      <c r="J591" s="9">
        <v>50000</v>
      </c>
      <c r="K591" s="9">
        <v>42000</v>
      </c>
    </row>
    <row r="592" spans="1:11">
      <c r="A592" s="33">
        <v>44659</v>
      </c>
      <c r="B592" s="9">
        <v>46000</v>
      </c>
      <c r="C592" s="9">
        <v>26000</v>
      </c>
      <c r="D592" s="9">
        <v>47000</v>
      </c>
      <c r="E592" s="9">
        <v>47000</v>
      </c>
      <c r="F592" s="9">
        <v>45000</v>
      </c>
      <c r="G592" s="9">
        <v>63250</v>
      </c>
      <c r="H592" s="9">
        <v>90000</v>
      </c>
      <c r="I592" s="9">
        <v>70000</v>
      </c>
      <c r="J592" s="9">
        <v>50000</v>
      </c>
      <c r="K592" s="9">
        <v>47000</v>
      </c>
    </row>
    <row r="593" spans="1:11">
      <c r="A593" s="33">
        <v>44666</v>
      </c>
      <c r="B593" s="9">
        <v>44500</v>
      </c>
      <c r="C593" s="9">
        <v>26000</v>
      </c>
      <c r="D593" s="9">
        <v>46000</v>
      </c>
      <c r="E593" s="9">
        <v>48000</v>
      </c>
      <c r="F593" s="9">
        <v>42000</v>
      </c>
      <c r="G593" s="9">
        <v>65500</v>
      </c>
      <c r="H593" s="9">
        <v>95000</v>
      </c>
      <c r="I593" s="9">
        <v>75000</v>
      </c>
      <c r="J593" s="9">
        <v>50000</v>
      </c>
      <c r="K593" s="9">
        <v>48000</v>
      </c>
    </row>
    <row r="594" spans="1:11">
      <c r="A594" s="33">
        <v>44673</v>
      </c>
      <c r="B594" s="9">
        <v>45500</v>
      </c>
      <c r="C594" s="9">
        <v>25000</v>
      </c>
      <c r="D594" s="9">
        <v>46000</v>
      </c>
      <c r="E594" s="9">
        <v>46000</v>
      </c>
      <c r="F594" s="9">
        <v>45000</v>
      </c>
      <c r="G594" s="9">
        <v>70500</v>
      </c>
      <c r="H594" s="9">
        <v>95000</v>
      </c>
      <c r="I594" s="9">
        <v>75000</v>
      </c>
      <c r="J594" s="9">
        <v>50000</v>
      </c>
      <c r="K594" s="9">
        <v>46000</v>
      </c>
    </row>
    <row r="595" spans="1:11">
      <c r="A595" s="33">
        <v>44680</v>
      </c>
      <c r="B595" s="9">
        <v>45750</v>
      </c>
      <c r="C595" s="9">
        <v>27500</v>
      </c>
      <c r="D595" s="9">
        <v>46000</v>
      </c>
      <c r="E595" s="9">
        <v>47000</v>
      </c>
      <c r="F595" s="9">
        <v>45000</v>
      </c>
      <c r="G595" s="9">
        <v>76750</v>
      </c>
      <c r="H595" s="9">
        <v>100000</v>
      </c>
      <c r="I595" s="9">
        <v>80000</v>
      </c>
      <c r="J595" s="9">
        <v>45000</v>
      </c>
      <c r="K595" s="9">
        <v>47000</v>
      </c>
    </row>
    <row r="596" spans="1:11">
      <c r="A596" s="33">
        <v>44687</v>
      </c>
      <c r="B596" s="9">
        <v>48500</v>
      </c>
      <c r="C596" s="9">
        <v>27500</v>
      </c>
      <c r="D596" s="9">
        <v>48000</v>
      </c>
      <c r="E596" s="9">
        <v>48000</v>
      </c>
      <c r="F596" s="9">
        <v>49000</v>
      </c>
      <c r="G596" s="9">
        <v>76750</v>
      </c>
      <c r="H596" s="9">
        <v>100000</v>
      </c>
      <c r="I596" s="9">
        <v>80000</v>
      </c>
      <c r="J596" s="9">
        <v>45000</v>
      </c>
      <c r="K596" s="9">
        <v>48000</v>
      </c>
    </row>
    <row r="597" spans="1:11">
      <c r="A597" s="33">
        <v>44694</v>
      </c>
      <c r="B597" s="9">
        <v>59000</v>
      </c>
      <c r="C597" s="9">
        <v>36500</v>
      </c>
      <c r="D597" s="9">
        <v>60000</v>
      </c>
      <c r="E597" s="9">
        <v>60000</v>
      </c>
      <c r="F597" s="9">
        <v>58000</v>
      </c>
      <c r="G597" s="9">
        <v>86000</v>
      </c>
      <c r="H597" s="9">
        <v>130000</v>
      </c>
      <c r="I597" s="9">
        <v>90000</v>
      </c>
      <c r="J597" s="9">
        <v>55000</v>
      </c>
      <c r="K597" s="9">
        <v>60000</v>
      </c>
    </row>
    <row r="598" spans="1:11">
      <c r="A598" s="33">
        <v>44701</v>
      </c>
      <c r="B598" s="9">
        <v>74750</v>
      </c>
      <c r="C598" s="9">
        <v>53500</v>
      </c>
      <c r="D598" s="9">
        <v>78000</v>
      </c>
      <c r="E598" s="9">
        <v>79000</v>
      </c>
      <c r="F598" s="9">
        <v>71000</v>
      </c>
      <c r="G598" s="9">
        <v>98000</v>
      </c>
      <c r="H598" s="9">
        <v>180000</v>
      </c>
      <c r="I598" s="9">
        <v>130000</v>
      </c>
      <c r="J598" s="9">
        <v>70000</v>
      </c>
      <c r="K598" s="9">
        <v>79000</v>
      </c>
    </row>
    <row r="599" spans="1:11">
      <c r="A599" s="33">
        <v>44708</v>
      </c>
      <c r="B599" s="9">
        <v>76750</v>
      </c>
      <c r="C599" s="9">
        <v>56000</v>
      </c>
      <c r="D599" s="9">
        <v>80000</v>
      </c>
      <c r="E599" s="9">
        <v>81000</v>
      </c>
      <c r="F599" s="9">
        <v>73000</v>
      </c>
      <c r="G599" s="9">
        <v>99500</v>
      </c>
      <c r="H599" s="9">
        <v>180000</v>
      </c>
      <c r="I599" s="9">
        <v>130000</v>
      </c>
      <c r="J599" s="9">
        <v>70000</v>
      </c>
      <c r="K599" s="9">
        <v>81000</v>
      </c>
    </row>
    <row r="600" spans="1:11">
      <c r="A600" s="33">
        <v>44715</v>
      </c>
      <c r="B600" s="9">
        <v>88500</v>
      </c>
      <c r="C600" s="9">
        <v>59000</v>
      </c>
      <c r="D600" s="9">
        <v>96000</v>
      </c>
      <c r="E600" s="9">
        <v>96000</v>
      </c>
      <c r="F600" s="9">
        <v>81000</v>
      </c>
      <c r="G600" s="9">
        <v>111500</v>
      </c>
      <c r="H600" s="9">
        <v>180000</v>
      </c>
      <c r="I600" s="9">
        <v>130000</v>
      </c>
      <c r="J600" s="9">
        <v>70000</v>
      </c>
      <c r="K600" s="9">
        <v>96000</v>
      </c>
    </row>
    <row r="601" spans="1:11">
      <c r="A601" s="33">
        <v>44722</v>
      </c>
      <c r="B601" s="9">
        <v>97500</v>
      </c>
      <c r="C601" s="9">
        <v>63000</v>
      </c>
      <c r="D601" s="9">
        <v>100000</v>
      </c>
      <c r="E601" s="9">
        <v>100000</v>
      </c>
      <c r="F601" s="9">
        <v>95000</v>
      </c>
      <c r="G601" s="9">
        <v>120000</v>
      </c>
      <c r="H601" s="9">
        <v>180000</v>
      </c>
      <c r="I601" s="9">
        <v>130000</v>
      </c>
      <c r="J601" s="9">
        <v>70000</v>
      </c>
      <c r="K601" s="9">
        <v>100000</v>
      </c>
    </row>
    <row r="602" spans="1:11">
      <c r="A602" s="33">
        <v>44729</v>
      </c>
      <c r="B602" s="9">
        <v>76750</v>
      </c>
      <c r="C602" s="9">
        <v>53500</v>
      </c>
      <c r="D602" s="9">
        <v>68000</v>
      </c>
      <c r="E602" s="9">
        <v>75000</v>
      </c>
      <c r="F602" s="9">
        <v>82000</v>
      </c>
      <c r="G602" s="9">
        <v>101500</v>
      </c>
      <c r="H602" s="9">
        <v>140000</v>
      </c>
      <c r="I602" s="9">
        <v>110000</v>
      </c>
      <c r="J602" s="9">
        <v>70000</v>
      </c>
      <c r="K602" s="9">
        <v>75000</v>
      </c>
    </row>
    <row r="603" spans="1:11">
      <c r="A603" s="33">
        <v>44736</v>
      </c>
      <c r="B603" s="9">
        <v>61000</v>
      </c>
      <c r="C603" s="9">
        <v>39500</v>
      </c>
      <c r="D603" s="9">
        <v>60000</v>
      </c>
      <c r="E603" s="9">
        <v>60000</v>
      </c>
      <c r="F603" s="9">
        <v>62000</v>
      </c>
      <c r="G603" s="9">
        <v>76000</v>
      </c>
      <c r="H603" s="9">
        <v>175000</v>
      </c>
      <c r="I603" s="9">
        <v>130000</v>
      </c>
      <c r="J603" s="9">
        <v>70000</v>
      </c>
      <c r="K603" s="9">
        <v>60000</v>
      </c>
    </row>
    <row r="604" spans="1:11">
      <c r="A604" s="33">
        <v>44743</v>
      </c>
      <c r="B604" s="9">
        <v>58750</v>
      </c>
      <c r="C604" s="9">
        <v>32500</v>
      </c>
      <c r="D604" s="9">
        <v>51000</v>
      </c>
      <c r="E604" s="9">
        <v>60000</v>
      </c>
      <c r="F604" s="9">
        <v>62000</v>
      </c>
      <c r="G604" s="9">
        <v>70000</v>
      </c>
      <c r="H604" s="9">
        <v>155000</v>
      </c>
      <c r="I604" s="9">
        <v>115000</v>
      </c>
      <c r="J604" s="9">
        <v>55000</v>
      </c>
      <c r="K604" s="9">
        <v>60000</v>
      </c>
    </row>
    <row r="605" spans="1:11">
      <c r="A605" s="33">
        <v>44750</v>
      </c>
      <c r="B605" s="9">
        <v>51250</v>
      </c>
      <c r="C605" s="9">
        <v>32500</v>
      </c>
      <c r="D605" s="9">
        <v>47000</v>
      </c>
      <c r="E605" s="9">
        <v>50000</v>
      </c>
      <c r="F605" s="9">
        <v>54000</v>
      </c>
      <c r="G605" s="9">
        <v>72500</v>
      </c>
      <c r="H605" s="9">
        <v>150000</v>
      </c>
      <c r="I605" s="9">
        <v>110000</v>
      </c>
      <c r="J605" s="9">
        <v>50000</v>
      </c>
      <c r="K605" s="9">
        <v>50000</v>
      </c>
    </row>
    <row r="606" spans="1:11">
      <c r="A606" s="33">
        <v>44757</v>
      </c>
      <c r="B606" s="9">
        <v>49500</v>
      </c>
      <c r="C606" s="9">
        <v>31000</v>
      </c>
      <c r="D606" s="9">
        <v>46000</v>
      </c>
      <c r="E606" s="9">
        <v>52000</v>
      </c>
      <c r="F606" s="9">
        <v>50000</v>
      </c>
      <c r="G606" s="9">
        <v>77750</v>
      </c>
      <c r="H606" s="9">
        <v>170000</v>
      </c>
      <c r="I606" s="9">
        <v>140000</v>
      </c>
      <c r="J606" s="9">
        <v>55000</v>
      </c>
      <c r="K606" s="9">
        <v>52000</v>
      </c>
    </row>
    <row r="607" spans="1:11">
      <c r="A607" s="33">
        <v>44764</v>
      </c>
      <c r="B607" s="9">
        <v>42500</v>
      </c>
      <c r="C607" s="9">
        <v>27000</v>
      </c>
      <c r="D607" s="9">
        <v>35000</v>
      </c>
      <c r="E607" s="9">
        <v>45000</v>
      </c>
      <c r="F607" s="9">
        <v>45000</v>
      </c>
      <c r="G607" s="9">
        <v>78500</v>
      </c>
      <c r="H607" s="9">
        <v>200000</v>
      </c>
      <c r="I607" s="9">
        <v>140000</v>
      </c>
      <c r="J607" s="9">
        <v>55000</v>
      </c>
      <c r="K607" s="9">
        <v>45000</v>
      </c>
    </row>
    <row r="608" spans="1:11">
      <c r="A608" s="33">
        <v>44771</v>
      </c>
      <c r="B608" s="9">
        <v>41750</v>
      </c>
      <c r="C608" s="9">
        <v>27000</v>
      </c>
      <c r="D608" s="9">
        <v>32000</v>
      </c>
      <c r="E608" s="9">
        <v>45000</v>
      </c>
      <c r="F608" s="9">
        <v>45000</v>
      </c>
      <c r="G608" s="9">
        <v>77000</v>
      </c>
      <c r="H608" s="9">
        <v>200000</v>
      </c>
      <c r="I608" s="9">
        <v>140000</v>
      </c>
      <c r="J608" s="9">
        <v>59000</v>
      </c>
      <c r="K608" s="9">
        <v>45000</v>
      </c>
    </row>
    <row r="609" spans="1:11">
      <c r="A609" s="33">
        <v>44778</v>
      </c>
      <c r="B609" s="9">
        <v>54750</v>
      </c>
      <c r="C609" s="9">
        <v>28000</v>
      </c>
      <c r="D609" s="9">
        <v>48000</v>
      </c>
      <c r="E609" s="9">
        <v>75000</v>
      </c>
      <c r="F609" s="9">
        <v>48000</v>
      </c>
      <c r="G609" s="9">
        <v>93500</v>
      </c>
      <c r="H609" s="9">
        <v>205000</v>
      </c>
      <c r="I609" s="9">
        <v>150000</v>
      </c>
      <c r="J609" s="9">
        <v>59000</v>
      </c>
      <c r="K609" s="9">
        <v>75000</v>
      </c>
    </row>
    <row r="610" spans="1:11">
      <c r="A610" s="33">
        <v>44785</v>
      </c>
      <c r="B610" s="9">
        <v>58750</v>
      </c>
      <c r="C610" s="9">
        <v>30500</v>
      </c>
      <c r="D610" s="9">
        <v>55000</v>
      </c>
      <c r="E610" s="9">
        <v>80000</v>
      </c>
      <c r="F610" s="9">
        <v>50000</v>
      </c>
      <c r="G610" s="9">
        <v>97500</v>
      </c>
      <c r="H610" s="9">
        <v>220000</v>
      </c>
      <c r="I610" s="9">
        <v>160000</v>
      </c>
      <c r="J610" s="9">
        <v>65000</v>
      </c>
      <c r="K610" s="9">
        <v>80000</v>
      </c>
    </row>
    <row r="611" spans="1:11">
      <c r="A611" s="33">
        <v>44792</v>
      </c>
      <c r="B611" s="9">
        <v>81500</v>
      </c>
      <c r="C611" s="9">
        <v>29000</v>
      </c>
      <c r="D611" s="9">
        <v>70000</v>
      </c>
      <c r="E611" s="9">
        <v>140000</v>
      </c>
      <c r="F611" s="9">
        <v>58000</v>
      </c>
      <c r="G611" s="9">
        <v>125000</v>
      </c>
      <c r="H611" s="9">
        <v>220000</v>
      </c>
      <c r="I611" s="9">
        <v>160000</v>
      </c>
      <c r="J611" s="9">
        <v>65000</v>
      </c>
      <c r="K611" s="9">
        <v>140000</v>
      </c>
    </row>
    <row r="612" spans="1:11">
      <c r="A612" s="33">
        <v>44799</v>
      </c>
      <c r="B612" s="9">
        <v>78500</v>
      </c>
      <c r="C612" s="9">
        <v>29000</v>
      </c>
      <c r="D612" s="9">
        <v>70000</v>
      </c>
      <c r="E612" s="9">
        <v>120000</v>
      </c>
      <c r="F612" s="9">
        <v>62000</v>
      </c>
      <c r="G612" s="9">
        <v>110000</v>
      </c>
      <c r="H612" s="9">
        <v>220000</v>
      </c>
      <c r="I612" s="9">
        <v>160000</v>
      </c>
      <c r="J612" s="9">
        <v>65000</v>
      </c>
      <c r="K612" s="9">
        <v>120000</v>
      </c>
    </row>
    <row r="613" spans="1:11">
      <c r="A613" s="33">
        <v>44806</v>
      </c>
      <c r="B613" s="9">
        <v>91500</v>
      </c>
      <c r="C613" s="9">
        <v>33750</v>
      </c>
      <c r="D613" s="9">
        <v>85000</v>
      </c>
      <c r="E613" s="9">
        <v>125000</v>
      </c>
      <c r="F613" s="9">
        <v>78000</v>
      </c>
      <c r="G613" s="9">
        <v>122500</v>
      </c>
      <c r="H613" s="9">
        <v>220000</v>
      </c>
      <c r="I613" s="9">
        <v>160000</v>
      </c>
      <c r="J613" s="9">
        <v>70000</v>
      </c>
      <c r="K613" s="9">
        <v>125000</v>
      </c>
    </row>
    <row r="614" spans="1:11">
      <c r="A614" s="33">
        <v>44813</v>
      </c>
      <c r="B614" s="9">
        <v>98750</v>
      </c>
      <c r="C614" s="9">
        <v>50000</v>
      </c>
      <c r="D614" s="9">
        <v>90000</v>
      </c>
      <c r="E614" s="9">
        <v>125000</v>
      </c>
      <c r="F614" s="9">
        <v>90000</v>
      </c>
      <c r="G614" s="9">
        <v>158750</v>
      </c>
      <c r="H614" s="9">
        <v>250000</v>
      </c>
      <c r="I614" s="9">
        <v>190000</v>
      </c>
      <c r="J614" s="9">
        <v>80000</v>
      </c>
      <c r="K614" s="9">
        <v>125000</v>
      </c>
    </row>
    <row r="615" spans="1:11">
      <c r="A615" s="33">
        <v>44820</v>
      </c>
      <c r="B615" s="9">
        <v>137500</v>
      </c>
      <c r="C615" s="9">
        <v>63750</v>
      </c>
      <c r="D615" s="9">
        <v>125000</v>
      </c>
      <c r="E615" s="9">
        <v>165000</v>
      </c>
      <c r="F615" s="9">
        <v>130000</v>
      </c>
      <c r="G615" s="9">
        <v>218750</v>
      </c>
      <c r="H615" s="9">
        <v>265000</v>
      </c>
      <c r="I615" s="9">
        <v>190000</v>
      </c>
      <c r="J615" s="9">
        <v>85000</v>
      </c>
      <c r="K615" s="9">
        <v>165000</v>
      </c>
    </row>
    <row r="616" spans="1:11">
      <c r="A616" s="33">
        <v>44827</v>
      </c>
      <c r="B616" s="9">
        <v>207500</v>
      </c>
      <c r="C616" s="9">
        <v>81250</v>
      </c>
      <c r="D616" s="9">
        <v>190000</v>
      </c>
      <c r="E616" s="9">
        <v>250000</v>
      </c>
      <c r="F616" s="9">
        <v>200000</v>
      </c>
      <c r="G616" s="9">
        <v>297500</v>
      </c>
      <c r="H616" s="9">
        <v>300000</v>
      </c>
      <c r="I616" s="9">
        <v>250000</v>
      </c>
      <c r="J616" s="9">
        <v>100000</v>
      </c>
      <c r="K616" s="9">
        <v>240000</v>
      </c>
    </row>
    <row r="617" spans="1:11">
      <c r="A617" s="33">
        <v>44834</v>
      </c>
      <c r="B617" s="9">
        <v>270000</v>
      </c>
      <c r="C617" s="9">
        <v>100000</v>
      </c>
      <c r="D617" s="9">
        <v>290000</v>
      </c>
      <c r="E617" s="9">
        <v>290000</v>
      </c>
      <c r="F617" s="9">
        <v>250000</v>
      </c>
      <c r="G617" s="9">
        <v>310000</v>
      </c>
      <c r="H617" s="9">
        <v>300000</v>
      </c>
      <c r="I617" s="9">
        <v>250000</v>
      </c>
      <c r="J617" s="9">
        <v>150000</v>
      </c>
      <c r="K617" s="9">
        <v>290000</v>
      </c>
    </row>
    <row r="618" spans="1:11">
      <c r="A618" s="33">
        <v>44841</v>
      </c>
      <c r="B618" s="9">
        <v>326250</v>
      </c>
      <c r="C618" s="9">
        <v>220000</v>
      </c>
      <c r="D618" s="9">
        <v>350000</v>
      </c>
      <c r="E618" s="9">
        <v>335000</v>
      </c>
      <c r="F618" s="9">
        <v>310000</v>
      </c>
      <c r="G618" s="9">
        <v>417500</v>
      </c>
      <c r="H618" s="9">
        <v>330000</v>
      </c>
      <c r="I618" s="9">
        <v>270000</v>
      </c>
      <c r="J618" s="9">
        <v>170000</v>
      </c>
      <c r="K618" s="9">
        <v>335000</v>
      </c>
    </row>
    <row r="619" spans="1:11">
      <c r="A619" s="33">
        <v>44848</v>
      </c>
      <c r="B619" s="9">
        <v>396250</v>
      </c>
      <c r="C619" s="9">
        <v>240000</v>
      </c>
      <c r="D619" s="9">
        <v>395000</v>
      </c>
      <c r="E619" s="9">
        <v>440000</v>
      </c>
      <c r="F619" s="9">
        <v>375000</v>
      </c>
      <c r="G619" s="9">
        <v>485000</v>
      </c>
      <c r="H619" s="9">
        <v>330000</v>
      </c>
      <c r="I619" s="9">
        <v>275000</v>
      </c>
      <c r="J619" s="9">
        <v>170000</v>
      </c>
      <c r="K619" s="9">
        <v>440000</v>
      </c>
    </row>
    <row r="620" spans="1:11">
      <c r="A620" s="33">
        <v>44855</v>
      </c>
      <c r="B620" s="9">
        <v>442500</v>
      </c>
      <c r="C620" s="9">
        <v>246250</v>
      </c>
      <c r="D620" s="9">
        <v>470000</v>
      </c>
      <c r="E620" s="9">
        <v>470000</v>
      </c>
      <c r="F620" s="9">
        <v>415000</v>
      </c>
      <c r="G620" s="9">
        <v>485000</v>
      </c>
      <c r="H620" s="9">
        <v>330000</v>
      </c>
      <c r="I620" s="9">
        <v>275000</v>
      </c>
      <c r="J620" s="9">
        <v>170000</v>
      </c>
      <c r="K620" s="9">
        <v>470000</v>
      </c>
    </row>
    <row r="621" spans="1:11">
      <c r="A621" s="33">
        <v>44862</v>
      </c>
      <c r="B621" s="9">
        <v>447500</v>
      </c>
      <c r="C621" s="9">
        <v>246250</v>
      </c>
      <c r="D621" s="9">
        <v>470000</v>
      </c>
      <c r="E621" s="9">
        <v>470000</v>
      </c>
      <c r="F621" s="9">
        <v>425000</v>
      </c>
      <c r="G621" s="9">
        <v>485000</v>
      </c>
      <c r="H621" s="9">
        <v>330000</v>
      </c>
      <c r="I621" s="9">
        <v>275000</v>
      </c>
      <c r="J621" s="9">
        <v>170000</v>
      </c>
      <c r="K621" s="9">
        <v>470000</v>
      </c>
    </row>
    <row r="622" spans="1:11">
      <c r="A622" s="33">
        <v>44869</v>
      </c>
      <c r="B622" s="9">
        <v>447500</v>
      </c>
      <c r="C622" s="9">
        <v>246250</v>
      </c>
      <c r="D622" s="9">
        <v>470000</v>
      </c>
      <c r="E622" s="9">
        <v>470000</v>
      </c>
      <c r="F622" s="9">
        <v>425000</v>
      </c>
      <c r="G622" s="9">
        <v>485000</v>
      </c>
      <c r="H622" s="9">
        <v>330000</v>
      </c>
      <c r="I622" s="9">
        <v>275000</v>
      </c>
      <c r="J622" s="9">
        <v>170000</v>
      </c>
      <c r="K622" s="9">
        <v>470000</v>
      </c>
    </row>
    <row r="623" spans="1:11">
      <c r="A623" s="33">
        <v>44876</v>
      </c>
      <c r="B623" s="9">
        <v>447500</v>
      </c>
      <c r="C623" s="9">
        <v>246250</v>
      </c>
      <c r="D623" s="9">
        <v>470000</v>
      </c>
      <c r="E623" s="9">
        <v>470000</v>
      </c>
      <c r="F623" s="9">
        <v>425000</v>
      </c>
      <c r="G623" s="9">
        <v>497500</v>
      </c>
      <c r="H623" s="9">
        <v>300000</v>
      </c>
      <c r="I623" s="9">
        <v>250000</v>
      </c>
      <c r="J623" s="9">
        <v>150000</v>
      </c>
      <c r="K623" s="9">
        <v>470000</v>
      </c>
    </row>
    <row r="624" spans="1:11">
      <c r="A624" s="33">
        <v>44883</v>
      </c>
      <c r="B624" s="9">
        <v>445250</v>
      </c>
      <c r="C624" s="9">
        <v>185000</v>
      </c>
      <c r="D624" s="9">
        <v>443000</v>
      </c>
      <c r="E624" s="9">
        <v>462000</v>
      </c>
      <c r="F624" s="9">
        <v>438000</v>
      </c>
      <c r="G624" s="9">
        <v>480000</v>
      </c>
      <c r="H624" s="9">
        <v>240000</v>
      </c>
      <c r="I624" s="9">
        <v>200000</v>
      </c>
      <c r="J624" s="9">
        <v>130000</v>
      </c>
      <c r="K624" s="9">
        <v>462000</v>
      </c>
    </row>
    <row r="625" spans="1:11">
      <c r="A625" s="33">
        <v>44890</v>
      </c>
      <c r="B625" s="9">
        <v>365000</v>
      </c>
      <c r="C625" s="9">
        <v>135000</v>
      </c>
      <c r="D625" s="9">
        <v>380000</v>
      </c>
      <c r="E625" s="9">
        <v>380000</v>
      </c>
      <c r="F625" s="9">
        <v>350000</v>
      </c>
      <c r="G625" s="9">
        <v>368750</v>
      </c>
      <c r="H625" s="9">
        <v>240000</v>
      </c>
      <c r="I625" s="9">
        <v>190000</v>
      </c>
      <c r="J625" s="9">
        <v>100000</v>
      </c>
      <c r="K625" s="9">
        <v>380000</v>
      </c>
    </row>
    <row r="626" spans="1:11">
      <c r="A626" s="33">
        <v>44897</v>
      </c>
      <c r="B626" s="9">
        <v>275000</v>
      </c>
      <c r="C626" s="9">
        <v>110000</v>
      </c>
      <c r="D626" s="9">
        <v>280000</v>
      </c>
      <c r="E626" s="9">
        <v>280000</v>
      </c>
      <c r="F626" s="9">
        <v>270000</v>
      </c>
      <c r="G626" s="9">
        <v>315000</v>
      </c>
      <c r="H626" s="9">
        <v>230000</v>
      </c>
      <c r="I626" s="9">
        <v>180000</v>
      </c>
      <c r="J626" s="9">
        <v>85000</v>
      </c>
      <c r="K626" s="9">
        <v>280000</v>
      </c>
    </row>
    <row r="627" spans="1:11">
      <c r="A627" s="33">
        <v>44904</v>
      </c>
      <c r="B627" s="9">
        <v>201250</v>
      </c>
      <c r="C627" s="9">
        <v>87500</v>
      </c>
      <c r="D627" s="9">
        <v>200000</v>
      </c>
      <c r="E627" s="9">
        <v>205000</v>
      </c>
      <c r="F627" s="9">
        <v>200000</v>
      </c>
      <c r="G627" s="9">
        <v>280000</v>
      </c>
      <c r="H627" s="9">
        <v>165000</v>
      </c>
      <c r="I627" s="9">
        <v>135000</v>
      </c>
      <c r="J627" s="9">
        <v>80000</v>
      </c>
      <c r="K627" s="9">
        <v>205000</v>
      </c>
    </row>
    <row r="628" spans="1:11">
      <c r="A628" s="33">
        <v>44911</v>
      </c>
      <c r="B628" s="9">
        <v>169250</v>
      </c>
      <c r="C628" s="9">
        <v>72500</v>
      </c>
      <c r="D628" s="9">
        <v>165000</v>
      </c>
      <c r="E628" s="9">
        <v>182000</v>
      </c>
      <c r="F628" s="9">
        <v>165000</v>
      </c>
      <c r="G628" s="9">
        <v>250000</v>
      </c>
      <c r="H628" s="9">
        <v>170000</v>
      </c>
      <c r="I628" s="9">
        <v>135000</v>
      </c>
      <c r="J628" s="9">
        <v>80000</v>
      </c>
      <c r="K628" s="9">
        <v>182000</v>
      </c>
    </row>
    <row r="629" spans="1:11">
      <c r="A629" s="33">
        <v>44918</v>
      </c>
      <c r="B629" s="9">
        <v>168000</v>
      </c>
      <c r="C629" s="9">
        <v>67500</v>
      </c>
      <c r="D629" s="9">
        <v>165000</v>
      </c>
      <c r="E629" s="9">
        <v>182000</v>
      </c>
      <c r="F629" s="9">
        <v>165000</v>
      </c>
      <c r="G629" s="9">
        <v>230000</v>
      </c>
      <c r="H629" s="9">
        <v>150000</v>
      </c>
      <c r="I629" s="9">
        <v>130000</v>
      </c>
      <c r="J629" s="9">
        <v>75000</v>
      </c>
      <c r="K629" s="9">
        <v>182000</v>
      </c>
    </row>
    <row r="630" spans="1:11">
      <c r="A630" s="33">
        <v>44925</v>
      </c>
      <c r="B630" s="9">
        <v>163000</v>
      </c>
      <c r="C630" s="9">
        <v>67500</v>
      </c>
      <c r="D630" s="9">
        <v>140000</v>
      </c>
      <c r="E630" s="9">
        <v>182000</v>
      </c>
      <c r="F630" s="9">
        <v>165000</v>
      </c>
      <c r="G630" s="9">
        <v>222500</v>
      </c>
      <c r="H630" s="9">
        <v>150000</v>
      </c>
      <c r="I630" s="9">
        <v>130000</v>
      </c>
      <c r="J630" s="9">
        <v>75000</v>
      </c>
      <c r="K630" s="9">
        <v>182000</v>
      </c>
    </row>
    <row r="631" spans="1:11">
      <c r="A631" s="33">
        <v>44932</v>
      </c>
      <c r="B631" s="9">
        <v>120000</v>
      </c>
      <c r="C631" s="9">
        <v>60000</v>
      </c>
      <c r="D631" s="9">
        <v>115000</v>
      </c>
      <c r="E631" s="9">
        <v>135000</v>
      </c>
      <c r="F631" s="9">
        <v>115000</v>
      </c>
      <c r="G631" s="9">
        <v>157500</v>
      </c>
      <c r="H631" s="9">
        <v>145000</v>
      </c>
      <c r="I631" s="9">
        <v>105000</v>
      </c>
      <c r="J631" s="9">
        <v>70000</v>
      </c>
      <c r="K631" s="9">
        <v>135000</v>
      </c>
    </row>
    <row r="632" spans="1:11">
      <c r="A632" s="33">
        <v>44939</v>
      </c>
      <c r="B632" s="9">
        <v>93750</v>
      </c>
      <c r="C632" s="9">
        <v>53750</v>
      </c>
      <c r="D632" s="9">
        <v>80000</v>
      </c>
      <c r="E632" s="9">
        <v>115000</v>
      </c>
      <c r="F632" s="9">
        <v>90000</v>
      </c>
      <c r="G632" s="9">
        <v>127500</v>
      </c>
      <c r="H632" s="9">
        <v>145000</v>
      </c>
      <c r="I632" s="9">
        <v>105000</v>
      </c>
      <c r="J632" s="9">
        <v>60000</v>
      </c>
      <c r="K632" s="9">
        <v>115000</v>
      </c>
    </row>
    <row r="633" spans="1:11">
      <c r="A633" s="33">
        <v>44946</v>
      </c>
      <c r="B633" s="9">
        <v>67500</v>
      </c>
      <c r="C633" s="9">
        <v>48750</v>
      </c>
      <c r="D633" s="9">
        <v>60000</v>
      </c>
      <c r="E633" s="9">
        <v>80000</v>
      </c>
      <c r="F633" s="9">
        <v>65000</v>
      </c>
      <c r="G633" s="9">
        <v>100000</v>
      </c>
      <c r="H633" s="9">
        <v>90000</v>
      </c>
      <c r="I633" s="9">
        <v>80000</v>
      </c>
      <c r="J633" s="9">
        <v>60000</v>
      </c>
      <c r="K633" s="9">
        <v>80000</v>
      </c>
    </row>
    <row r="634" spans="1:11">
      <c r="A634" s="33">
        <v>44953</v>
      </c>
      <c r="B634" s="9">
        <v>62500</v>
      </c>
      <c r="C634" s="9">
        <v>43750</v>
      </c>
      <c r="D634" s="9">
        <v>55000</v>
      </c>
      <c r="E634" s="9">
        <v>65000</v>
      </c>
      <c r="F634" s="9">
        <v>65000</v>
      </c>
      <c r="G634" s="9">
        <v>94750</v>
      </c>
      <c r="H634" s="9">
        <v>120000</v>
      </c>
      <c r="I634" s="9">
        <v>80000</v>
      </c>
      <c r="J634" s="9">
        <v>55000</v>
      </c>
      <c r="K634" s="9">
        <v>65000</v>
      </c>
    </row>
    <row r="635" spans="1:11">
      <c r="A635" s="33">
        <v>44960</v>
      </c>
      <c r="B635" s="9">
        <v>62500</v>
      </c>
      <c r="C635" s="9">
        <v>41250</v>
      </c>
      <c r="D635" s="9">
        <v>55000</v>
      </c>
      <c r="E635" s="9">
        <v>65000</v>
      </c>
      <c r="F635" s="9">
        <v>65000</v>
      </c>
      <c r="G635" s="9">
        <v>90000</v>
      </c>
      <c r="H635" s="9">
        <v>120000</v>
      </c>
      <c r="I635" s="9">
        <v>80000</v>
      </c>
      <c r="J635" s="9">
        <v>50000</v>
      </c>
      <c r="K635" s="9">
        <v>65000</v>
      </c>
    </row>
    <row r="636" spans="1:11">
      <c r="A636" s="33">
        <v>44967</v>
      </c>
      <c r="B636" s="9">
        <v>62500</v>
      </c>
      <c r="C636" s="9">
        <v>41250</v>
      </c>
      <c r="D636" s="9">
        <v>55000</v>
      </c>
      <c r="E636" s="9">
        <v>65000</v>
      </c>
      <c r="F636" s="9">
        <v>65000</v>
      </c>
      <c r="G636" s="9">
        <v>90000</v>
      </c>
      <c r="H636" s="9">
        <v>120000</v>
      </c>
      <c r="I636" s="9">
        <v>80000</v>
      </c>
      <c r="J636" s="9">
        <v>50000</v>
      </c>
      <c r="K636" s="9">
        <v>65000</v>
      </c>
    </row>
    <row r="637" spans="1:11">
      <c r="A637" s="33">
        <v>44974</v>
      </c>
      <c r="B637" s="9">
        <v>65000</v>
      </c>
      <c r="C637" s="9">
        <v>46250</v>
      </c>
      <c r="D637" s="9">
        <v>55000</v>
      </c>
      <c r="E637" s="9">
        <v>65000</v>
      </c>
      <c r="F637" s="9">
        <v>70000</v>
      </c>
      <c r="G637" s="9">
        <v>92500</v>
      </c>
      <c r="H637" s="9">
        <v>120000</v>
      </c>
      <c r="I637" s="9">
        <v>80000</v>
      </c>
      <c r="J637" s="9">
        <v>50000</v>
      </c>
      <c r="K637" s="9">
        <v>65000</v>
      </c>
    </row>
    <row r="638" spans="1:11">
      <c r="A638" s="33">
        <v>44981</v>
      </c>
      <c r="B638" s="9">
        <v>67500</v>
      </c>
      <c r="C638" s="9">
        <v>46250</v>
      </c>
      <c r="D638" s="9">
        <v>55000</v>
      </c>
      <c r="E638" s="9">
        <v>65000</v>
      </c>
      <c r="F638" s="9">
        <v>75000</v>
      </c>
      <c r="G638" s="9">
        <v>87500</v>
      </c>
      <c r="H638" s="9">
        <v>120000</v>
      </c>
      <c r="I638" s="9">
        <v>80000</v>
      </c>
      <c r="J638" s="9">
        <v>50000</v>
      </c>
      <c r="K638" s="9">
        <v>65000</v>
      </c>
    </row>
    <row r="639" spans="1:11">
      <c r="A639" s="33">
        <v>44988</v>
      </c>
      <c r="B639" s="9">
        <v>70000</v>
      </c>
      <c r="C639" s="9">
        <v>41250</v>
      </c>
      <c r="D639" s="9">
        <v>55000</v>
      </c>
      <c r="E639" s="9">
        <v>65000</v>
      </c>
      <c r="F639" s="9">
        <v>80000</v>
      </c>
      <c r="G639" s="9">
        <v>87500</v>
      </c>
      <c r="H639" s="9">
        <v>120000</v>
      </c>
      <c r="I639" s="9">
        <v>75000</v>
      </c>
      <c r="J639" s="9">
        <v>50000</v>
      </c>
      <c r="K639" s="9">
        <v>65000</v>
      </c>
    </row>
    <row r="640" spans="1:11">
      <c r="A640" s="33">
        <v>44995</v>
      </c>
      <c r="B640" s="9">
        <v>71250</v>
      </c>
      <c r="C640" s="9">
        <v>43750</v>
      </c>
      <c r="D640" s="9">
        <v>60000</v>
      </c>
      <c r="E640" s="9">
        <v>65000</v>
      </c>
      <c r="F640" s="9">
        <v>80000</v>
      </c>
      <c r="G640" s="9">
        <v>90000</v>
      </c>
      <c r="H640" s="9">
        <v>110000</v>
      </c>
      <c r="I640" s="9">
        <v>70000</v>
      </c>
      <c r="J640" s="9">
        <v>45000</v>
      </c>
      <c r="K640" s="9">
        <v>65000</v>
      </c>
    </row>
    <row r="641" spans="1:11">
      <c r="A641" s="33">
        <v>45002</v>
      </c>
      <c r="B641" s="9">
        <v>66250</v>
      </c>
      <c r="C641" s="9">
        <v>43750</v>
      </c>
      <c r="D641" s="9">
        <v>55000</v>
      </c>
      <c r="E641" s="9">
        <v>60000</v>
      </c>
      <c r="F641" s="9">
        <v>75000</v>
      </c>
      <c r="G641" s="9">
        <v>85000</v>
      </c>
      <c r="H641" s="9">
        <v>110000</v>
      </c>
      <c r="I641" s="9">
        <v>70000</v>
      </c>
      <c r="J641" s="9">
        <v>45000</v>
      </c>
      <c r="K641" s="9">
        <v>60000</v>
      </c>
    </row>
    <row r="642" spans="1:11">
      <c r="A642" s="33">
        <v>45009</v>
      </c>
      <c r="B642" s="9">
        <v>63000</v>
      </c>
      <c r="C642" s="9">
        <v>42500</v>
      </c>
      <c r="D642" s="9">
        <v>50000</v>
      </c>
      <c r="E642" s="9">
        <v>60000</v>
      </c>
      <c r="F642" s="9">
        <v>71000</v>
      </c>
      <c r="G642" s="9">
        <v>77500</v>
      </c>
      <c r="H642" s="9">
        <v>95000</v>
      </c>
      <c r="I642" s="9">
        <v>65000</v>
      </c>
      <c r="J642" s="9">
        <v>45000</v>
      </c>
      <c r="K642" s="9">
        <v>60000</v>
      </c>
    </row>
    <row r="643" spans="1:11">
      <c r="A643" s="33">
        <v>45016</v>
      </c>
      <c r="B643" s="9">
        <v>58500</v>
      </c>
      <c r="C643" s="9">
        <v>37500</v>
      </c>
      <c r="D643" s="9">
        <v>45000</v>
      </c>
      <c r="E643" s="9">
        <v>55000</v>
      </c>
      <c r="F643" s="9">
        <v>67000</v>
      </c>
      <c r="G643" s="9">
        <v>75000</v>
      </c>
      <c r="H643" s="9">
        <v>85000</v>
      </c>
      <c r="I643" s="9">
        <v>60000</v>
      </c>
      <c r="J643" s="9">
        <v>40000</v>
      </c>
      <c r="K643" s="9">
        <v>55000</v>
      </c>
    </row>
    <row r="644" spans="1:11">
      <c r="A644" s="33">
        <v>45023</v>
      </c>
      <c r="B644" s="9">
        <v>52500</v>
      </c>
      <c r="C644" s="9">
        <v>35000</v>
      </c>
      <c r="D644" s="9">
        <v>40000</v>
      </c>
      <c r="E644" s="9">
        <v>50000</v>
      </c>
      <c r="F644" s="9">
        <v>60000</v>
      </c>
      <c r="G644" s="9">
        <v>68750</v>
      </c>
      <c r="H644" s="9">
        <v>85000</v>
      </c>
      <c r="I644" s="9">
        <v>60000</v>
      </c>
      <c r="J644" s="9">
        <v>40000</v>
      </c>
      <c r="K644" s="9">
        <v>50000</v>
      </c>
    </row>
    <row r="645" spans="1:11">
      <c r="A645" s="33">
        <v>45030</v>
      </c>
      <c r="B645" s="9">
        <v>52500</v>
      </c>
      <c r="C645" s="9">
        <v>35000</v>
      </c>
      <c r="D645" s="9">
        <v>40000</v>
      </c>
      <c r="E645" s="9">
        <v>50000</v>
      </c>
      <c r="F645" s="9">
        <v>60000</v>
      </c>
      <c r="G645" s="9">
        <v>68750</v>
      </c>
      <c r="H645" s="9">
        <v>85000</v>
      </c>
      <c r="I645" s="9">
        <v>60000</v>
      </c>
      <c r="J645" s="9">
        <v>40000</v>
      </c>
      <c r="K645" s="9">
        <v>50000</v>
      </c>
    </row>
    <row r="646" spans="1:11">
      <c r="A646" s="33">
        <v>45037</v>
      </c>
      <c r="B646" s="9">
        <v>51250</v>
      </c>
      <c r="C646" s="9">
        <v>32500</v>
      </c>
      <c r="D646" s="9">
        <v>45000</v>
      </c>
      <c r="E646" s="9">
        <v>50000</v>
      </c>
      <c r="F646" s="9">
        <v>55000</v>
      </c>
      <c r="G646" s="9">
        <v>68750</v>
      </c>
      <c r="H646" s="9">
        <v>90000</v>
      </c>
      <c r="I646" s="9">
        <v>65000</v>
      </c>
      <c r="J646" s="9">
        <v>45000</v>
      </c>
      <c r="K646" s="9">
        <v>50000</v>
      </c>
    </row>
    <row r="647" spans="1:11">
      <c r="A647" s="33">
        <v>45044</v>
      </c>
      <c r="B647" s="9">
        <v>51250</v>
      </c>
      <c r="C647" s="9">
        <v>32500</v>
      </c>
      <c r="D647" s="9">
        <v>45000</v>
      </c>
      <c r="E647" s="9">
        <v>50000</v>
      </c>
      <c r="F647" s="9">
        <v>55000</v>
      </c>
      <c r="G647" s="9">
        <v>68750</v>
      </c>
      <c r="H647" s="9">
        <v>100000</v>
      </c>
      <c r="I647" s="9">
        <v>70000</v>
      </c>
      <c r="J647" s="9">
        <v>50000</v>
      </c>
      <c r="K647" s="9">
        <v>50000</v>
      </c>
    </row>
    <row r="648" spans="1:11">
      <c r="A648" s="33">
        <v>45051</v>
      </c>
      <c r="B648" s="9">
        <v>47750</v>
      </c>
      <c r="C648" s="9">
        <v>32500</v>
      </c>
      <c r="D648" s="9">
        <v>43000</v>
      </c>
      <c r="E648" s="9">
        <v>48000</v>
      </c>
      <c r="F648" s="9">
        <v>50000</v>
      </c>
      <c r="G648" s="9">
        <v>67250</v>
      </c>
      <c r="H648" s="9">
        <v>120000</v>
      </c>
      <c r="I648" s="9">
        <v>80000</v>
      </c>
      <c r="J648" s="9">
        <v>50000</v>
      </c>
      <c r="K648" s="9">
        <v>48000</v>
      </c>
    </row>
    <row r="649" spans="1:11">
      <c r="A649" s="33">
        <v>45058</v>
      </c>
      <c r="B649" s="9">
        <v>44000</v>
      </c>
      <c r="C649" s="9">
        <v>27500</v>
      </c>
      <c r="D649" s="9">
        <v>40000</v>
      </c>
      <c r="E649" s="9">
        <v>40000</v>
      </c>
      <c r="F649" s="9">
        <v>48000</v>
      </c>
      <c r="G649" s="9">
        <v>65000</v>
      </c>
      <c r="H649" s="9">
        <v>150000</v>
      </c>
      <c r="I649" s="9">
        <v>110000</v>
      </c>
      <c r="J649" s="9">
        <v>70000</v>
      </c>
      <c r="K649" s="9">
        <v>40000</v>
      </c>
    </row>
    <row r="650" spans="1:11">
      <c r="A650" s="33">
        <v>45065</v>
      </c>
      <c r="B650" s="9">
        <v>40000</v>
      </c>
      <c r="C650" s="9">
        <v>27500</v>
      </c>
      <c r="D650" s="9">
        <v>38000</v>
      </c>
      <c r="E650" s="9">
        <v>38000</v>
      </c>
      <c r="F650" s="9">
        <v>42000</v>
      </c>
      <c r="G650" s="9">
        <v>60000</v>
      </c>
      <c r="H650" s="9">
        <v>150000</v>
      </c>
      <c r="I650" s="9">
        <v>110000</v>
      </c>
      <c r="J650" s="9">
        <v>70000</v>
      </c>
      <c r="K650" s="9">
        <v>38000</v>
      </c>
    </row>
    <row r="651" spans="1:11">
      <c r="A651" s="33">
        <v>45072</v>
      </c>
      <c r="B651" s="9">
        <v>35500</v>
      </c>
      <c r="C651" s="9">
        <v>27500</v>
      </c>
      <c r="D651" s="9">
        <v>35000</v>
      </c>
      <c r="E651" s="9">
        <v>35000</v>
      </c>
      <c r="F651" s="9">
        <v>36000</v>
      </c>
      <c r="G651" s="9">
        <v>55000</v>
      </c>
      <c r="H651" s="9">
        <v>165000</v>
      </c>
      <c r="I651" s="9">
        <v>130000</v>
      </c>
      <c r="J651" s="9">
        <v>75000</v>
      </c>
      <c r="K651" s="9">
        <v>35000</v>
      </c>
    </row>
    <row r="652" spans="1:11">
      <c r="A652" s="33">
        <v>45079</v>
      </c>
      <c r="B652" s="9">
        <v>45000</v>
      </c>
      <c r="C652" s="9">
        <v>31500</v>
      </c>
      <c r="D652" s="9">
        <v>48000</v>
      </c>
      <c r="E652" s="9">
        <v>52000</v>
      </c>
      <c r="F652" s="9">
        <v>40000</v>
      </c>
      <c r="G652" s="9">
        <v>73000</v>
      </c>
      <c r="H652" s="9">
        <v>180000</v>
      </c>
      <c r="I652" s="9">
        <v>150000</v>
      </c>
      <c r="J652" s="9">
        <v>80000</v>
      </c>
      <c r="K652" s="9">
        <v>52000</v>
      </c>
    </row>
    <row r="653" spans="1:11">
      <c r="A653" s="33">
        <v>45086</v>
      </c>
      <c r="B653" s="9">
        <v>51250</v>
      </c>
      <c r="C653" s="9">
        <v>31500</v>
      </c>
      <c r="D653" s="9">
        <v>50000</v>
      </c>
      <c r="E653" s="9">
        <v>55000</v>
      </c>
      <c r="F653" s="9">
        <v>50000</v>
      </c>
      <c r="G653" s="9">
        <v>74250</v>
      </c>
      <c r="H653" s="9">
        <v>200000</v>
      </c>
      <c r="I653" s="9">
        <v>160000</v>
      </c>
      <c r="J653" s="9">
        <v>80000</v>
      </c>
      <c r="K653" s="9">
        <v>55000</v>
      </c>
    </row>
    <row r="654" spans="1:11">
      <c r="A654" s="33">
        <v>45093</v>
      </c>
      <c r="B654" s="9">
        <v>61250</v>
      </c>
      <c r="C654" s="9">
        <v>35000</v>
      </c>
      <c r="D654" s="9">
        <v>65000</v>
      </c>
      <c r="E654" s="9">
        <v>70000</v>
      </c>
      <c r="F654" s="9">
        <v>55000</v>
      </c>
      <c r="G654" s="9">
        <v>80000</v>
      </c>
      <c r="H654" s="9">
        <v>200000</v>
      </c>
      <c r="I654" s="9">
        <v>160000</v>
      </c>
      <c r="J654" s="9">
        <v>80000</v>
      </c>
      <c r="K654" s="9">
        <v>70000</v>
      </c>
    </row>
    <row r="655" spans="1:11">
      <c r="A655" s="33">
        <v>45100</v>
      </c>
      <c r="B655" s="9">
        <v>66250</v>
      </c>
      <c r="C655" s="9">
        <v>35000</v>
      </c>
      <c r="D655" s="9">
        <v>65000</v>
      </c>
      <c r="E655" s="9">
        <v>70000</v>
      </c>
      <c r="F655" s="9">
        <v>65000</v>
      </c>
      <c r="G655" s="9">
        <v>85000</v>
      </c>
      <c r="H655" s="9">
        <v>200000</v>
      </c>
      <c r="I655" s="9">
        <v>160000</v>
      </c>
      <c r="J655" s="9">
        <v>78000</v>
      </c>
      <c r="K655" s="9">
        <v>70000</v>
      </c>
    </row>
    <row r="656" spans="1:11">
      <c r="A656" s="33">
        <v>45107</v>
      </c>
      <c r="B656" s="9">
        <v>69250</v>
      </c>
      <c r="C656" s="9">
        <v>35000</v>
      </c>
      <c r="D656" s="9">
        <v>68000</v>
      </c>
      <c r="E656" s="9">
        <v>73000</v>
      </c>
      <c r="F656" s="9">
        <v>68000</v>
      </c>
      <c r="G656" s="9">
        <v>92000</v>
      </c>
      <c r="H656" s="9">
        <v>190000</v>
      </c>
      <c r="I656" s="9">
        <v>150000</v>
      </c>
      <c r="J656" s="9">
        <v>75000</v>
      </c>
      <c r="K656" s="9">
        <v>73000</v>
      </c>
    </row>
    <row r="657" spans="1:11">
      <c r="A657" s="33">
        <v>45114</v>
      </c>
      <c r="B657" s="9">
        <v>72500</v>
      </c>
      <c r="C657" s="9">
        <v>37500</v>
      </c>
      <c r="D657" s="9">
        <v>70000</v>
      </c>
      <c r="E657" s="9">
        <v>80000</v>
      </c>
      <c r="F657" s="9">
        <v>70000</v>
      </c>
      <c r="G657" s="9">
        <v>92000</v>
      </c>
      <c r="H657" s="9">
        <v>145000</v>
      </c>
      <c r="I657" s="9">
        <v>130000</v>
      </c>
      <c r="J657" s="9">
        <v>70000</v>
      </c>
      <c r="K657" s="9">
        <v>80000</v>
      </c>
    </row>
    <row r="658" spans="1:11">
      <c r="A658" s="33">
        <v>45121</v>
      </c>
      <c r="B658" s="9">
        <v>72500</v>
      </c>
      <c r="C658" s="9">
        <v>37500</v>
      </c>
      <c r="D658" s="9">
        <v>70000</v>
      </c>
      <c r="E658" s="9">
        <v>80000</v>
      </c>
      <c r="F658" s="9">
        <v>70000</v>
      </c>
      <c r="G658" s="9">
        <v>92000</v>
      </c>
      <c r="H658" s="9">
        <v>180000</v>
      </c>
      <c r="I658" s="9">
        <v>140000</v>
      </c>
      <c r="J658" s="9">
        <v>70000</v>
      </c>
      <c r="K658" s="9">
        <v>80000</v>
      </c>
    </row>
    <row r="659" spans="1:11">
      <c r="A659" s="33">
        <v>45128</v>
      </c>
      <c r="B659" s="9">
        <v>72500</v>
      </c>
      <c r="C659" s="9">
        <v>40000</v>
      </c>
      <c r="D659" s="9">
        <v>70000</v>
      </c>
      <c r="E659" s="9">
        <v>80000</v>
      </c>
      <c r="F659" s="9">
        <v>70000</v>
      </c>
      <c r="G659" s="9">
        <v>92500</v>
      </c>
      <c r="H659" s="9">
        <v>190000</v>
      </c>
      <c r="I659" s="9">
        <v>140000</v>
      </c>
      <c r="J659" s="9">
        <v>70000</v>
      </c>
      <c r="K659" s="9">
        <v>80000</v>
      </c>
    </row>
    <row r="660" spans="1:11">
      <c r="A660" s="33">
        <v>45135</v>
      </c>
      <c r="B660" s="9">
        <v>73750</v>
      </c>
      <c r="C660" s="9">
        <v>41500</v>
      </c>
      <c r="D660" s="9">
        <v>70000</v>
      </c>
      <c r="E660" s="9">
        <v>85000</v>
      </c>
      <c r="F660" s="9">
        <v>70000</v>
      </c>
      <c r="G660" s="9">
        <v>93750</v>
      </c>
      <c r="H660" s="9">
        <v>190000</v>
      </c>
      <c r="I660" s="9">
        <v>140000</v>
      </c>
      <c r="J660" s="9">
        <v>70000</v>
      </c>
      <c r="K660" s="9">
        <v>80000</v>
      </c>
    </row>
    <row r="661" spans="1:11">
      <c r="A661" s="33">
        <v>45142</v>
      </c>
      <c r="B661" s="9">
        <v>78750</v>
      </c>
      <c r="C661" s="9">
        <v>40000</v>
      </c>
      <c r="D661" s="9">
        <v>75000</v>
      </c>
      <c r="E661" s="9">
        <v>90000</v>
      </c>
      <c r="F661" s="9">
        <v>75000</v>
      </c>
      <c r="G661" s="9">
        <v>107500</v>
      </c>
      <c r="H661" s="9">
        <v>190000</v>
      </c>
      <c r="I661" s="9">
        <v>140000</v>
      </c>
      <c r="J661" s="9">
        <v>70000</v>
      </c>
      <c r="K661" s="9">
        <v>90000</v>
      </c>
    </row>
    <row r="662" spans="1:11">
      <c r="A662" s="33">
        <v>45149</v>
      </c>
      <c r="B662" s="9">
        <v>96250</v>
      </c>
      <c r="C662" s="9">
        <v>62500</v>
      </c>
      <c r="D662" s="9">
        <v>95000</v>
      </c>
      <c r="E662" s="9">
        <v>110000</v>
      </c>
      <c r="F662" s="9">
        <v>90000</v>
      </c>
      <c r="G662" s="9">
        <v>127500</v>
      </c>
      <c r="H662" s="9">
        <v>190000</v>
      </c>
      <c r="I662" s="9">
        <v>140000</v>
      </c>
      <c r="J662" s="9">
        <v>70000</v>
      </c>
      <c r="K662" s="9">
        <v>110000</v>
      </c>
    </row>
    <row r="663" spans="1:11">
      <c r="A663" s="33">
        <v>45156</v>
      </c>
      <c r="B663" s="9">
        <v>117500</v>
      </c>
      <c r="C663" s="9">
        <v>71250</v>
      </c>
      <c r="D663" s="9">
        <v>115000</v>
      </c>
      <c r="E663" s="9">
        <v>125000</v>
      </c>
      <c r="F663" s="9">
        <v>115000</v>
      </c>
      <c r="G663" s="9">
        <v>155000</v>
      </c>
      <c r="H663" s="9">
        <v>185000</v>
      </c>
      <c r="I663" s="9">
        <v>130000</v>
      </c>
      <c r="J663" s="9">
        <v>70000</v>
      </c>
      <c r="K663" s="9">
        <v>110000</v>
      </c>
    </row>
    <row r="664" spans="1:11">
      <c r="A664" s="33">
        <v>45163</v>
      </c>
      <c r="B664" s="9">
        <v>120000</v>
      </c>
      <c r="C664" s="9">
        <v>76250</v>
      </c>
      <c r="D664" s="9">
        <v>115000</v>
      </c>
      <c r="E664" s="9">
        <v>135000</v>
      </c>
      <c r="F664" s="9">
        <v>115000</v>
      </c>
      <c r="G664" s="9">
        <v>160000</v>
      </c>
      <c r="H664" s="9">
        <v>185000</v>
      </c>
      <c r="I664" s="9">
        <v>140000</v>
      </c>
      <c r="J664" s="9">
        <v>75000</v>
      </c>
      <c r="K664" s="9">
        <v>135000</v>
      </c>
    </row>
    <row r="665" spans="1:11">
      <c r="A665" s="33">
        <v>45170</v>
      </c>
      <c r="B665" s="9">
        <v>142500</v>
      </c>
      <c r="C665" s="9">
        <v>91250</v>
      </c>
      <c r="D665" s="9">
        <v>135000</v>
      </c>
      <c r="E665" s="9">
        <v>155000</v>
      </c>
      <c r="F665" s="9">
        <v>140000</v>
      </c>
      <c r="G665" s="9">
        <v>210000</v>
      </c>
      <c r="H665" s="9">
        <v>185000</v>
      </c>
      <c r="I665" s="9">
        <v>150000</v>
      </c>
      <c r="J665" s="9">
        <v>75000</v>
      </c>
      <c r="K665" s="9">
        <v>155000</v>
      </c>
    </row>
    <row r="666" spans="1:11">
      <c r="A666" s="33">
        <v>45177</v>
      </c>
      <c r="B666" s="9">
        <v>173750</v>
      </c>
      <c r="C666" s="9">
        <v>96250</v>
      </c>
      <c r="D666" s="9">
        <v>155000</v>
      </c>
      <c r="E666" s="9">
        <v>180000</v>
      </c>
      <c r="F666" s="9">
        <v>180000</v>
      </c>
      <c r="G666" s="9">
        <v>220000</v>
      </c>
      <c r="H666" s="9">
        <v>180000</v>
      </c>
      <c r="I666" s="9">
        <v>145000</v>
      </c>
      <c r="J666" s="9">
        <v>70000</v>
      </c>
      <c r="K666" s="9">
        <v>180000</v>
      </c>
    </row>
    <row r="667" spans="1:11">
      <c r="A667" s="33">
        <v>45184</v>
      </c>
      <c r="B667" s="9">
        <v>205000</v>
      </c>
      <c r="C667" s="9">
        <v>125000</v>
      </c>
      <c r="D667" s="9">
        <v>200000</v>
      </c>
      <c r="E667" s="9">
        <v>180000</v>
      </c>
      <c r="F667" s="9">
        <v>200000</v>
      </c>
      <c r="G667" s="9">
        <v>257500</v>
      </c>
      <c r="H667" s="9">
        <v>175000</v>
      </c>
      <c r="I667" s="9">
        <v>145000</v>
      </c>
      <c r="J667" s="9">
        <v>70000</v>
      </c>
      <c r="K667" s="9">
        <v>220000</v>
      </c>
    </row>
    <row r="668" spans="1:11">
      <c r="A668" s="33">
        <v>45191</v>
      </c>
      <c r="B668" s="9">
        <v>205000</v>
      </c>
      <c r="C668" s="9">
        <v>125000</v>
      </c>
      <c r="D668" s="9">
        <v>200000</v>
      </c>
      <c r="E668" s="9">
        <v>180000</v>
      </c>
      <c r="F668" s="9">
        <v>200000</v>
      </c>
      <c r="G668" s="9">
        <v>257500</v>
      </c>
      <c r="H668" s="9">
        <v>170000</v>
      </c>
      <c r="I668" s="9">
        <v>140000</v>
      </c>
      <c r="J668" s="9">
        <v>70000</v>
      </c>
      <c r="K668" s="9">
        <v>220000</v>
      </c>
    </row>
    <row r="669" spans="1:11">
      <c r="A669" s="33">
        <v>45198</v>
      </c>
      <c r="B669" s="9">
        <v>188750</v>
      </c>
      <c r="C669" s="9">
        <v>115000</v>
      </c>
      <c r="D669" s="9">
        <v>185000</v>
      </c>
      <c r="E669" s="9">
        <v>180000</v>
      </c>
      <c r="F669" s="9">
        <v>185000</v>
      </c>
      <c r="G669" s="9">
        <v>218750</v>
      </c>
      <c r="H669" s="9">
        <v>160000</v>
      </c>
      <c r="I669" s="9">
        <v>130000</v>
      </c>
      <c r="J669" s="9">
        <v>70000</v>
      </c>
      <c r="K669" s="9">
        <v>200000</v>
      </c>
    </row>
    <row r="670" spans="1:11">
      <c r="A670" s="33">
        <v>45205</v>
      </c>
      <c r="B670" s="9">
        <v>166250</v>
      </c>
      <c r="C670" s="9">
        <v>98750</v>
      </c>
      <c r="D670" s="9">
        <v>140000</v>
      </c>
      <c r="E670" s="9">
        <v>180000</v>
      </c>
      <c r="F670" s="9">
        <v>165000</v>
      </c>
      <c r="G670" s="9">
        <v>202500</v>
      </c>
      <c r="H670" s="9">
        <v>155000</v>
      </c>
      <c r="I670" s="9">
        <v>125000</v>
      </c>
      <c r="J670" s="9">
        <v>60000</v>
      </c>
      <c r="K670" s="9">
        <v>165000</v>
      </c>
    </row>
    <row r="671" spans="1:11">
      <c r="A671" s="33">
        <v>45212</v>
      </c>
      <c r="B671" s="9">
        <v>137500</v>
      </c>
      <c r="C671" s="9">
        <v>86250</v>
      </c>
      <c r="D671" s="9">
        <v>135000</v>
      </c>
      <c r="E671" s="9">
        <v>180000</v>
      </c>
      <c r="F671" s="9">
        <v>130000</v>
      </c>
      <c r="G671" s="9">
        <v>171250</v>
      </c>
      <c r="H671" s="9">
        <v>150000</v>
      </c>
      <c r="I671" s="9">
        <v>120000</v>
      </c>
      <c r="J671" s="9">
        <v>60000</v>
      </c>
      <c r="K671" s="9">
        <v>155000</v>
      </c>
    </row>
    <row r="672" spans="1:11">
      <c r="A672" s="33">
        <v>45219</v>
      </c>
      <c r="B672" s="9">
        <v>140000</v>
      </c>
      <c r="C672" s="9">
        <v>87500</v>
      </c>
      <c r="D672" s="9">
        <v>140000</v>
      </c>
      <c r="E672" s="9">
        <v>160000</v>
      </c>
      <c r="F672" s="9">
        <v>130000</v>
      </c>
      <c r="G672" s="9">
        <v>175000</v>
      </c>
      <c r="H672" s="9">
        <v>135000</v>
      </c>
      <c r="I672" s="9">
        <v>110000</v>
      </c>
      <c r="J672" s="9">
        <v>60000</v>
      </c>
      <c r="K672" s="9">
        <v>160000</v>
      </c>
    </row>
    <row r="673" spans="1:11">
      <c r="A673" s="33">
        <v>45226</v>
      </c>
      <c r="B673" s="9">
        <v>158750</v>
      </c>
      <c r="C673" s="9">
        <v>95000</v>
      </c>
      <c r="D673" s="9">
        <v>160000</v>
      </c>
      <c r="E673" s="9">
        <v>175000</v>
      </c>
      <c r="F673" s="9">
        <v>150000</v>
      </c>
      <c r="G673" s="9">
        <v>188750</v>
      </c>
      <c r="H673" s="9">
        <v>145000</v>
      </c>
      <c r="I673" s="9">
        <v>115000</v>
      </c>
      <c r="J673" s="9">
        <v>65000</v>
      </c>
      <c r="K673" s="9">
        <v>175000</v>
      </c>
    </row>
    <row r="674" spans="1:11">
      <c r="A674" s="33">
        <v>45233</v>
      </c>
      <c r="B674" s="9">
        <v>161250</v>
      </c>
      <c r="C674" s="9">
        <v>111250</v>
      </c>
      <c r="D674" s="9">
        <v>165000</v>
      </c>
      <c r="E674" s="9">
        <v>180000</v>
      </c>
      <c r="F674" s="9">
        <v>150000</v>
      </c>
      <c r="G674" s="9">
        <v>193750</v>
      </c>
      <c r="H674" s="9">
        <v>135000</v>
      </c>
      <c r="I674" s="9">
        <v>110000</v>
      </c>
      <c r="J674" s="9">
        <v>70000</v>
      </c>
      <c r="K674" s="9">
        <v>180000</v>
      </c>
    </row>
    <row r="675" spans="1:11">
      <c r="A675" s="33">
        <v>45240</v>
      </c>
      <c r="B675" s="9">
        <v>161250</v>
      </c>
      <c r="C675" s="9">
        <v>111250</v>
      </c>
      <c r="D675" s="9">
        <v>165000</v>
      </c>
      <c r="E675" s="9">
        <v>180000</v>
      </c>
      <c r="F675" s="9">
        <v>150000</v>
      </c>
      <c r="G675" s="9">
        <v>193750</v>
      </c>
      <c r="H675" s="9">
        <v>130000</v>
      </c>
      <c r="I675" s="9">
        <v>105000</v>
      </c>
      <c r="J675" s="9">
        <v>65000</v>
      </c>
      <c r="K675" s="9">
        <v>180000</v>
      </c>
    </row>
    <row r="676" spans="1:11">
      <c r="A676" s="33">
        <v>45247</v>
      </c>
      <c r="B676" s="9">
        <v>167500</v>
      </c>
      <c r="C676" s="9">
        <v>113750</v>
      </c>
      <c r="D676" s="9">
        <v>170000</v>
      </c>
      <c r="E676" s="9">
        <v>190000</v>
      </c>
      <c r="F676" s="9">
        <v>155000</v>
      </c>
      <c r="G676" s="9">
        <v>201250</v>
      </c>
      <c r="H676" s="9">
        <v>95000</v>
      </c>
      <c r="I676" s="9">
        <v>85000</v>
      </c>
      <c r="J676" s="9">
        <v>65000</v>
      </c>
      <c r="K676" s="9">
        <v>190000</v>
      </c>
    </row>
    <row r="677" spans="1:11">
      <c r="A677" s="33">
        <v>45254</v>
      </c>
      <c r="B677" s="9">
        <v>167500</v>
      </c>
      <c r="C677" s="9">
        <v>113750</v>
      </c>
      <c r="D677" s="9">
        <v>170000</v>
      </c>
      <c r="E677" s="9">
        <v>190000</v>
      </c>
      <c r="F677" s="9">
        <v>155000</v>
      </c>
      <c r="G677" s="9">
        <v>201250</v>
      </c>
      <c r="H677" s="9">
        <v>88000</v>
      </c>
      <c r="I677" s="9">
        <v>80000</v>
      </c>
      <c r="J677" s="9">
        <v>65000</v>
      </c>
      <c r="K677" s="9">
        <v>190000</v>
      </c>
    </row>
    <row r="678" spans="1:11">
      <c r="A678" s="33">
        <v>45261</v>
      </c>
      <c r="B678" s="9">
        <v>155000</v>
      </c>
      <c r="C678" s="9">
        <v>93750</v>
      </c>
      <c r="D678" s="9">
        <v>160000</v>
      </c>
      <c r="E678" s="9">
        <v>170000</v>
      </c>
      <c r="F678" s="9">
        <v>145000</v>
      </c>
      <c r="G678" s="9">
        <v>178750</v>
      </c>
      <c r="H678" s="9">
        <v>82000</v>
      </c>
      <c r="I678" s="9">
        <v>68000</v>
      </c>
      <c r="J678" s="9">
        <v>60000</v>
      </c>
      <c r="K678" s="9">
        <v>170000</v>
      </c>
    </row>
    <row r="679" spans="1:11">
      <c r="A679" s="33">
        <v>45268</v>
      </c>
      <c r="B679" s="9">
        <v>130000</v>
      </c>
      <c r="C679" s="9">
        <v>66250</v>
      </c>
      <c r="D679" s="9">
        <v>140000</v>
      </c>
      <c r="E679" s="9">
        <v>150000</v>
      </c>
      <c r="F679" s="9">
        <v>115000</v>
      </c>
      <c r="G679" s="9">
        <v>151250</v>
      </c>
      <c r="H679" s="9">
        <v>80000</v>
      </c>
      <c r="I679" s="9">
        <v>65000</v>
      </c>
      <c r="J679" s="9">
        <v>50000</v>
      </c>
      <c r="K679" s="9">
        <v>150000</v>
      </c>
    </row>
    <row r="680" spans="1:11">
      <c r="A680" s="33">
        <v>45275</v>
      </c>
      <c r="B680" s="9">
        <v>126250</v>
      </c>
      <c r="C680" s="9">
        <v>62500</v>
      </c>
      <c r="D680" s="9">
        <v>155000</v>
      </c>
      <c r="E680" s="9">
        <v>150000</v>
      </c>
      <c r="F680" s="9">
        <v>100000</v>
      </c>
      <c r="G680" s="9">
        <v>148750</v>
      </c>
      <c r="H680" s="9">
        <v>80000</v>
      </c>
      <c r="I680" s="9">
        <v>60000</v>
      </c>
      <c r="J680" s="9">
        <v>50000</v>
      </c>
      <c r="K680" s="9">
        <v>150000</v>
      </c>
    </row>
    <row r="681" spans="1:11">
      <c r="A681" s="33">
        <v>45282</v>
      </c>
      <c r="B681" s="9">
        <v>81250</v>
      </c>
      <c r="C681" s="9">
        <v>43750</v>
      </c>
      <c r="D681" s="9">
        <v>100000</v>
      </c>
      <c r="E681" s="9">
        <v>85000</v>
      </c>
      <c r="F681" s="9">
        <v>70000</v>
      </c>
      <c r="G681" s="9">
        <v>110000</v>
      </c>
      <c r="H681" s="9">
        <v>75000</v>
      </c>
      <c r="I681" s="9">
        <v>60000</v>
      </c>
      <c r="J681" s="9">
        <v>45000</v>
      </c>
      <c r="K681" s="9">
        <v>85000</v>
      </c>
    </row>
    <row r="682" spans="1:11">
      <c r="A682" s="33">
        <v>45289</v>
      </c>
      <c r="B682" s="9">
        <v>78750</v>
      </c>
      <c r="C682" s="9">
        <v>43750</v>
      </c>
      <c r="D682" s="9">
        <v>90000</v>
      </c>
      <c r="E682" s="9">
        <v>85000</v>
      </c>
      <c r="F682" s="9">
        <v>70000</v>
      </c>
      <c r="G682" s="9">
        <v>110000</v>
      </c>
      <c r="H682" s="9">
        <v>75000</v>
      </c>
      <c r="I682" s="9">
        <v>60000</v>
      </c>
      <c r="J682" s="9">
        <v>45000</v>
      </c>
      <c r="K682" s="9">
        <v>85000</v>
      </c>
    </row>
    <row r="683" spans="1:11">
      <c r="A683" s="33">
        <v>45296</v>
      </c>
      <c r="B683" s="9">
        <v>75000</v>
      </c>
      <c r="C683" s="9">
        <v>40000</v>
      </c>
      <c r="D683" s="9">
        <v>90000</v>
      </c>
      <c r="E683" s="9">
        <v>85000</v>
      </c>
      <c r="F683" s="9">
        <v>70000</v>
      </c>
      <c r="G683" s="9">
        <v>94000</v>
      </c>
      <c r="H683" s="9">
        <v>75000</v>
      </c>
      <c r="I683" s="9">
        <v>60000</v>
      </c>
      <c r="J683" s="9">
        <v>45000</v>
      </c>
      <c r="K683" s="9">
        <v>85000</v>
      </c>
    </row>
    <row r="684" spans="1:11">
      <c r="A684" s="33">
        <v>45303</v>
      </c>
      <c r="B684" s="9">
        <v>60000</v>
      </c>
      <c r="C684" s="9">
        <v>40000</v>
      </c>
      <c r="D684" s="9">
        <v>70000</v>
      </c>
      <c r="E684" s="9">
        <v>70000</v>
      </c>
      <c r="F684" s="9">
        <v>40032</v>
      </c>
      <c r="G684" s="9">
        <v>75000</v>
      </c>
      <c r="H684" s="9">
        <v>60000</v>
      </c>
      <c r="I684" s="9">
        <v>50000</v>
      </c>
      <c r="J684" s="9">
        <v>40000</v>
      </c>
      <c r="K684" s="9">
        <v>70000</v>
      </c>
    </row>
    <row r="685" spans="1:11">
      <c r="A685" s="33">
        <v>45310</v>
      </c>
      <c r="B685" s="9">
        <v>45000</v>
      </c>
      <c r="C685" s="9">
        <v>35000</v>
      </c>
      <c r="D685" s="9">
        <v>45000</v>
      </c>
      <c r="E685" s="9">
        <v>45000</v>
      </c>
      <c r="F685" s="9">
        <v>36277</v>
      </c>
      <c r="G685" s="9">
        <v>57500</v>
      </c>
      <c r="H685" s="9">
        <v>55000</v>
      </c>
      <c r="I685" s="9">
        <v>45000</v>
      </c>
      <c r="J685" s="9">
        <v>35000</v>
      </c>
      <c r="K685" s="9">
        <v>45000</v>
      </c>
    </row>
    <row r="686" spans="1:11">
      <c r="A686" s="33">
        <v>45317</v>
      </c>
      <c r="B686" s="9">
        <v>42500</v>
      </c>
      <c r="C686" s="9">
        <v>30000</v>
      </c>
      <c r="D686" s="9">
        <v>40000</v>
      </c>
      <c r="E686" s="9">
        <v>40000</v>
      </c>
      <c r="F686" s="9">
        <v>36352</v>
      </c>
      <c r="G686" s="9">
        <v>52500</v>
      </c>
      <c r="H686" s="9">
        <v>50000</v>
      </c>
      <c r="I686" s="9">
        <v>35000</v>
      </c>
      <c r="J686" s="9">
        <v>30000</v>
      </c>
      <c r="K686" s="9">
        <v>40000</v>
      </c>
    </row>
    <row r="687" spans="1:11">
      <c r="A687" s="33">
        <v>45324</v>
      </c>
      <c r="B687" s="9">
        <v>41000</v>
      </c>
      <c r="C687" s="9">
        <v>25000</v>
      </c>
      <c r="D687" s="9">
        <v>40000</v>
      </c>
      <c r="E687" s="9">
        <v>37361</v>
      </c>
      <c r="F687" s="9">
        <v>33644</v>
      </c>
      <c r="G687" s="9">
        <v>51000</v>
      </c>
      <c r="H687" s="9">
        <v>50000</v>
      </c>
      <c r="I687" s="9">
        <v>38000</v>
      </c>
      <c r="J687" s="9">
        <v>32000</v>
      </c>
      <c r="K687" s="9">
        <v>40000</v>
      </c>
    </row>
    <row r="688" spans="1:11">
      <c r="A688" s="33">
        <v>45331</v>
      </c>
      <c r="B688" s="9">
        <v>40000</v>
      </c>
      <c r="C688" s="9">
        <v>25000</v>
      </c>
      <c r="D688" s="9">
        <v>40000</v>
      </c>
      <c r="E688" s="9">
        <v>40000</v>
      </c>
      <c r="F688" s="9">
        <v>31828</v>
      </c>
      <c r="G688" s="9">
        <v>52500</v>
      </c>
      <c r="H688" s="9">
        <v>52000</v>
      </c>
      <c r="I688" s="9">
        <v>38000</v>
      </c>
      <c r="J688" s="9">
        <v>32000</v>
      </c>
      <c r="K688" s="9">
        <v>40000</v>
      </c>
    </row>
    <row r="689" spans="1:11">
      <c r="A689" s="33">
        <v>45338</v>
      </c>
      <c r="B689" s="9">
        <v>40000</v>
      </c>
      <c r="C689" s="9">
        <v>25000</v>
      </c>
      <c r="D689" s="9">
        <v>40000</v>
      </c>
      <c r="E689" s="9">
        <v>40000</v>
      </c>
      <c r="F689" s="9">
        <v>31863</v>
      </c>
      <c r="G689" s="9">
        <v>55250</v>
      </c>
      <c r="H689" s="9">
        <v>52000</v>
      </c>
      <c r="I689" s="9">
        <v>38000</v>
      </c>
      <c r="J689" s="9">
        <v>32000</v>
      </c>
      <c r="K689" s="9">
        <v>40000</v>
      </c>
    </row>
    <row r="690" spans="1:11">
      <c r="A690" s="33">
        <v>45345</v>
      </c>
      <c r="B690" s="9">
        <v>39000</v>
      </c>
      <c r="C690" s="9">
        <v>25000</v>
      </c>
      <c r="D690" s="9">
        <v>36000</v>
      </c>
      <c r="E690" s="9">
        <v>40000</v>
      </c>
      <c r="F690" s="9">
        <v>32394</v>
      </c>
      <c r="G690" s="9">
        <v>50750</v>
      </c>
      <c r="H690" s="9">
        <v>55000</v>
      </c>
      <c r="I690" s="9">
        <v>40000</v>
      </c>
      <c r="J690" s="9">
        <v>33000</v>
      </c>
      <c r="K690" s="9">
        <v>40000</v>
      </c>
    </row>
    <row r="691" spans="1:11">
      <c r="A691" s="33">
        <v>45352</v>
      </c>
      <c r="B691" s="9">
        <v>41250</v>
      </c>
      <c r="C691" s="9">
        <v>25000</v>
      </c>
      <c r="D691" s="9">
        <v>40000</v>
      </c>
      <c r="E691" s="9">
        <v>45000</v>
      </c>
      <c r="F691" s="9">
        <v>32302</v>
      </c>
      <c r="G691" s="9">
        <v>54250</v>
      </c>
      <c r="H691" s="9">
        <v>55000</v>
      </c>
      <c r="I691" s="9">
        <v>40000</v>
      </c>
      <c r="J691" s="9">
        <v>33000</v>
      </c>
      <c r="K691" s="9">
        <v>45000</v>
      </c>
    </row>
    <row r="692" spans="1:11">
      <c r="A692" s="33">
        <v>45359</v>
      </c>
      <c r="B692" s="9">
        <v>41250</v>
      </c>
      <c r="C692" s="9">
        <v>27500</v>
      </c>
      <c r="D692" s="9">
        <v>40000</v>
      </c>
      <c r="E692" s="9">
        <v>45000</v>
      </c>
      <c r="F692" s="9">
        <v>32289</v>
      </c>
      <c r="G692" s="9">
        <v>53750</v>
      </c>
      <c r="H692" s="9">
        <v>62000</v>
      </c>
      <c r="I692" s="9">
        <v>45000</v>
      </c>
      <c r="J692" s="9">
        <v>35000</v>
      </c>
      <c r="K692" s="9">
        <v>45000</v>
      </c>
    </row>
    <row r="693" spans="1:11">
      <c r="A693" s="33">
        <v>45366</v>
      </c>
      <c r="B693" s="9">
        <v>42500</v>
      </c>
      <c r="C693" s="9">
        <v>28750</v>
      </c>
      <c r="D693" s="9">
        <v>40000</v>
      </c>
      <c r="E693" s="9">
        <v>50000</v>
      </c>
      <c r="F693" s="9">
        <v>32249</v>
      </c>
      <c r="G693" s="9">
        <v>55000</v>
      </c>
      <c r="H693" s="9">
        <v>62000</v>
      </c>
      <c r="I693" s="9">
        <v>45000</v>
      </c>
      <c r="J693" s="9">
        <v>35000</v>
      </c>
      <c r="K693" s="9">
        <v>50000</v>
      </c>
    </row>
    <row r="694" spans="1:11">
      <c r="A694" s="33">
        <v>45373</v>
      </c>
      <c r="B694" s="9">
        <v>42500</v>
      </c>
      <c r="C694" s="9">
        <v>28750</v>
      </c>
      <c r="D694" s="9">
        <v>45000</v>
      </c>
      <c r="E694" s="9">
        <v>55000</v>
      </c>
      <c r="F694" s="9">
        <v>27401</v>
      </c>
      <c r="G694" s="9">
        <v>55000</v>
      </c>
      <c r="H694" s="9">
        <v>62000</v>
      </c>
      <c r="I694" s="9">
        <v>45000</v>
      </c>
      <c r="J694" s="9">
        <v>35000</v>
      </c>
      <c r="K694" s="9">
        <v>55000</v>
      </c>
    </row>
    <row r="695" spans="1:11">
      <c r="A695" s="33">
        <v>45380</v>
      </c>
      <c r="B695" s="9">
        <v>39500</v>
      </c>
      <c r="C695" s="9">
        <v>28750</v>
      </c>
      <c r="D695" s="9">
        <v>38000</v>
      </c>
      <c r="E695" s="9">
        <v>50000</v>
      </c>
      <c r="F695" s="9">
        <v>27352</v>
      </c>
      <c r="G695" s="9">
        <v>51750</v>
      </c>
      <c r="H695" s="9">
        <v>62000</v>
      </c>
      <c r="I695" s="9">
        <v>45000</v>
      </c>
      <c r="J695" s="9">
        <v>35000</v>
      </c>
      <c r="K695" s="9">
        <v>50000</v>
      </c>
    </row>
    <row r="696" spans="1:11">
      <c r="A696" s="33">
        <v>45387</v>
      </c>
      <c r="B696" s="9">
        <v>34750</v>
      </c>
      <c r="C696" s="9">
        <v>26250</v>
      </c>
      <c r="D696" s="9">
        <v>33000</v>
      </c>
      <c r="E696" s="9">
        <v>40000</v>
      </c>
      <c r="F696" s="9">
        <v>25509</v>
      </c>
      <c r="G696" s="9">
        <v>46250</v>
      </c>
      <c r="H696" s="9">
        <v>65000</v>
      </c>
      <c r="I696" s="9">
        <v>45000</v>
      </c>
      <c r="J696" s="9">
        <v>35000</v>
      </c>
      <c r="K696" s="9">
        <v>40000</v>
      </c>
    </row>
    <row r="697" spans="1:11">
      <c r="A697" s="33">
        <v>45394</v>
      </c>
      <c r="B697" s="9">
        <v>34750</v>
      </c>
      <c r="C697" s="9">
        <v>26250</v>
      </c>
      <c r="D697" s="9">
        <v>33000</v>
      </c>
      <c r="E697" s="9">
        <v>40000</v>
      </c>
      <c r="F697" s="9">
        <v>25461</v>
      </c>
      <c r="G697" s="9">
        <v>46250</v>
      </c>
      <c r="H697" s="9">
        <v>67000</v>
      </c>
      <c r="I697" s="9">
        <v>47000</v>
      </c>
      <c r="J697" s="9">
        <v>35000</v>
      </c>
      <c r="K697" s="9">
        <v>40000</v>
      </c>
    </row>
    <row r="698" spans="1:11">
      <c r="A698" s="33">
        <v>45401</v>
      </c>
      <c r="B698" s="9">
        <v>37250</v>
      </c>
      <c r="C698" s="9">
        <v>27250</v>
      </c>
      <c r="D698" s="9">
        <v>33000</v>
      </c>
      <c r="E698" s="9">
        <v>40000</v>
      </c>
      <c r="F698" s="9">
        <v>29401</v>
      </c>
      <c r="G698" s="9">
        <v>47250</v>
      </c>
      <c r="H698" s="9">
        <v>70000</v>
      </c>
      <c r="I698" s="9">
        <v>52000</v>
      </c>
      <c r="J698" s="9">
        <v>37000</v>
      </c>
      <c r="K698" s="9">
        <v>40000</v>
      </c>
    </row>
    <row r="699" spans="1:11">
      <c r="A699" s="33">
        <v>45408</v>
      </c>
      <c r="B699" s="9">
        <v>40500</v>
      </c>
      <c r="C699" s="9">
        <v>28750</v>
      </c>
      <c r="D699" s="9">
        <v>37000</v>
      </c>
      <c r="E699" s="9">
        <v>45000</v>
      </c>
      <c r="F699" s="9">
        <v>31397</v>
      </c>
      <c r="G699" s="9">
        <v>50500</v>
      </c>
      <c r="H699" s="9">
        <v>70000</v>
      </c>
      <c r="I699" s="9">
        <v>55000</v>
      </c>
      <c r="J699" s="9">
        <v>37000</v>
      </c>
      <c r="K699" s="9">
        <v>45000</v>
      </c>
    </row>
    <row r="700" spans="1:11">
      <c r="A700" s="33">
        <v>45415</v>
      </c>
      <c r="B700" s="9">
        <v>37750</v>
      </c>
      <c r="C700" s="9">
        <v>27250</v>
      </c>
      <c r="D700" s="9">
        <v>33000</v>
      </c>
      <c r="E700" s="9">
        <v>42000</v>
      </c>
      <c r="F700" s="9">
        <v>29607</v>
      </c>
      <c r="G700" s="9">
        <v>47500</v>
      </c>
      <c r="H700" s="9">
        <v>75000</v>
      </c>
      <c r="I700" s="9">
        <v>60000</v>
      </c>
      <c r="J700" s="9">
        <v>37000</v>
      </c>
      <c r="K700" s="9">
        <v>42000</v>
      </c>
    </row>
    <row r="701" spans="1:11">
      <c r="A701" s="33">
        <v>45422</v>
      </c>
      <c r="B701" s="9">
        <v>38000</v>
      </c>
      <c r="C701" s="9">
        <v>27250</v>
      </c>
      <c r="D701" s="9">
        <v>33000</v>
      </c>
      <c r="E701" s="9">
        <v>42000</v>
      </c>
      <c r="F701" s="9">
        <v>29607</v>
      </c>
      <c r="G701" s="9">
        <v>47750</v>
      </c>
      <c r="H701" s="9">
        <v>75000</v>
      </c>
      <c r="I701" s="9">
        <v>60000</v>
      </c>
      <c r="J701" s="9">
        <v>37000</v>
      </c>
      <c r="K701" s="9">
        <v>42000</v>
      </c>
    </row>
    <row r="702" spans="1:11">
      <c r="A702" s="33">
        <v>45429</v>
      </c>
      <c r="B702" s="9">
        <v>38250</v>
      </c>
      <c r="C702" s="9">
        <v>27750</v>
      </c>
      <c r="D702" s="9">
        <v>35000</v>
      </c>
      <c r="E702" s="9">
        <v>42000</v>
      </c>
      <c r="F702" s="9">
        <v>29326</v>
      </c>
      <c r="G702" s="9">
        <v>49000</v>
      </c>
      <c r="H702" s="9">
        <v>80000</v>
      </c>
      <c r="I702" s="9">
        <v>70000</v>
      </c>
      <c r="J702" s="9">
        <v>45000</v>
      </c>
      <c r="K702" s="9">
        <v>42000</v>
      </c>
    </row>
    <row r="703" spans="1:11">
      <c r="A703" s="33">
        <v>45436</v>
      </c>
      <c r="B703" s="9">
        <v>41500</v>
      </c>
      <c r="C703" s="9">
        <v>31000</v>
      </c>
      <c r="D703" s="9">
        <v>40000</v>
      </c>
      <c r="E703" s="9">
        <v>50000</v>
      </c>
      <c r="F703" s="9">
        <v>28917</v>
      </c>
      <c r="G703" s="9">
        <v>55000</v>
      </c>
      <c r="H703" s="9">
        <v>88000</v>
      </c>
      <c r="I703" s="9">
        <v>75000</v>
      </c>
      <c r="J703" s="9">
        <v>50000</v>
      </c>
      <c r="K703" s="9">
        <v>50000</v>
      </c>
    </row>
    <row r="704" spans="1:11">
      <c r="A704" s="33">
        <v>45443</v>
      </c>
      <c r="B704" s="9">
        <v>41500</v>
      </c>
      <c r="C704" s="9">
        <v>31000</v>
      </c>
      <c r="D704" s="9">
        <v>40000</v>
      </c>
      <c r="E704" s="9">
        <v>50000</v>
      </c>
      <c r="F704" s="9">
        <v>28794</v>
      </c>
      <c r="G704" s="9">
        <v>54250</v>
      </c>
      <c r="H704" s="9">
        <v>88000</v>
      </c>
      <c r="I704" s="9">
        <v>75000</v>
      </c>
      <c r="J704" s="9">
        <v>50000</v>
      </c>
      <c r="K704" s="9">
        <v>50000</v>
      </c>
    </row>
    <row r="705" spans="1:11">
      <c r="A705" s="33">
        <v>45450</v>
      </c>
      <c r="B705" s="9">
        <v>45000</v>
      </c>
      <c r="C705" s="9">
        <v>31000</v>
      </c>
      <c r="D705" s="9">
        <v>45000</v>
      </c>
      <c r="E705" s="9">
        <v>42420</v>
      </c>
      <c r="F705" s="9">
        <v>30712</v>
      </c>
      <c r="G705" s="9">
        <v>55000</v>
      </c>
      <c r="H705" s="9">
        <v>92000</v>
      </c>
      <c r="I705" s="9">
        <v>77000</v>
      </c>
      <c r="J705" s="9">
        <v>52000</v>
      </c>
      <c r="K705" s="9">
        <v>55000</v>
      </c>
    </row>
    <row r="706" spans="1:11">
      <c r="A706" s="33">
        <v>45457</v>
      </c>
      <c r="B706" s="9">
        <v>47500</v>
      </c>
      <c r="C706" s="9">
        <v>33000</v>
      </c>
      <c r="D706" s="9">
        <v>50000</v>
      </c>
      <c r="E706" s="9">
        <v>60507</v>
      </c>
      <c r="F706" s="9">
        <v>30664</v>
      </c>
      <c r="G706" s="9">
        <v>59000</v>
      </c>
      <c r="H706" s="9">
        <v>98000</v>
      </c>
      <c r="I706" s="9">
        <v>79000</v>
      </c>
      <c r="J706" s="9">
        <v>54000</v>
      </c>
      <c r="K706" s="9">
        <v>60000</v>
      </c>
    </row>
    <row r="707" spans="1:11">
      <c r="A707" s="33">
        <v>45464</v>
      </c>
      <c r="B707" s="9">
        <v>53500</v>
      </c>
      <c r="C707" s="9">
        <v>37750</v>
      </c>
      <c r="D707" s="9">
        <v>60000</v>
      </c>
      <c r="E707" s="9">
        <v>70507</v>
      </c>
      <c r="F707" s="9">
        <v>32243</v>
      </c>
      <c r="G707" s="9">
        <v>67250</v>
      </c>
      <c r="H707" s="9">
        <v>105000</v>
      </c>
      <c r="I707" s="9">
        <v>85000</v>
      </c>
      <c r="J707" s="9">
        <v>60000</v>
      </c>
      <c r="K707" s="9">
        <v>70000</v>
      </c>
    </row>
    <row r="708" spans="1:11">
      <c r="A708" s="33">
        <v>45471</v>
      </c>
      <c r="B708" s="9">
        <v>60250</v>
      </c>
      <c r="C708" s="9">
        <v>35000</v>
      </c>
      <c r="D708" s="9">
        <v>73000</v>
      </c>
      <c r="E708" s="9">
        <v>80507</v>
      </c>
      <c r="F708" s="9">
        <v>34016</v>
      </c>
      <c r="G708" s="9">
        <v>72000</v>
      </c>
      <c r="H708" s="9">
        <v>105000</v>
      </c>
      <c r="I708" s="9">
        <v>85000</v>
      </c>
      <c r="J708" s="9">
        <v>55000</v>
      </c>
      <c r="K708" s="9">
        <v>80000</v>
      </c>
    </row>
    <row r="709" spans="1:11">
      <c r="A709" s="33">
        <v>45478</v>
      </c>
      <c r="B709" s="9">
        <v>62250</v>
      </c>
      <c r="C709" s="9">
        <v>36500</v>
      </c>
      <c r="D709" s="9">
        <v>75000</v>
      </c>
      <c r="E709" s="9">
        <v>82507</v>
      </c>
      <c r="F709" s="9">
        <v>46000</v>
      </c>
      <c r="G709" s="9">
        <v>75000</v>
      </c>
      <c r="H709" s="9">
        <v>105000</v>
      </c>
      <c r="I709" s="9">
        <v>85000</v>
      </c>
      <c r="J709" s="9">
        <v>55000</v>
      </c>
      <c r="K709" s="9">
        <v>82000</v>
      </c>
    </row>
    <row r="710" spans="1:11">
      <c r="A710" s="33">
        <v>45485</v>
      </c>
      <c r="B710" s="9">
        <v>61000</v>
      </c>
      <c r="C710" s="9">
        <v>36500</v>
      </c>
      <c r="D710" s="9">
        <v>70000</v>
      </c>
      <c r="E710" s="9">
        <v>82507</v>
      </c>
      <c r="F710" s="9">
        <v>46000</v>
      </c>
      <c r="G710" s="9">
        <v>73500</v>
      </c>
      <c r="H710" s="9">
        <v>105000</v>
      </c>
      <c r="I710" s="9">
        <v>85000</v>
      </c>
      <c r="J710" s="9">
        <v>55000</v>
      </c>
      <c r="K710" s="9">
        <v>82000</v>
      </c>
    </row>
    <row r="711" spans="1:11">
      <c r="A711" s="33">
        <v>45492</v>
      </c>
      <c r="B711" s="9">
        <v>61000</v>
      </c>
      <c r="C711" s="9">
        <v>36500</v>
      </c>
      <c r="D711" s="9">
        <v>68000</v>
      </c>
      <c r="E711" s="9">
        <v>78507</v>
      </c>
      <c r="F711" s="9">
        <v>49000</v>
      </c>
      <c r="G711" s="9">
        <v>74750</v>
      </c>
      <c r="H711" s="9">
        <v>105000</v>
      </c>
      <c r="I711" s="9">
        <v>85000</v>
      </c>
      <c r="J711" s="9">
        <v>55000</v>
      </c>
      <c r="K711" s="9">
        <v>78000</v>
      </c>
    </row>
    <row r="712" spans="1:11">
      <c r="A712" s="33">
        <v>45499</v>
      </c>
      <c r="B712" s="9">
        <v>69000</v>
      </c>
      <c r="C712" s="9">
        <v>36500</v>
      </c>
      <c r="D712" s="9">
        <v>65000</v>
      </c>
      <c r="E712" s="9">
        <v>75507</v>
      </c>
      <c r="F712" s="9">
        <v>68000</v>
      </c>
      <c r="G712" s="9">
        <v>79000</v>
      </c>
      <c r="H712" s="9">
        <v>100000</v>
      </c>
      <c r="I712" s="9">
        <v>80000</v>
      </c>
      <c r="J712" s="9">
        <v>50000</v>
      </c>
      <c r="K712" s="9">
        <v>75000</v>
      </c>
    </row>
    <row r="713" spans="1:11">
      <c r="A713" s="33">
        <v>45506</v>
      </c>
      <c r="B713" s="9">
        <v>67750</v>
      </c>
      <c r="C713" s="9">
        <v>36500</v>
      </c>
      <c r="D713" s="9">
        <v>62000</v>
      </c>
      <c r="E713" s="9">
        <v>73507</v>
      </c>
      <c r="F713" s="9">
        <v>68000</v>
      </c>
      <c r="G713" s="9">
        <v>78750</v>
      </c>
      <c r="H713" s="9">
        <v>100000</v>
      </c>
      <c r="I713" s="9">
        <v>80000</v>
      </c>
      <c r="J713" s="9">
        <v>53000</v>
      </c>
      <c r="K713" s="9">
        <v>73000</v>
      </c>
    </row>
    <row r="714" spans="1:11">
      <c r="A714" s="33">
        <v>45513</v>
      </c>
      <c r="B714" s="9">
        <v>67500</v>
      </c>
      <c r="C714" s="9">
        <v>38000</v>
      </c>
      <c r="D714" s="9">
        <v>60000</v>
      </c>
      <c r="E714" s="9">
        <v>70507</v>
      </c>
      <c r="F714" s="9">
        <v>70000</v>
      </c>
      <c r="G714" s="9">
        <v>80000</v>
      </c>
      <c r="H714" s="9">
        <v>100000</v>
      </c>
      <c r="I714" s="9">
        <v>80000</v>
      </c>
      <c r="J714" s="9">
        <v>53000</v>
      </c>
      <c r="K714" s="9">
        <v>70000</v>
      </c>
    </row>
    <row r="715" spans="1:11">
      <c r="A715" s="33">
        <v>45520</v>
      </c>
      <c r="B715" s="9">
        <v>65000</v>
      </c>
      <c r="C715" s="9">
        <v>35000</v>
      </c>
      <c r="D715" s="9">
        <v>55000</v>
      </c>
      <c r="E715" s="9">
        <v>65507</v>
      </c>
      <c r="F715" s="9">
        <v>70000</v>
      </c>
      <c r="G715" s="9">
        <v>77750</v>
      </c>
      <c r="H715" s="9">
        <v>95000</v>
      </c>
      <c r="I715" s="9">
        <v>80000</v>
      </c>
      <c r="J715" s="9">
        <v>48000</v>
      </c>
      <c r="K715" s="9">
        <v>65000</v>
      </c>
    </row>
    <row r="716" spans="1:11">
      <c r="A716" s="33">
        <v>45527</v>
      </c>
      <c r="B716" s="9">
        <v>62750</v>
      </c>
      <c r="C716" s="9">
        <v>35000</v>
      </c>
      <c r="D716" s="9">
        <v>50000</v>
      </c>
      <c r="E716" s="9">
        <v>65507</v>
      </c>
      <c r="F716" s="9">
        <v>68000</v>
      </c>
      <c r="G716" s="9">
        <v>75000</v>
      </c>
      <c r="H716" s="9">
        <v>95000</v>
      </c>
      <c r="I716" s="9">
        <v>80000</v>
      </c>
      <c r="J716" s="9">
        <v>48000</v>
      </c>
      <c r="K716" s="9">
        <v>65000</v>
      </c>
    </row>
    <row r="717" spans="1:11">
      <c r="A717" s="33">
        <v>45534</v>
      </c>
      <c r="B717" s="9">
        <v>59750</v>
      </c>
      <c r="C717" s="9">
        <v>30000</v>
      </c>
      <c r="D717" s="9">
        <v>50000</v>
      </c>
      <c r="E717" s="9">
        <v>65507</v>
      </c>
      <c r="F717" s="9">
        <v>62000</v>
      </c>
      <c r="G717" s="9">
        <v>72500</v>
      </c>
      <c r="H717" s="9">
        <v>90000</v>
      </c>
      <c r="I717" s="9">
        <v>70000</v>
      </c>
      <c r="J717" s="9">
        <v>42000</v>
      </c>
      <c r="K717" s="9">
        <v>65000</v>
      </c>
    </row>
    <row r="718" spans="1:11">
      <c r="A718" s="33">
        <v>45541</v>
      </c>
      <c r="B718" s="9">
        <v>55000</v>
      </c>
      <c r="C718" s="9">
        <v>30000</v>
      </c>
      <c r="D718" s="9">
        <v>47000</v>
      </c>
      <c r="E718" s="9">
        <v>65507</v>
      </c>
      <c r="F718" s="9">
        <v>54000</v>
      </c>
      <c r="G718" s="9">
        <v>69250</v>
      </c>
      <c r="H718" s="9">
        <v>75000</v>
      </c>
      <c r="I718" s="9">
        <v>60000</v>
      </c>
      <c r="J718" s="9">
        <v>40000</v>
      </c>
      <c r="K718" s="9">
        <v>65000</v>
      </c>
    </row>
    <row r="719" spans="1:11">
      <c r="A719" s="33">
        <v>45548</v>
      </c>
      <c r="B719" s="9">
        <v>55750</v>
      </c>
      <c r="C719" s="9">
        <v>30000</v>
      </c>
      <c r="D719" s="9">
        <v>50000</v>
      </c>
      <c r="E719" s="9">
        <v>65507</v>
      </c>
      <c r="F719" s="9">
        <v>54000</v>
      </c>
      <c r="G719" s="9">
        <v>68250</v>
      </c>
      <c r="H719" s="9">
        <v>70000</v>
      </c>
      <c r="I719" s="9">
        <v>55000</v>
      </c>
      <c r="J719" s="9">
        <v>40000</v>
      </c>
      <c r="K719" s="9">
        <v>65000</v>
      </c>
    </row>
    <row r="720" spans="1:11">
      <c r="A720" s="33">
        <v>45555</v>
      </c>
      <c r="B720" s="9">
        <v>55750</v>
      </c>
      <c r="C720" s="9">
        <v>30000</v>
      </c>
      <c r="D720" s="9">
        <v>50000</v>
      </c>
      <c r="E720" s="9">
        <v>65507</v>
      </c>
      <c r="F720" s="9">
        <v>54000</v>
      </c>
      <c r="G720" s="9">
        <v>70000</v>
      </c>
      <c r="H720" s="9">
        <v>70000</v>
      </c>
      <c r="I720" s="9">
        <v>55000</v>
      </c>
      <c r="J720" s="9">
        <v>40000</v>
      </c>
      <c r="K720" s="9">
        <v>65000</v>
      </c>
    </row>
    <row r="721" spans="1:11">
      <c r="A721" s="33">
        <v>45562</v>
      </c>
      <c r="B721" s="9">
        <v>46250</v>
      </c>
      <c r="C721" s="9">
        <v>26250</v>
      </c>
      <c r="D721" s="9">
        <v>40000</v>
      </c>
      <c r="E721" s="9">
        <v>55507</v>
      </c>
      <c r="F721" s="9">
        <v>45000</v>
      </c>
      <c r="G721" s="9">
        <v>60500</v>
      </c>
      <c r="H721" s="9">
        <v>65000</v>
      </c>
      <c r="I721" s="9">
        <v>55000</v>
      </c>
      <c r="J721" s="9">
        <v>35000</v>
      </c>
      <c r="K721" s="9">
        <v>55000</v>
      </c>
    </row>
    <row r="722" spans="1:11">
      <c r="A722" s="33">
        <v>45569</v>
      </c>
      <c r="B722" s="9">
        <v>41500</v>
      </c>
      <c r="C722" s="9">
        <v>25750</v>
      </c>
      <c r="D722" s="9">
        <v>38000</v>
      </c>
      <c r="E722" s="9">
        <v>50507</v>
      </c>
      <c r="F722" s="9">
        <v>39000</v>
      </c>
      <c r="G722" s="9">
        <v>52500</v>
      </c>
      <c r="H722" s="9">
        <v>50000</v>
      </c>
      <c r="I722" s="9">
        <v>40000</v>
      </c>
      <c r="J722" s="9">
        <v>30000</v>
      </c>
      <c r="K722" s="9">
        <v>50000</v>
      </c>
    </row>
    <row r="723" spans="1:11">
      <c r="A723" s="33">
        <v>45576</v>
      </c>
      <c r="B723" s="9">
        <v>38750</v>
      </c>
      <c r="C723" s="9">
        <v>24750</v>
      </c>
      <c r="D723" s="9">
        <v>35000</v>
      </c>
      <c r="E723" s="9">
        <v>50507</v>
      </c>
      <c r="F723" s="9">
        <v>35000</v>
      </c>
      <c r="G723" s="9">
        <v>52500</v>
      </c>
      <c r="H723" s="9">
        <v>50000</v>
      </c>
      <c r="I723" s="9">
        <v>40000</v>
      </c>
      <c r="J723" s="9">
        <v>25000</v>
      </c>
      <c r="K723" s="9">
        <v>50000</v>
      </c>
    </row>
    <row r="724" spans="1:11">
      <c r="A724" s="33">
        <v>45583</v>
      </c>
      <c r="B724" s="9">
        <v>27500</v>
      </c>
      <c r="C724" s="9">
        <v>17250</v>
      </c>
      <c r="D724" s="9">
        <v>15000</v>
      </c>
      <c r="E724" s="9">
        <v>45507</v>
      </c>
      <c r="F724" s="9">
        <v>25000</v>
      </c>
      <c r="G724" s="9">
        <v>41500</v>
      </c>
      <c r="H724" s="9">
        <v>45000</v>
      </c>
      <c r="I724" s="9">
        <v>30000</v>
      </c>
      <c r="J724" s="9">
        <v>20000</v>
      </c>
      <c r="K724" s="9">
        <v>45000</v>
      </c>
    </row>
    <row r="725" spans="1:11">
      <c r="A725" s="33">
        <v>45590</v>
      </c>
      <c r="B725" s="9">
        <v>20250</v>
      </c>
      <c r="C725" s="9">
        <v>13750</v>
      </c>
      <c r="D725" s="9">
        <v>10000</v>
      </c>
      <c r="E725" s="9">
        <v>25507</v>
      </c>
      <c r="F725" s="9">
        <v>23000</v>
      </c>
      <c r="G725" s="9">
        <v>34750</v>
      </c>
      <c r="H725" s="9">
        <v>30000</v>
      </c>
      <c r="I725" s="9">
        <v>20000</v>
      </c>
      <c r="J725" s="9">
        <v>18000</v>
      </c>
      <c r="K725" s="9">
        <v>25000</v>
      </c>
    </row>
    <row r="726" spans="1:11">
      <c r="A726" s="34">
        <v>45597</v>
      </c>
      <c r="B726" s="10">
        <v>18750</v>
      </c>
      <c r="C726" s="10">
        <v>11250</v>
      </c>
      <c r="D726" s="10">
        <v>10000</v>
      </c>
      <c r="E726" s="10">
        <v>25507</v>
      </c>
      <c r="F726" s="10">
        <v>16724</v>
      </c>
      <c r="G726" s="10">
        <v>30500</v>
      </c>
      <c r="H726" s="10">
        <v>25000</v>
      </c>
      <c r="I726" s="10">
        <v>18000</v>
      </c>
      <c r="J726" s="10">
        <v>15000</v>
      </c>
      <c r="K726" s="10">
        <v>25000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F2C54-50AA-2449-A440-7868AEEC5417}">
  <dimension ref="A1:E31"/>
  <sheetViews>
    <sheetView workbookViewId="0">
      <selection activeCell="I10" sqref="I10"/>
    </sheetView>
  </sheetViews>
  <sheetFormatPr baseColWidth="10" defaultRowHeight="16"/>
  <sheetData>
    <row r="1" spans="1:5" ht="68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35065</v>
      </c>
      <c r="B2" s="3"/>
      <c r="C2" s="3"/>
      <c r="D2" s="3"/>
      <c r="E2" s="3">
        <v>1.4269099999999999</v>
      </c>
    </row>
    <row r="3" spans="1:5">
      <c r="A3" s="4">
        <v>35431</v>
      </c>
      <c r="B3" s="3"/>
      <c r="C3" s="3"/>
      <c r="D3" s="3"/>
      <c r="E3" s="3">
        <v>0.88093999999999995</v>
      </c>
    </row>
    <row r="4" spans="1:5">
      <c r="A4" s="4">
        <v>35796</v>
      </c>
      <c r="B4" s="3"/>
      <c r="C4" s="3"/>
      <c r="D4" s="3"/>
      <c r="E4" s="3">
        <v>1.13547</v>
      </c>
    </row>
    <row r="5" spans="1:5">
      <c r="A5" s="4">
        <v>36161</v>
      </c>
      <c r="B5" s="3"/>
      <c r="C5" s="3"/>
      <c r="D5" s="3"/>
      <c r="E5" s="3">
        <v>2.3240099999999999</v>
      </c>
    </row>
    <row r="6" spans="1:5">
      <c r="A6" s="4">
        <v>36526</v>
      </c>
      <c r="B6" s="3">
        <v>5.2135300000000004</v>
      </c>
      <c r="C6" s="3">
        <v>73.731020000000001</v>
      </c>
      <c r="D6" s="3">
        <v>26.268989999999999</v>
      </c>
      <c r="E6" s="3">
        <v>3.3912399999999998</v>
      </c>
    </row>
    <row r="7" spans="1:5">
      <c r="A7" s="4">
        <v>36892</v>
      </c>
      <c r="B7" s="3">
        <v>5.3739400000000002</v>
      </c>
      <c r="C7" s="3">
        <v>74.052070000000001</v>
      </c>
      <c r="D7" s="3">
        <v>25.947929999999999</v>
      </c>
      <c r="E7" s="3">
        <v>4.6163299999999996</v>
      </c>
    </row>
    <row r="8" spans="1:5">
      <c r="A8" s="4">
        <v>37257</v>
      </c>
      <c r="B8" s="3">
        <v>5.4641400000000004</v>
      </c>
      <c r="C8" s="3">
        <v>73.864959999999996</v>
      </c>
      <c r="D8" s="3">
        <v>26.13504</v>
      </c>
      <c r="E8" s="3">
        <v>4.66153</v>
      </c>
    </row>
    <row r="9" spans="1:5">
      <c r="A9" s="4">
        <v>37622</v>
      </c>
      <c r="B9" s="3">
        <v>5.9006499999999997</v>
      </c>
      <c r="C9" s="3">
        <v>72.890180000000001</v>
      </c>
      <c r="D9" s="3">
        <v>27.109819999999999</v>
      </c>
      <c r="E9" s="3">
        <v>10.269069999999999</v>
      </c>
    </row>
    <row r="10" spans="1:5">
      <c r="A10" s="4">
        <v>37987</v>
      </c>
      <c r="B10" s="3">
        <v>6.02529</v>
      </c>
      <c r="C10" s="3">
        <v>73.818740000000005</v>
      </c>
      <c r="D10" s="3">
        <v>26.181270000000001</v>
      </c>
      <c r="E10" s="3">
        <v>11.63348</v>
      </c>
    </row>
    <row r="11" spans="1:5">
      <c r="A11" s="4">
        <v>38353</v>
      </c>
      <c r="B11" s="3">
        <v>6.3054300000000003</v>
      </c>
      <c r="C11" s="3">
        <v>73.521330000000006</v>
      </c>
      <c r="D11" s="3">
        <v>26.478670000000001</v>
      </c>
      <c r="E11" s="3">
        <v>12.93759</v>
      </c>
    </row>
    <row r="12" spans="1:5">
      <c r="A12" s="4">
        <v>38718</v>
      </c>
      <c r="B12" s="3">
        <v>6.9104000000000001</v>
      </c>
      <c r="C12" s="3">
        <v>71.351900000000001</v>
      </c>
      <c r="D12" s="3">
        <v>28.648099999999999</v>
      </c>
      <c r="E12" s="3">
        <v>16.102139999999999</v>
      </c>
    </row>
    <row r="13" spans="1:5">
      <c r="A13" s="4">
        <v>39083</v>
      </c>
      <c r="B13" s="3">
        <v>7.1778199999999996</v>
      </c>
      <c r="C13" s="3">
        <v>70.349289999999996</v>
      </c>
      <c r="D13" s="3">
        <v>29.65071</v>
      </c>
      <c r="E13" s="3">
        <v>19.76915</v>
      </c>
    </row>
    <row r="14" spans="1:5">
      <c r="A14" s="4">
        <v>39448</v>
      </c>
      <c r="B14" s="3">
        <v>7.0311300000000001</v>
      </c>
      <c r="C14" s="3">
        <v>71.546480000000003</v>
      </c>
      <c r="D14" s="3">
        <v>28.453520000000001</v>
      </c>
      <c r="E14" s="3">
        <v>17.543399999999998</v>
      </c>
    </row>
    <row r="15" spans="1:5">
      <c r="A15" s="4">
        <v>39814</v>
      </c>
      <c r="B15" s="3">
        <v>7.6615399999999996</v>
      </c>
      <c r="C15" s="3">
        <v>71.974829999999997</v>
      </c>
      <c r="D15" s="3">
        <v>28.025179999999999</v>
      </c>
      <c r="E15" s="3">
        <v>16.33268</v>
      </c>
    </row>
    <row r="16" spans="1:5">
      <c r="A16" s="4">
        <v>40179</v>
      </c>
      <c r="B16" s="3">
        <v>8.5987200000000001</v>
      </c>
      <c r="C16" s="3">
        <v>69.355230000000006</v>
      </c>
      <c r="D16" s="3">
        <v>30.644770000000001</v>
      </c>
      <c r="E16" s="3">
        <v>18.878910000000001</v>
      </c>
    </row>
    <row r="17" spans="1:5">
      <c r="A17" s="4">
        <v>40544</v>
      </c>
      <c r="B17" s="3">
        <v>9.3604599999999998</v>
      </c>
      <c r="C17" s="3">
        <v>67.751549999999995</v>
      </c>
      <c r="D17" s="3">
        <v>32.248449999999998</v>
      </c>
      <c r="E17" s="3">
        <v>24.824729999999999</v>
      </c>
    </row>
    <row r="18" spans="1:5">
      <c r="A18" s="4">
        <v>40909</v>
      </c>
      <c r="B18" s="3">
        <v>8.9415700000000005</v>
      </c>
      <c r="C18" s="3">
        <v>68.260679999999994</v>
      </c>
      <c r="D18" s="3">
        <v>31.739319999999999</v>
      </c>
      <c r="E18" s="3">
        <v>26.104900000000001</v>
      </c>
    </row>
    <row r="19" spans="1:5">
      <c r="A19" s="4">
        <v>41275</v>
      </c>
      <c r="B19" s="3">
        <v>8.7913399999999999</v>
      </c>
      <c r="C19" s="3">
        <v>68.467399999999998</v>
      </c>
      <c r="D19" s="3">
        <v>31.532599999999999</v>
      </c>
      <c r="E19" s="3">
        <v>28.695530000000002</v>
      </c>
    </row>
    <row r="20" spans="1:5">
      <c r="A20" s="4">
        <v>41640</v>
      </c>
      <c r="B20" s="3">
        <v>8.9396100000000001</v>
      </c>
      <c r="C20" s="3">
        <v>67.112359999999995</v>
      </c>
      <c r="D20" s="3">
        <v>32.887639999999998</v>
      </c>
      <c r="E20" s="3">
        <v>30.92446</v>
      </c>
    </row>
    <row r="21" spans="1:5">
      <c r="A21" s="4">
        <v>42005</v>
      </c>
      <c r="B21" s="3">
        <v>8.9926700000000004</v>
      </c>
      <c r="C21" s="3">
        <v>67.764269999999996</v>
      </c>
      <c r="D21" s="3">
        <v>32.235729999999997</v>
      </c>
      <c r="E21" s="3">
        <v>29.16377</v>
      </c>
    </row>
    <row r="22" spans="1:5">
      <c r="A22" s="4">
        <v>42370</v>
      </c>
      <c r="B22" s="3">
        <v>9.1921499999999998</v>
      </c>
      <c r="C22" s="3">
        <v>67.056839999999994</v>
      </c>
      <c r="D22" s="3">
        <v>32.943159999999999</v>
      </c>
      <c r="E22" s="3">
        <v>29.490400000000001</v>
      </c>
    </row>
    <row r="23" spans="1:5">
      <c r="A23" s="4">
        <v>42736</v>
      </c>
      <c r="B23" s="3">
        <v>9.8789999999999996</v>
      </c>
      <c r="C23" s="3">
        <v>65.207999999999998</v>
      </c>
      <c r="D23" s="3">
        <v>34.792000000000002</v>
      </c>
      <c r="E23" s="3">
        <v>27.41949</v>
      </c>
    </row>
    <row r="24" spans="1:5">
      <c r="A24" s="4">
        <v>43101</v>
      </c>
      <c r="B24" s="3">
        <v>10.424020000000001</v>
      </c>
      <c r="C24" s="3">
        <v>65.235749999999996</v>
      </c>
      <c r="D24" s="3">
        <v>34.764249999999997</v>
      </c>
      <c r="E24" s="3">
        <v>32.457850000000001</v>
      </c>
    </row>
    <row r="25" spans="1:5">
      <c r="A25" s="4">
        <v>43466</v>
      </c>
      <c r="B25" s="3">
        <v>11.399419999999999</v>
      </c>
      <c r="C25" s="3">
        <v>62.472349999999999</v>
      </c>
      <c r="D25" s="3">
        <v>37.527650000000001</v>
      </c>
      <c r="E25" s="3">
        <v>33.824530000000003</v>
      </c>
    </row>
    <row r="26" spans="1:5">
      <c r="A26" s="4">
        <v>43831</v>
      </c>
      <c r="B26" s="3">
        <v>12.520009999999999</v>
      </c>
      <c r="C26" s="3">
        <v>60.826000000000001</v>
      </c>
      <c r="D26" s="3">
        <v>39.173999999999999</v>
      </c>
      <c r="E26" s="3">
        <v>40.271619999999999</v>
      </c>
    </row>
    <row r="27" spans="1:5">
      <c r="A27" s="4">
        <v>44197</v>
      </c>
      <c r="B27" s="3">
        <v>12.670999999999999</v>
      </c>
      <c r="C27" s="3">
        <v>57.82488</v>
      </c>
      <c r="D27" s="3">
        <v>42.17512</v>
      </c>
      <c r="E27" s="3">
        <v>36.760460000000002</v>
      </c>
    </row>
    <row r="28" spans="1:5">
      <c r="A28" s="4">
        <v>44562</v>
      </c>
      <c r="B28" s="3">
        <v>13.36993</v>
      </c>
      <c r="C28" s="3">
        <v>54.23312</v>
      </c>
      <c r="D28" s="3">
        <v>45.76688</v>
      </c>
      <c r="E28" s="3">
        <v>34.9754</v>
      </c>
    </row>
    <row r="29" spans="1:5">
      <c r="A29" s="4">
        <v>44927</v>
      </c>
      <c r="B29" s="3">
        <v>13.57225</v>
      </c>
      <c r="C29" s="3"/>
      <c r="D29" s="3"/>
      <c r="E29" s="3"/>
    </row>
    <row r="30" spans="1:5">
      <c r="A30" s="4">
        <v>45292</v>
      </c>
      <c r="B30" s="3">
        <v>13.79077</v>
      </c>
      <c r="C30" s="3"/>
      <c r="D30" s="3"/>
      <c r="E30" s="3"/>
    </row>
    <row r="31" spans="1:5">
      <c r="A31" s="5">
        <v>45658</v>
      </c>
      <c r="B31" s="6">
        <v>14.356170000000001</v>
      </c>
      <c r="C31" s="6"/>
      <c r="D31" s="6"/>
      <c r="E31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2F44B-33FA-C44B-AEBD-1C476B72749E}">
  <dimension ref="A1:M27"/>
  <sheetViews>
    <sheetView workbookViewId="0">
      <selection activeCell="Q19" sqref="Q19"/>
    </sheetView>
  </sheetViews>
  <sheetFormatPr baseColWidth="10" defaultRowHeight="16"/>
  <sheetData>
    <row r="1" spans="1:13" ht="119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8</v>
      </c>
      <c r="H1" s="1" t="s">
        <v>9</v>
      </c>
      <c r="I1" s="1" t="s">
        <v>7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s="2">
        <v>36526</v>
      </c>
      <c r="B2" s="7">
        <v>38.40869</v>
      </c>
      <c r="C2" s="7">
        <v>45.17765</v>
      </c>
      <c r="D2" s="7">
        <v>45.17765</v>
      </c>
      <c r="E2" s="7"/>
      <c r="F2" s="7"/>
      <c r="G2" s="7">
        <v>121.25409000000001</v>
      </c>
      <c r="H2" s="7">
        <v>99.772210000000001</v>
      </c>
      <c r="I2" s="7"/>
      <c r="J2" s="7"/>
      <c r="K2" s="7"/>
      <c r="L2" s="7">
        <v>45.69567</v>
      </c>
      <c r="M2" s="7"/>
    </row>
    <row r="3" spans="1:13">
      <c r="A3" s="4">
        <v>36892</v>
      </c>
      <c r="B3" s="7">
        <v>50.765000000000001</v>
      </c>
      <c r="C3" s="7">
        <v>43.576000000000001</v>
      </c>
      <c r="D3" s="7">
        <v>43.576000000000001</v>
      </c>
      <c r="E3" s="7"/>
      <c r="F3" s="7"/>
      <c r="G3" s="7">
        <v>116.839</v>
      </c>
      <c r="H3" s="7">
        <v>96.322000000000003</v>
      </c>
      <c r="I3" s="7"/>
      <c r="J3" s="7"/>
      <c r="K3" s="7"/>
      <c r="L3" s="7">
        <v>44.115479999999998</v>
      </c>
      <c r="M3" s="7"/>
    </row>
    <row r="4" spans="1:13">
      <c r="A4" s="4">
        <v>37257</v>
      </c>
      <c r="B4" s="7">
        <v>54.963000000000001</v>
      </c>
      <c r="C4" s="7">
        <v>45.92</v>
      </c>
      <c r="D4" s="7">
        <v>45.92</v>
      </c>
      <c r="E4" s="7"/>
      <c r="F4" s="7"/>
      <c r="G4" s="7">
        <v>121.35599999999999</v>
      </c>
      <c r="H4" s="7">
        <v>103.441</v>
      </c>
      <c r="I4" s="7"/>
      <c r="J4" s="7"/>
      <c r="K4" s="7"/>
      <c r="L4" s="7">
        <v>47.375979999999998</v>
      </c>
      <c r="M4" s="7"/>
    </row>
    <row r="5" spans="1:13">
      <c r="A5" s="4">
        <v>37622</v>
      </c>
      <c r="B5" s="7">
        <v>57.56</v>
      </c>
      <c r="C5" s="7">
        <v>47.712000000000003</v>
      </c>
      <c r="D5" s="7">
        <v>47.712000000000003</v>
      </c>
      <c r="E5" s="7"/>
      <c r="F5" s="7"/>
      <c r="G5" s="7">
        <v>126.887</v>
      </c>
      <c r="H5" s="7">
        <v>117.539</v>
      </c>
      <c r="I5" s="7"/>
      <c r="J5" s="7"/>
      <c r="K5" s="7"/>
      <c r="L5" s="7">
        <v>53.832859999999997</v>
      </c>
      <c r="M5" s="7"/>
    </row>
    <row r="6" spans="1:13">
      <c r="A6" s="4">
        <v>37987</v>
      </c>
      <c r="B6" s="7">
        <v>66.744</v>
      </c>
      <c r="C6" s="7">
        <v>40.618000000000002</v>
      </c>
      <c r="D6" s="7">
        <v>40.618000000000002</v>
      </c>
      <c r="E6" s="7"/>
      <c r="F6" s="7"/>
      <c r="G6" s="7">
        <v>132.81700000000001</v>
      </c>
      <c r="H6" s="7">
        <v>107.691</v>
      </c>
      <c r="I6" s="7"/>
      <c r="J6" s="7"/>
      <c r="K6" s="7"/>
      <c r="L6" s="7">
        <v>49.322479999999999</v>
      </c>
      <c r="M6" s="7"/>
    </row>
    <row r="7" spans="1:13">
      <c r="A7" s="4">
        <v>38353</v>
      </c>
      <c r="B7" s="7">
        <v>71.421000000000006</v>
      </c>
      <c r="C7" s="7">
        <v>53.283000000000001</v>
      </c>
      <c r="D7" s="7">
        <v>53.283000000000001</v>
      </c>
      <c r="E7" s="7"/>
      <c r="F7" s="7"/>
      <c r="G7" s="7">
        <v>138.34350000000001</v>
      </c>
      <c r="H7" s="7">
        <v>132.76</v>
      </c>
      <c r="I7" s="7">
        <v>0.38</v>
      </c>
      <c r="J7" s="7"/>
      <c r="K7" s="7"/>
      <c r="L7" s="7">
        <v>60.804079999999999</v>
      </c>
      <c r="M7" s="7"/>
    </row>
    <row r="8" spans="1:13">
      <c r="A8" s="4">
        <v>38718</v>
      </c>
      <c r="B8" s="7">
        <v>84.269679999999994</v>
      </c>
      <c r="C8" s="7">
        <v>63.849800000000002</v>
      </c>
      <c r="D8" s="7">
        <v>63.849800000000002</v>
      </c>
      <c r="E8" s="7">
        <v>0.10617</v>
      </c>
      <c r="F8" s="7">
        <v>64.388480000000001</v>
      </c>
      <c r="G8" s="7">
        <v>140.58619999999999</v>
      </c>
      <c r="H8" s="7">
        <v>158.12004999999999</v>
      </c>
      <c r="I8" s="7">
        <v>0.23180999999999999</v>
      </c>
      <c r="J8" s="7">
        <v>29.243210000000001</v>
      </c>
      <c r="K8" s="7">
        <v>38.595509999999997</v>
      </c>
      <c r="L8" s="7">
        <v>72.418980000000005</v>
      </c>
      <c r="M8" s="7">
        <v>13.40788</v>
      </c>
    </row>
    <row r="9" spans="1:13">
      <c r="A9" s="4">
        <v>39083</v>
      </c>
      <c r="B9" s="7">
        <v>96.414680000000004</v>
      </c>
      <c r="C9" s="7">
        <v>63.458770000000001</v>
      </c>
      <c r="D9" s="7">
        <v>63.458770000000001</v>
      </c>
      <c r="E9" s="7">
        <v>0.12933</v>
      </c>
      <c r="F9" s="7">
        <v>64.977699999999999</v>
      </c>
      <c r="G9" s="7">
        <v>141.87270000000001</v>
      </c>
      <c r="H9" s="7">
        <v>163.10345000000001</v>
      </c>
      <c r="I9" s="7">
        <v>0.28238000000000002</v>
      </c>
      <c r="J9" s="7">
        <v>29.064119999999999</v>
      </c>
      <c r="K9" s="7">
        <v>44.157919999999997</v>
      </c>
      <c r="L9" s="7">
        <v>74.70138</v>
      </c>
      <c r="M9" s="7">
        <v>17.815159999999999</v>
      </c>
    </row>
    <row r="10" spans="1:13">
      <c r="A10" s="4">
        <v>39448</v>
      </c>
      <c r="B10" s="7">
        <v>97.100999999999999</v>
      </c>
      <c r="C10" s="7">
        <v>59.018999999999998</v>
      </c>
      <c r="D10" s="7">
        <v>59.018999999999998</v>
      </c>
      <c r="E10" s="7">
        <v>1.9208499999999999</v>
      </c>
      <c r="F10" s="7">
        <v>64.539990000000003</v>
      </c>
      <c r="G10" s="7">
        <v>140.917</v>
      </c>
      <c r="H10" s="7">
        <v>161.66999999999999</v>
      </c>
      <c r="I10" s="7">
        <v>4.194</v>
      </c>
      <c r="J10" s="7">
        <v>27.0307</v>
      </c>
      <c r="K10" s="7">
        <v>44.472259999999999</v>
      </c>
      <c r="L10" s="7">
        <v>74.04486</v>
      </c>
      <c r="M10" s="7">
        <v>20.28116</v>
      </c>
    </row>
    <row r="11" spans="1:13">
      <c r="A11" s="4">
        <v>39814</v>
      </c>
      <c r="B11" s="7">
        <v>111.22</v>
      </c>
      <c r="C11" s="7">
        <v>57.86</v>
      </c>
      <c r="D11" s="7">
        <v>57.86</v>
      </c>
      <c r="E11" s="7">
        <v>2.5661700000000001</v>
      </c>
      <c r="F11" s="7">
        <v>71.503879999999995</v>
      </c>
      <c r="G11" s="7">
        <v>156.12200000000001</v>
      </c>
      <c r="H11" s="7">
        <v>163.75399999999999</v>
      </c>
      <c r="I11" s="7">
        <v>5.6029999999999998</v>
      </c>
      <c r="J11" s="7">
        <v>26.499880000000001</v>
      </c>
      <c r="K11" s="7">
        <v>50.938760000000002</v>
      </c>
      <c r="L11" s="7">
        <v>74.99933</v>
      </c>
      <c r="M11" s="7">
        <v>15.173539999999999</v>
      </c>
    </row>
    <row r="12" spans="1:13">
      <c r="A12" s="4">
        <v>40179</v>
      </c>
      <c r="B12" s="7">
        <v>163.51388</v>
      </c>
      <c r="C12" s="7">
        <v>46.50994</v>
      </c>
      <c r="D12" s="7">
        <v>46.50994</v>
      </c>
      <c r="E12" s="7">
        <v>3.8453900000000001</v>
      </c>
      <c r="F12" s="7">
        <v>82.709440000000001</v>
      </c>
      <c r="G12" s="7">
        <v>180.58829</v>
      </c>
      <c r="H12" s="7">
        <v>144.31268</v>
      </c>
      <c r="I12" s="7">
        <v>8.3960500000000007</v>
      </c>
      <c r="J12" s="7">
        <v>21.301549999999999</v>
      </c>
      <c r="K12" s="7">
        <v>74.889359999999996</v>
      </c>
      <c r="L12" s="7">
        <v>66.095209999999994</v>
      </c>
      <c r="M12" s="7">
        <v>21.792870000000001</v>
      </c>
    </row>
    <row r="13" spans="1:13">
      <c r="A13" s="4">
        <v>40544</v>
      </c>
      <c r="B13" s="7">
        <v>209.80466999999999</v>
      </c>
      <c r="C13" s="7">
        <v>43.216589999999997</v>
      </c>
      <c r="D13" s="7">
        <v>43.216589999999997</v>
      </c>
      <c r="E13" s="7">
        <v>3.73333</v>
      </c>
      <c r="F13" s="7">
        <v>84.246750000000006</v>
      </c>
      <c r="G13" s="7">
        <v>183.94488000000001</v>
      </c>
      <c r="H13" s="7">
        <v>137.30793</v>
      </c>
      <c r="I13" s="7">
        <v>8.15137</v>
      </c>
      <c r="J13" s="7">
        <v>19.793199999999999</v>
      </c>
      <c r="K13" s="7">
        <v>96.090540000000004</v>
      </c>
      <c r="L13" s="7">
        <v>62.887030000000003</v>
      </c>
      <c r="M13" s="7">
        <v>23.61571</v>
      </c>
    </row>
    <row r="14" spans="1:13">
      <c r="A14" s="4">
        <v>40909</v>
      </c>
      <c r="B14" s="7">
        <v>207.62009</v>
      </c>
      <c r="C14" s="7">
        <v>34.825330000000001</v>
      </c>
      <c r="D14" s="7">
        <v>34.825330000000001</v>
      </c>
      <c r="E14" s="7">
        <v>5.9698799999999999</v>
      </c>
      <c r="F14" s="7">
        <v>81.25</v>
      </c>
      <c r="G14" s="7">
        <v>177.40174999999999</v>
      </c>
      <c r="H14" s="7">
        <v>121.94978</v>
      </c>
      <c r="I14" s="7">
        <v>13.03467</v>
      </c>
      <c r="J14" s="7">
        <v>15.95</v>
      </c>
      <c r="K14" s="7">
        <v>95.09</v>
      </c>
      <c r="L14" s="7">
        <v>55.853000000000002</v>
      </c>
      <c r="M14" s="7">
        <v>23.2</v>
      </c>
    </row>
    <row r="15" spans="1:13">
      <c r="A15" s="4">
        <v>41275</v>
      </c>
      <c r="B15" s="7">
        <v>214.60187999999999</v>
      </c>
      <c r="C15" s="7">
        <v>29.41048</v>
      </c>
      <c r="D15" s="7">
        <v>29.41048</v>
      </c>
      <c r="E15" s="7">
        <v>7.04</v>
      </c>
      <c r="F15" s="7">
        <v>83.67</v>
      </c>
      <c r="G15" s="7">
        <v>182.68558999999999</v>
      </c>
      <c r="H15" s="7">
        <v>113.34061</v>
      </c>
      <c r="I15" s="7">
        <v>15.371180000000001</v>
      </c>
      <c r="J15" s="7">
        <v>13.47</v>
      </c>
      <c r="K15" s="7">
        <v>98.287660000000002</v>
      </c>
      <c r="L15" s="7">
        <v>51.91</v>
      </c>
      <c r="M15" s="7">
        <v>20.57</v>
      </c>
    </row>
    <row r="16" spans="1:13">
      <c r="A16" s="4">
        <v>41640</v>
      </c>
      <c r="B16" s="7">
        <v>210.59800999999999</v>
      </c>
      <c r="C16" s="7">
        <v>28.461780000000001</v>
      </c>
      <c r="D16" s="7">
        <v>28.461780000000001</v>
      </c>
      <c r="E16" s="7">
        <v>9.5759500000000006</v>
      </c>
      <c r="F16" s="7">
        <v>86.110759999999999</v>
      </c>
      <c r="G16" s="7">
        <v>188.01476</v>
      </c>
      <c r="H16" s="7">
        <v>115.35566</v>
      </c>
      <c r="I16" s="7">
        <v>20.908190000000001</v>
      </c>
      <c r="J16" s="7">
        <v>13.035500000000001</v>
      </c>
      <c r="K16" s="7">
        <v>96.453890000000001</v>
      </c>
      <c r="L16" s="7">
        <v>52.832889999999999</v>
      </c>
      <c r="M16" s="7">
        <v>22.851600000000001</v>
      </c>
    </row>
    <row r="17" spans="1:13">
      <c r="A17" s="4">
        <v>42005</v>
      </c>
      <c r="B17" s="7">
        <v>207.07844</v>
      </c>
      <c r="C17" s="7">
        <v>26.961880000000001</v>
      </c>
      <c r="D17" s="7">
        <v>26.961880000000001</v>
      </c>
      <c r="E17" s="7">
        <v>7.9658499999999997</v>
      </c>
      <c r="F17" s="7">
        <v>97.274619999999999</v>
      </c>
      <c r="G17" s="7">
        <v>216.16583</v>
      </c>
      <c r="H17" s="7">
        <v>107.06981</v>
      </c>
      <c r="I17" s="7">
        <v>17.701879999999999</v>
      </c>
      <c r="J17" s="7">
        <v>12.13284</v>
      </c>
      <c r="K17" s="7">
        <v>93.185299999999998</v>
      </c>
      <c r="L17" s="7">
        <v>48.181420000000003</v>
      </c>
      <c r="M17" s="7">
        <v>23.155380000000001</v>
      </c>
    </row>
    <row r="18" spans="1:13">
      <c r="A18" s="4">
        <v>42370</v>
      </c>
      <c r="B18" s="7">
        <v>208.00306</v>
      </c>
      <c r="C18" s="7">
        <v>26.551179999999999</v>
      </c>
      <c r="D18" s="7">
        <v>26.551179999999999</v>
      </c>
      <c r="E18" s="7">
        <v>8.0508100000000002</v>
      </c>
      <c r="F18" s="7">
        <v>115.15094999999999</v>
      </c>
      <c r="G18" s="7">
        <v>255.89098999999999</v>
      </c>
      <c r="H18" s="7">
        <v>110.05203</v>
      </c>
      <c r="I18" s="7">
        <v>17.890689999999999</v>
      </c>
      <c r="J18" s="7">
        <v>11.948029999999999</v>
      </c>
      <c r="K18" s="7">
        <v>93.601380000000006</v>
      </c>
      <c r="L18" s="7">
        <v>49.523409999999998</v>
      </c>
      <c r="M18" s="7">
        <v>21.906870000000001</v>
      </c>
    </row>
    <row r="19" spans="1:13">
      <c r="A19" s="4">
        <v>42736</v>
      </c>
      <c r="B19" s="7">
        <v>202.96601000000001</v>
      </c>
      <c r="C19" s="7">
        <v>29.147629999999999</v>
      </c>
      <c r="D19" s="7">
        <v>29.147629999999999</v>
      </c>
      <c r="E19" s="7">
        <v>6.0826799999999999</v>
      </c>
      <c r="F19" s="7">
        <v>127.87953</v>
      </c>
      <c r="G19" s="7">
        <v>284.17674</v>
      </c>
      <c r="H19" s="7">
        <v>155.81662</v>
      </c>
      <c r="I19" s="7">
        <v>13.51707</v>
      </c>
      <c r="J19" s="7">
        <v>13.116429999999999</v>
      </c>
      <c r="K19" s="7">
        <v>91.334699999999998</v>
      </c>
      <c r="L19" s="7">
        <v>70.11748</v>
      </c>
      <c r="M19" s="7">
        <v>28.293939999999999</v>
      </c>
    </row>
    <row r="20" spans="1:13">
      <c r="A20" s="4">
        <v>43101</v>
      </c>
      <c r="B20" s="7">
        <v>205.20303999999999</v>
      </c>
      <c r="C20" s="7">
        <v>25.657959999999999</v>
      </c>
      <c r="D20" s="7">
        <v>25.657959999999999</v>
      </c>
      <c r="E20" s="7">
        <v>15.56114</v>
      </c>
      <c r="F20" s="7">
        <v>134.54306</v>
      </c>
      <c r="G20" s="7">
        <v>298.98457999999999</v>
      </c>
      <c r="H20" s="7">
        <v>193.75125</v>
      </c>
      <c r="I20" s="7">
        <v>34.580309999999997</v>
      </c>
      <c r="J20" s="7">
        <v>11.54608</v>
      </c>
      <c r="K20" s="7">
        <v>92.341369999999998</v>
      </c>
      <c r="L20" s="7">
        <v>87.188059999999993</v>
      </c>
      <c r="M20" s="7">
        <v>27.711680000000001</v>
      </c>
    </row>
    <row r="21" spans="1:13">
      <c r="A21" s="4">
        <v>43466</v>
      </c>
      <c r="B21" s="7">
        <v>211.46187</v>
      </c>
      <c r="C21" s="7">
        <v>35.324069999999999</v>
      </c>
      <c r="D21" s="7">
        <v>35.324069999999999</v>
      </c>
      <c r="E21" s="7">
        <v>23.775659999999998</v>
      </c>
      <c r="F21" s="7">
        <v>143.45820000000001</v>
      </c>
      <c r="G21" s="7">
        <v>323.10404999999997</v>
      </c>
      <c r="H21" s="7">
        <v>259.22134999999997</v>
      </c>
      <c r="I21" s="7">
        <v>53.548789999999997</v>
      </c>
      <c r="J21" s="7">
        <v>15.68389</v>
      </c>
      <c r="K21" s="7">
        <v>93.889070000000004</v>
      </c>
      <c r="L21" s="7">
        <v>115.09428</v>
      </c>
      <c r="M21" s="7">
        <v>29.308820000000001</v>
      </c>
    </row>
    <row r="22" spans="1:13">
      <c r="A22" s="4">
        <v>43831</v>
      </c>
      <c r="B22" s="7">
        <v>208.55719999999999</v>
      </c>
      <c r="C22" s="7">
        <v>26.838170000000002</v>
      </c>
      <c r="D22" s="7">
        <v>26.838170000000002</v>
      </c>
      <c r="E22" s="7">
        <v>22.580919999999999</v>
      </c>
      <c r="F22" s="7">
        <v>143.66672</v>
      </c>
      <c r="G22" s="7">
        <v>323.57369</v>
      </c>
      <c r="H22" s="7">
        <v>270.26080999999999</v>
      </c>
      <c r="I22" s="7">
        <v>50.85792</v>
      </c>
      <c r="J22" s="7">
        <v>11.91615</v>
      </c>
      <c r="K22" s="7">
        <v>92.599400000000003</v>
      </c>
      <c r="L22" s="7">
        <v>119.9958</v>
      </c>
      <c r="M22" s="7">
        <v>28.899329999999999</v>
      </c>
    </row>
    <row r="23" spans="1:13">
      <c r="A23" s="4">
        <v>44197</v>
      </c>
      <c r="B23" s="7">
        <v>211.38605999999999</v>
      </c>
      <c r="C23" s="7">
        <v>41.304049999999997</v>
      </c>
      <c r="D23" s="7">
        <v>41.304049999999997</v>
      </c>
      <c r="E23" s="7">
        <v>22.02</v>
      </c>
      <c r="F23" s="7">
        <v>143.30896000000001</v>
      </c>
      <c r="G23" s="7">
        <v>322.76792999999998</v>
      </c>
      <c r="H23" s="7">
        <v>316.39294999999998</v>
      </c>
      <c r="I23" s="7">
        <v>49.5946</v>
      </c>
      <c r="J23" s="7">
        <v>18.338999999999999</v>
      </c>
      <c r="K23" s="7">
        <v>93.855410000000006</v>
      </c>
      <c r="L23" s="7">
        <v>140.47846999999999</v>
      </c>
      <c r="M23" s="7">
        <v>23.978000000000002</v>
      </c>
    </row>
    <row r="24" spans="1:13">
      <c r="A24" s="4">
        <v>44562</v>
      </c>
      <c r="B24" s="7">
        <v>215.40428</v>
      </c>
      <c r="C24" s="7">
        <v>37.889409999999998</v>
      </c>
      <c r="D24" s="7">
        <v>37.889409999999998</v>
      </c>
      <c r="E24" s="7">
        <v>27.202449999999999</v>
      </c>
      <c r="F24" s="7">
        <v>146.67018999999999</v>
      </c>
      <c r="G24" s="7">
        <v>330.33827000000002</v>
      </c>
      <c r="H24" s="7">
        <v>343.04719999999998</v>
      </c>
      <c r="I24" s="7">
        <v>61.266779999999997</v>
      </c>
      <c r="J24" s="7">
        <v>16.822900000000001</v>
      </c>
      <c r="K24" s="7">
        <v>95.639499999999998</v>
      </c>
      <c r="L24" s="7">
        <v>152.31296</v>
      </c>
      <c r="M24" s="7">
        <v>22.145199999999999</v>
      </c>
    </row>
    <row r="25" spans="1:13">
      <c r="A25" s="4">
        <v>44927</v>
      </c>
      <c r="B25" s="7">
        <v>212.36646999999999</v>
      </c>
      <c r="C25" s="7">
        <v>37.346220000000002</v>
      </c>
      <c r="D25" s="7">
        <v>37.346220000000002</v>
      </c>
      <c r="E25" s="7">
        <v>27.001560000000001</v>
      </c>
      <c r="F25" s="7">
        <v>147.05869999999999</v>
      </c>
      <c r="G25" s="7">
        <v>331.21328999999997</v>
      </c>
      <c r="H25" s="7">
        <v>368.62295</v>
      </c>
      <c r="I25" s="7">
        <v>60.814320000000002</v>
      </c>
      <c r="J25" s="7">
        <v>16.581720000000001</v>
      </c>
      <c r="K25" s="7">
        <v>94.290710000000004</v>
      </c>
      <c r="L25" s="7">
        <v>163.66858999999999</v>
      </c>
      <c r="M25" s="7">
        <v>21.346209999999999</v>
      </c>
    </row>
    <row r="26" spans="1:13">
      <c r="A26" s="4">
        <v>45292</v>
      </c>
      <c r="B26" s="7">
        <v>213.40602999999999</v>
      </c>
      <c r="C26" s="7">
        <v>38.662730000000003</v>
      </c>
      <c r="D26" s="7">
        <v>38.662730000000003</v>
      </c>
      <c r="E26" s="7">
        <v>30.01756</v>
      </c>
      <c r="F26" s="7">
        <v>148.82993999999999</v>
      </c>
      <c r="G26" s="7">
        <v>335.20256000000001</v>
      </c>
      <c r="H26" s="7">
        <v>393.66642000000002</v>
      </c>
      <c r="I26" s="7">
        <v>67.607119999999995</v>
      </c>
      <c r="J26" s="7">
        <v>17.166250000000002</v>
      </c>
      <c r="K26" s="7">
        <v>94.752279999999999</v>
      </c>
      <c r="L26" s="7">
        <v>174.78789</v>
      </c>
      <c r="M26" s="7">
        <v>24.83577</v>
      </c>
    </row>
    <row r="27" spans="1:13">
      <c r="A27" s="5">
        <v>45658</v>
      </c>
      <c r="B27" s="8">
        <v>215.13050999999999</v>
      </c>
      <c r="C27" s="8">
        <v>40.565989999999999</v>
      </c>
      <c r="D27" s="8">
        <v>40.565989999999999</v>
      </c>
      <c r="E27" s="8">
        <v>31.39846</v>
      </c>
      <c r="F27" s="8">
        <v>148.82632000000001</v>
      </c>
      <c r="G27" s="8">
        <v>335.19441999999998</v>
      </c>
      <c r="H27" s="8">
        <v>439.14355999999998</v>
      </c>
      <c r="I27" s="8">
        <v>70.717250000000007</v>
      </c>
      <c r="J27" s="8">
        <v>18.011299999999999</v>
      </c>
      <c r="K27" s="8">
        <v>95.517949999999999</v>
      </c>
      <c r="L27" s="8">
        <v>194.97973999999999</v>
      </c>
      <c r="M27" s="8">
        <v>28.259989999999998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5D43-1690-FE40-B6E7-2CB419D7805F}">
  <dimension ref="A1:F32"/>
  <sheetViews>
    <sheetView workbookViewId="0">
      <selection activeCell="I13" sqref="I13"/>
    </sheetView>
  </sheetViews>
  <sheetFormatPr baseColWidth="10" defaultRowHeight="16"/>
  <sheetData>
    <row r="1" spans="1:6" ht="85">
      <c r="B1" s="1" t="s">
        <v>14</v>
      </c>
      <c r="C1" s="1" t="s">
        <v>15</v>
      </c>
      <c r="D1" s="1" t="s">
        <v>18</v>
      </c>
      <c r="E1" s="1" t="s">
        <v>16</v>
      </c>
      <c r="F1" s="1" t="s">
        <v>17</v>
      </c>
    </row>
    <row r="2" spans="1:6">
      <c r="A2" s="2">
        <v>36526</v>
      </c>
      <c r="B2" s="3">
        <v>11.23</v>
      </c>
      <c r="C2" s="3">
        <v>364.83</v>
      </c>
      <c r="D2" s="9"/>
      <c r="E2" s="3">
        <v>117.23</v>
      </c>
      <c r="F2" s="3"/>
    </row>
    <row r="3" spans="1:6">
      <c r="A3" s="4">
        <v>36892</v>
      </c>
      <c r="B3" s="3">
        <v>0</v>
      </c>
      <c r="C3" s="3">
        <v>371.63</v>
      </c>
      <c r="D3" s="9"/>
      <c r="E3" s="3">
        <v>128.46</v>
      </c>
      <c r="F3" s="3"/>
    </row>
    <row r="4" spans="1:6">
      <c r="A4" s="4">
        <v>37257</v>
      </c>
      <c r="B4" s="3">
        <v>6.63</v>
      </c>
      <c r="C4" s="3">
        <v>379.93</v>
      </c>
      <c r="D4" s="9"/>
      <c r="E4" s="3">
        <v>128.46</v>
      </c>
      <c r="F4" s="3"/>
    </row>
    <row r="5" spans="1:6">
      <c r="A5" s="4">
        <v>37622</v>
      </c>
      <c r="B5" s="3">
        <v>11</v>
      </c>
      <c r="C5" s="3">
        <v>399.43</v>
      </c>
      <c r="D5" s="9"/>
      <c r="E5" s="3">
        <v>135.09</v>
      </c>
      <c r="F5" s="3"/>
    </row>
    <row r="6" spans="1:6">
      <c r="A6" s="4">
        <v>37987</v>
      </c>
      <c r="B6" s="3">
        <v>9.1</v>
      </c>
      <c r="C6" s="3">
        <v>406.59</v>
      </c>
      <c r="D6" s="9"/>
      <c r="E6" s="3">
        <v>146.09</v>
      </c>
      <c r="F6" s="3"/>
    </row>
    <row r="7" spans="1:6">
      <c r="A7" s="4">
        <v>38353</v>
      </c>
      <c r="B7" s="3">
        <v>29.9</v>
      </c>
      <c r="C7" s="3">
        <v>427.19</v>
      </c>
      <c r="D7" s="9">
        <v>4</v>
      </c>
      <c r="E7" s="3">
        <v>155.19</v>
      </c>
      <c r="F7" s="3">
        <v>24.6</v>
      </c>
    </row>
    <row r="8" spans="1:6">
      <c r="A8" s="4">
        <v>38718</v>
      </c>
      <c r="B8" s="3">
        <v>12.5</v>
      </c>
      <c r="C8" s="3">
        <v>448.39</v>
      </c>
      <c r="D8" s="9">
        <v>5</v>
      </c>
      <c r="E8" s="3">
        <v>185.09</v>
      </c>
      <c r="F8" s="3">
        <v>35.65</v>
      </c>
    </row>
    <row r="9" spans="1:6">
      <c r="A9" s="4">
        <v>39083</v>
      </c>
      <c r="B9" s="3">
        <v>12.1</v>
      </c>
      <c r="C9" s="3">
        <v>488.49</v>
      </c>
      <c r="D9" s="9">
        <v>2</v>
      </c>
      <c r="E9" s="3">
        <v>197.59</v>
      </c>
      <c r="F9" s="3">
        <v>9.4</v>
      </c>
    </row>
    <row r="10" spans="1:6">
      <c r="A10" s="4">
        <v>39448</v>
      </c>
      <c r="B10" s="3">
        <v>5.3</v>
      </c>
      <c r="C10" s="3">
        <v>491.59</v>
      </c>
      <c r="D10" s="9">
        <v>2</v>
      </c>
      <c r="E10" s="3">
        <v>209.69</v>
      </c>
      <c r="F10" s="3">
        <v>9.9</v>
      </c>
    </row>
    <row r="11" spans="1:6">
      <c r="A11" s="4">
        <v>39814</v>
      </c>
      <c r="B11" s="3">
        <v>41.8</v>
      </c>
      <c r="C11" s="3">
        <v>549.49</v>
      </c>
      <c r="D11" s="9">
        <v>3</v>
      </c>
      <c r="E11" s="3">
        <v>214.99</v>
      </c>
      <c r="F11" s="3">
        <v>22.5</v>
      </c>
    </row>
    <row r="12" spans="1:6">
      <c r="A12" s="4">
        <v>40179</v>
      </c>
      <c r="B12" s="3">
        <v>20.05</v>
      </c>
      <c r="C12" s="3">
        <v>623.19000000000005</v>
      </c>
      <c r="D12" s="9">
        <v>1</v>
      </c>
      <c r="E12" s="3">
        <v>263.08999999999997</v>
      </c>
      <c r="F12" s="3">
        <v>8.6</v>
      </c>
    </row>
    <row r="13" spans="1:6">
      <c r="A13" s="4">
        <v>40544</v>
      </c>
      <c r="B13" s="3">
        <v>8.1</v>
      </c>
      <c r="C13" s="3">
        <v>627.39</v>
      </c>
      <c r="D13" s="9">
        <v>7</v>
      </c>
      <c r="E13" s="3">
        <v>282.54000000000002</v>
      </c>
      <c r="F13" s="3">
        <v>26.8</v>
      </c>
    </row>
    <row r="14" spans="1:6">
      <c r="A14" s="4">
        <v>40909</v>
      </c>
      <c r="B14" s="3">
        <v>4.9000000000000004</v>
      </c>
      <c r="C14" s="3">
        <v>668.00400000000002</v>
      </c>
      <c r="D14" s="9">
        <v>4</v>
      </c>
      <c r="E14" s="3">
        <v>290.64</v>
      </c>
      <c r="F14" s="3">
        <v>23.6</v>
      </c>
    </row>
    <row r="15" spans="1:6">
      <c r="A15" s="4">
        <v>41275</v>
      </c>
      <c r="B15" s="3">
        <v>9.6999999999999993</v>
      </c>
      <c r="C15" s="3">
        <v>639.404</v>
      </c>
      <c r="D15" s="9">
        <v>6</v>
      </c>
      <c r="E15" s="3">
        <v>294.24</v>
      </c>
      <c r="F15" s="3">
        <v>29.1</v>
      </c>
    </row>
    <row r="16" spans="1:6">
      <c r="A16" s="4">
        <v>41640</v>
      </c>
      <c r="B16" s="3">
        <v>20.2</v>
      </c>
      <c r="C16" s="3">
        <v>680.95399999999995</v>
      </c>
      <c r="D16" s="9">
        <v>7</v>
      </c>
      <c r="E16" s="3">
        <v>292.44</v>
      </c>
      <c r="F16" s="3">
        <v>29.53</v>
      </c>
    </row>
    <row r="17" spans="1:6">
      <c r="A17" s="4">
        <v>42005</v>
      </c>
      <c r="B17" s="3">
        <v>5.9</v>
      </c>
      <c r="C17" s="3">
        <v>700.70399999999995</v>
      </c>
      <c r="D17" s="9">
        <v>5</v>
      </c>
      <c r="E17" s="3">
        <v>312.64</v>
      </c>
      <c r="F17" s="3">
        <v>20.54</v>
      </c>
    </row>
    <row r="18" spans="1:6">
      <c r="A18" s="4">
        <v>42370</v>
      </c>
      <c r="B18" s="3">
        <v>33.5</v>
      </c>
      <c r="C18" s="3">
        <v>727.56799999999998</v>
      </c>
      <c r="D18" s="9">
        <v>5</v>
      </c>
      <c r="E18" s="3">
        <v>305.94</v>
      </c>
      <c r="F18" s="3">
        <v>7.57</v>
      </c>
    </row>
    <row r="19" spans="1:6">
      <c r="A19" s="4">
        <v>42736</v>
      </c>
      <c r="B19" s="3">
        <v>27.75</v>
      </c>
      <c r="C19" s="3">
        <v>764.36800000000005</v>
      </c>
      <c r="D19" s="9">
        <v>2</v>
      </c>
      <c r="E19" s="3">
        <v>339.44</v>
      </c>
      <c r="F19" s="3">
        <v>4.9000000000000004</v>
      </c>
    </row>
    <row r="20" spans="1:6">
      <c r="A20" s="4">
        <v>43101</v>
      </c>
      <c r="B20" s="3">
        <v>44.6</v>
      </c>
      <c r="C20" s="3">
        <v>796.96799999999996</v>
      </c>
      <c r="D20" s="9">
        <v>4</v>
      </c>
      <c r="E20" s="3">
        <v>367.19</v>
      </c>
      <c r="F20" s="3">
        <v>22</v>
      </c>
    </row>
    <row r="21" spans="1:6">
      <c r="A21" s="4">
        <v>43466</v>
      </c>
      <c r="B21" s="3">
        <v>26.05</v>
      </c>
      <c r="C21" s="3">
        <v>792.91800000000001</v>
      </c>
      <c r="D21" s="9">
        <v>10</v>
      </c>
      <c r="E21" s="3">
        <v>403.19</v>
      </c>
      <c r="F21" s="3">
        <v>67.22</v>
      </c>
    </row>
    <row r="22" spans="1:6">
      <c r="A22" s="4">
        <v>43831</v>
      </c>
      <c r="B22" s="3">
        <v>9.14</v>
      </c>
      <c r="C22" s="3">
        <v>816.428</v>
      </c>
      <c r="D22" s="9">
        <v>1</v>
      </c>
      <c r="E22" s="3">
        <v>429.74</v>
      </c>
      <c r="F22" s="3">
        <v>2.4</v>
      </c>
    </row>
    <row r="23" spans="1:6">
      <c r="A23" s="4">
        <v>44197</v>
      </c>
      <c r="B23" s="3">
        <v>11.45</v>
      </c>
      <c r="C23" s="3">
        <v>840.46799999999996</v>
      </c>
      <c r="D23" s="9">
        <v>4</v>
      </c>
      <c r="E23" s="3">
        <v>438.38</v>
      </c>
      <c r="F23" s="3">
        <v>50.6</v>
      </c>
    </row>
    <row r="24" spans="1:6">
      <c r="A24" s="4">
        <v>44562</v>
      </c>
      <c r="B24" s="3">
        <v>14.9</v>
      </c>
      <c r="C24" s="3">
        <v>858.24300000000005</v>
      </c>
      <c r="D24" s="9">
        <v>5</v>
      </c>
      <c r="E24" s="3">
        <v>449.83</v>
      </c>
      <c r="F24" s="3">
        <v>36.5</v>
      </c>
    </row>
    <row r="25" spans="1:6">
      <c r="A25" s="4">
        <v>44927</v>
      </c>
      <c r="B25" s="3">
        <v>3.8</v>
      </c>
      <c r="C25" s="3">
        <v>918.50300000000004</v>
      </c>
      <c r="D25" s="9">
        <v>4</v>
      </c>
      <c r="E25" s="3">
        <v>464.73</v>
      </c>
      <c r="F25" s="3">
        <v>40.4</v>
      </c>
    </row>
    <row r="26" spans="1:6">
      <c r="A26" s="4">
        <v>45292</v>
      </c>
      <c r="B26" s="3">
        <v>4.5</v>
      </c>
      <c r="C26" s="3">
        <v>971.03300000000002</v>
      </c>
      <c r="D26" s="9">
        <v>1</v>
      </c>
      <c r="E26" s="3">
        <v>468.53</v>
      </c>
      <c r="F26" s="3">
        <v>1</v>
      </c>
    </row>
    <row r="27" spans="1:6">
      <c r="A27" s="4">
        <v>45658</v>
      </c>
      <c r="B27" s="3">
        <v>71.665999999999997</v>
      </c>
      <c r="C27" s="3"/>
      <c r="D27" s="9"/>
      <c r="E27" s="3">
        <v>477.63</v>
      </c>
      <c r="F27" s="3"/>
    </row>
    <row r="28" spans="1:6">
      <c r="A28" s="4">
        <v>46023</v>
      </c>
      <c r="B28" s="3">
        <v>73.533000000000001</v>
      </c>
      <c r="C28" s="3"/>
      <c r="D28" s="9"/>
      <c r="E28" s="3">
        <v>539.39599999999996</v>
      </c>
      <c r="F28" s="3"/>
    </row>
    <row r="29" spans="1:6">
      <c r="A29" s="4">
        <v>46388</v>
      </c>
      <c r="B29" s="3">
        <v>72.959999999999994</v>
      </c>
      <c r="C29" s="3"/>
      <c r="D29" s="9"/>
      <c r="E29" s="3">
        <v>581.82899999999995</v>
      </c>
      <c r="F29" s="3"/>
    </row>
    <row r="30" spans="1:6">
      <c r="A30" s="4">
        <v>46753</v>
      </c>
      <c r="B30" s="3">
        <v>8.8000000000000007</v>
      </c>
      <c r="C30" s="3"/>
      <c r="D30" s="9"/>
      <c r="E30" s="3">
        <v>626.149</v>
      </c>
      <c r="F30" s="3"/>
    </row>
    <row r="31" spans="1:6">
      <c r="A31" s="4">
        <v>47119</v>
      </c>
      <c r="B31" s="3"/>
      <c r="C31" s="3"/>
      <c r="D31" s="9"/>
      <c r="E31" s="3">
        <v>666.53899999999999</v>
      </c>
      <c r="F31" s="3"/>
    </row>
    <row r="32" spans="1:6">
      <c r="A32" s="5">
        <v>47484</v>
      </c>
      <c r="B32" s="6"/>
      <c r="C32" s="6"/>
      <c r="D32" s="10"/>
      <c r="E32" s="6">
        <v>718.48900000000003</v>
      </c>
      <c r="F32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115E8-1CE4-4A49-9D60-FDBB041084BF}">
  <dimension ref="A1:G42"/>
  <sheetViews>
    <sheetView workbookViewId="0">
      <selection activeCell="L23" sqref="L23"/>
    </sheetView>
  </sheetViews>
  <sheetFormatPr baseColWidth="10" defaultRowHeight="16"/>
  <cols>
    <col min="1" max="1" width="5.1640625" bestFit="1" customWidth="1"/>
    <col min="2" max="2" width="12.33203125" bestFit="1" customWidth="1"/>
    <col min="3" max="3" width="13" bestFit="1" customWidth="1"/>
    <col min="4" max="4" width="11.83203125" bestFit="1" customWidth="1"/>
    <col min="5" max="5" width="17" bestFit="1" customWidth="1"/>
    <col min="6" max="6" width="15.6640625" bestFit="1" customWidth="1"/>
    <col min="7" max="7" width="12.6640625" bestFit="1" customWidth="1"/>
  </cols>
  <sheetData>
    <row r="1" spans="1:7" ht="64">
      <c r="A1" s="11"/>
      <c r="B1" s="12" t="s">
        <v>20</v>
      </c>
      <c r="C1" s="13" t="s">
        <v>19</v>
      </c>
      <c r="D1" s="13" t="s">
        <v>21</v>
      </c>
      <c r="E1" s="13" t="s">
        <v>22</v>
      </c>
      <c r="F1" s="13" t="s">
        <v>23</v>
      </c>
      <c r="G1" s="13" t="s">
        <v>19</v>
      </c>
    </row>
    <row r="2" spans="1:7">
      <c r="A2" s="14">
        <v>1990</v>
      </c>
      <c r="B2" s="15">
        <v>58</v>
      </c>
      <c r="C2" s="15"/>
      <c r="D2" s="15"/>
      <c r="E2" s="15"/>
      <c r="F2" s="15"/>
      <c r="G2" s="15"/>
    </row>
    <row r="3" spans="1:7">
      <c r="A3" s="14">
        <v>1991</v>
      </c>
      <c r="B3" s="15">
        <v>58.4</v>
      </c>
      <c r="C3" s="15"/>
      <c r="D3" s="15"/>
      <c r="E3" s="15"/>
      <c r="F3" s="15"/>
      <c r="G3" s="15"/>
    </row>
    <row r="4" spans="1:7">
      <c r="A4" s="14">
        <v>1992</v>
      </c>
      <c r="B4" s="15">
        <v>60.4</v>
      </c>
      <c r="C4" s="15"/>
      <c r="D4" s="15"/>
      <c r="E4" s="15"/>
      <c r="F4" s="15"/>
      <c r="G4" s="15"/>
    </row>
    <row r="5" spans="1:7">
      <c r="A5" s="14">
        <v>1993</v>
      </c>
      <c r="B5" s="15">
        <v>62</v>
      </c>
      <c r="C5" s="15"/>
      <c r="D5" s="15"/>
      <c r="E5" s="15"/>
      <c r="F5" s="15"/>
      <c r="G5" s="15"/>
    </row>
    <row r="6" spans="1:7">
      <c r="A6" s="14">
        <v>1994</v>
      </c>
      <c r="B6" s="15">
        <v>65.7</v>
      </c>
      <c r="C6" s="15"/>
      <c r="D6" s="15"/>
      <c r="E6" s="15"/>
      <c r="F6" s="15"/>
      <c r="G6" s="15"/>
    </row>
    <row r="7" spans="1:7">
      <c r="A7" s="14">
        <v>1995</v>
      </c>
      <c r="B7" s="15">
        <v>68.5</v>
      </c>
      <c r="C7" s="15"/>
      <c r="D7" s="15"/>
      <c r="E7" s="15"/>
      <c r="F7" s="15"/>
      <c r="G7" s="15"/>
    </row>
    <row r="8" spans="1:7">
      <c r="A8" s="14">
        <v>1996</v>
      </c>
      <c r="B8" s="15">
        <v>73.8</v>
      </c>
      <c r="C8" s="15">
        <v>7.9</v>
      </c>
      <c r="D8" s="15"/>
      <c r="E8" s="15"/>
      <c r="F8" s="15"/>
      <c r="G8" s="15"/>
    </row>
    <row r="9" spans="1:7">
      <c r="A9" s="14">
        <v>1997</v>
      </c>
      <c r="B9" s="15">
        <v>83.2</v>
      </c>
      <c r="C9" s="15">
        <v>12.7</v>
      </c>
      <c r="D9" s="15"/>
      <c r="E9" s="15"/>
      <c r="F9" s="15"/>
      <c r="G9" s="15"/>
    </row>
    <row r="10" spans="1:7">
      <c r="A10" s="14">
        <v>1998</v>
      </c>
      <c r="B10" s="15">
        <v>84.7</v>
      </c>
      <c r="C10" s="15">
        <v>1.8</v>
      </c>
      <c r="D10" s="15"/>
      <c r="E10" s="15"/>
      <c r="F10" s="15"/>
      <c r="G10" s="15"/>
    </row>
    <row r="11" spans="1:7">
      <c r="A11" s="14">
        <v>1999</v>
      </c>
      <c r="B11" s="15">
        <v>92.6</v>
      </c>
      <c r="C11" s="15">
        <v>9.4</v>
      </c>
      <c r="D11" s="15"/>
      <c r="E11" s="15"/>
      <c r="F11" s="15">
        <v>271.60000000000002</v>
      </c>
      <c r="G11" s="15"/>
    </row>
    <row r="12" spans="1:7">
      <c r="A12" s="14">
        <v>2000</v>
      </c>
      <c r="B12" s="15">
        <v>102.6</v>
      </c>
      <c r="C12" s="15">
        <v>10.8</v>
      </c>
      <c r="D12" s="15">
        <v>224.1</v>
      </c>
      <c r="E12" s="15">
        <v>18.3</v>
      </c>
      <c r="F12" s="15">
        <v>321.2</v>
      </c>
      <c r="G12" s="15"/>
    </row>
    <row r="13" spans="1:7">
      <c r="A13" s="14">
        <v>2001</v>
      </c>
      <c r="B13" s="15">
        <v>106.7</v>
      </c>
      <c r="C13" s="15">
        <v>3.9</v>
      </c>
      <c r="D13" s="15">
        <v>232.9</v>
      </c>
      <c r="E13" s="15">
        <v>8.4</v>
      </c>
      <c r="F13" s="15">
        <v>348.1</v>
      </c>
      <c r="G13" s="15">
        <v>3.9</v>
      </c>
    </row>
    <row r="14" spans="1:7">
      <c r="A14" s="14">
        <v>2002</v>
      </c>
      <c r="B14" s="15">
        <v>112.9</v>
      </c>
      <c r="C14" s="15">
        <v>5.9</v>
      </c>
      <c r="D14" s="15">
        <v>246.6</v>
      </c>
      <c r="E14" s="15">
        <v>4.8</v>
      </c>
      <c r="F14" s="15">
        <v>365</v>
      </c>
      <c r="G14" s="15">
        <v>5.9</v>
      </c>
    </row>
    <row r="15" spans="1:7">
      <c r="A15" s="14">
        <v>2003</v>
      </c>
      <c r="B15" s="15">
        <v>125.2</v>
      </c>
      <c r="C15" s="15">
        <v>10.8</v>
      </c>
      <c r="D15" s="15">
        <v>273.3</v>
      </c>
      <c r="E15" s="15">
        <v>10.3</v>
      </c>
      <c r="F15" s="15">
        <v>402.6</v>
      </c>
      <c r="G15" s="15">
        <v>10.8</v>
      </c>
    </row>
    <row r="16" spans="1:7">
      <c r="A16" s="14">
        <v>2004</v>
      </c>
      <c r="B16" s="15">
        <v>131.80000000000001</v>
      </c>
      <c r="C16" s="15">
        <v>5.3</v>
      </c>
      <c r="D16" s="15">
        <v>287.7</v>
      </c>
      <c r="E16" s="15">
        <v>9</v>
      </c>
      <c r="F16" s="15">
        <v>438.9</v>
      </c>
      <c r="G16" s="15">
        <v>5.3</v>
      </c>
    </row>
    <row r="17" spans="1:7">
      <c r="A17" s="14">
        <v>2005</v>
      </c>
      <c r="B17" s="15">
        <v>142</v>
      </c>
      <c r="C17" s="15">
        <v>7.7</v>
      </c>
      <c r="D17" s="15">
        <v>309.89999999999998</v>
      </c>
      <c r="E17" s="15">
        <v>4</v>
      </c>
      <c r="F17" s="15">
        <v>456.7</v>
      </c>
      <c r="G17" s="15">
        <v>7.7</v>
      </c>
    </row>
    <row r="18" spans="1:7">
      <c r="A18" s="14">
        <v>2006</v>
      </c>
      <c r="B18" s="15">
        <v>159.6</v>
      </c>
      <c r="C18" s="15">
        <v>12.4</v>
      </c>
      <c r="D18" s="15">
        <v>348.4</v>
      </c>
      <c r="E18" s="15">
        <v>20.2</v>
      </c>
      <c r="F18" s="15">
        <v>549.1</v>
      </c>
      <c r="G18" s="15">
        <v>12.4</v>
      </c>
    </row>
    <row r="19" spans="1:7">
      <c r="A19" s="14">
        <v>2007</v>
      </c>
      <c r="B19" s="15">
        <v>171.4</v>
      </c>
      <c r="C19" s="15">
        <v>7.4</v>
      </c>
      <c r="D19" s="15">
        <v>374.3</v>
      </c>
      <c r="E19" s="15">
        <v>14.9</v>
      </c>
      <c r="F19" s="15">
        <v>630.9</v>
      </c>
      <c r="G19" s="15">
        <v>7.4</v>
      </c>
    </row>
    <row r="20" spans="1:7">
      <c r="A20" s="14">
        <v>2008</v>
      </c>
      <c r="B20" s="15">
        <v>172.8</v>
      </c>
      <c r="C20" s="15">
        <v>0.8</v>
      </c>
      <c r="D20" s="15">
        <v>377.4</v>
      </c>
      <c r="E20" s="15">
        <v>8.4</v>
      </c>
      <c r="F20" s="15">
        <v>683.8</v>
      </c>
      <c r="G20" s="15">
        <v>0.8</v>
      </c>
    </row>
    <row r="21" spans="1:7">
      <c r="A21" s="14">
        <v>2009</v>
      </c>
      <c r="B21" s="15">
        <v>182.6</v>
      </c>
      <c r="C21" s="15">
        <v>5.7</v>
      </c>
      <c r="D21" s="15">
        <v>398.7</v>
      </c>
      <c r="E21" s="15">
        <v>0.8</v>
      </c>
      <c r="F21" s="15">
        <v>689.5</v>
      </c>
      <c r="G21" s="15">
        <v>5.7</v>
      </c>
    </row>
    <row r="22" spans="1:7">
      <c r="A22" s="14">
        <v>2010</v>
      </c>
      <c r="B22" s="15">
        <v>221.6</v>
      </c>
      <c r="C22" s="15">
        <v>21.3</v>
      </c>
      <c r="D22" s="15">
        <v>483.7</v>
      </c>
      <c r="E22" s="15">
        <v>27.2</v>
      </c>
      <c r="F22" s="15">
        <v>877</v>
      </c>
      <c r="G22" s="15">
        <v>21.3</v>
      </c>
    </row>
    <row r="23" spans="1:7">
      <c r="A23" s="14">
        <v>2011</v>
      </c>
      <c r="B23" s="15">
        <v>246.6</v>
      </c>
      <c r="C23" s="15">
        <v>11.3</v>
      </c>
      <c r="D23" s="15">
        <v>538.29999999999995</v>
      </c>
      <c r="E23" s="15">
        <v>20.7</v>
      </c>
      <c r="F23" s="15">
        <v>1058.7</v>
      </c>
      <c r="G23" s="15">
        <v>11.3</v>
      </c>
    </row>
    <row r="24" spans="1:7">
      <c r="A24" s="14">
        <v>2012</v>
      </c>
      <c r="B24" s="15">
        <v>239.7</v>
      </c>
      <c r="C24" s="15">
        <v>-2.8</v>
      </c>
      <c r="D24" s="15">
        <v>529.6</v>
      </c>
      <c r="E24" s="15">
        <v>-0.8</v>
      </c>
      <c r="F24" s="15">
        <v>1050.4000000000001</v>
      </c>
      <c r="G24" s="15">
        <v>-1.6</v>
      </c>
    </row>
    <row r="25" spans="1:7">
      <c r="A25" s="14">
        <v>2013</v>
      </c>
      <c r="B25" s="15">
        <v>241.1</v>
      </c>
      <c r="C25" s="15">
        <v>0.6</v>
      </c>
      <c r="D25" s="15">
        <v>532.4</v>
      </c>
      <c r="E25" s="15">
        <v>-0.4</v>
      </c>
      <c r="F25" s="15">
        <v>1045.7</v>
      </c>
      <c r="G25" s="15">
        <v>0.5</v>
      </c>
    </row>
    <row r="26" spans="1:7">
      <c r="A26" s="14">
        <v>2014</v>
      </c>
      <c r="B26" s="15">
        <v>245.5</v>
      </c>
      <c r="C26" s="15">
        <v>1.8</v>
      </c>
      <c r="D26" s="15">
        <v>541.79999999999995</v>
      </c>
      <c r="E26" s="15">
        <v>2.1</v>
      </c>
      <c r="F26" s="15">
        <v>1067.2</v>
      </c>
      <c r="G26" s="15">
        <v>1.8</v>
      </c>
    </row>
    <row r="27" spans="1:7">
      <c r="A27" s="14">
        <v>2015</v>
      </c>
      <c r="B27" s="15">
        <v>249.6</v>
      </c>
      <c r="C27" s="15">
        <v>1.6</v>
      </c>
      <c r="D27" s="15">
        <v>552</v>
      </c>
      <c r="E27" s="15">
        <v>-3</v>
      </c>
      <c r="F27" s="15">
        <v>1034.7</v>
      </c>
      <c r="G27" s="15">
        <v>1.9</v>
      </c>
    </row>
    <row r="28" spans="1:7">
      <c r="A28" s="14">
        <v>2016</v>
      </c>
      <c r="B28" s="15">
        <v>268.10000000000002</v>
      </c>
      <c r="C28" s="15">
        <v>7.4</v>
      </c>
      <c r="D28" s="15">
        <v>581</v>
      </c>
      <c r="E28" s="15">
        <v>0.5</v>
      </c>
      <c r="F28" s="15">
        <v>1040</v>
      </c>
      <c r="G28" s="15">
        <v>5.2</v>
      </c>
    </row>
    <row r="29" spans="1:7">
      <c r="A29" s="14">
        <v>2017</v>
      </c>
      <c r="B29" s="15">
        <v>293</v>
      </c>
      <c r="C29" s="15">
        <v>9.3000000000000007</v>
      </c>
      <c r="D29" s="15">
        <v>645.4</v>
      </c>
      <c r="E29" s="15">
        <v>10.199999999999999</v>
      </c>
      <c r="F29" s="15">
        <v>1145.8</v>
      </c>
      <c r="G29" s="15">
        <v>11.1</v>
      </c>
    </row>
    <row r="30" spans="1:7">
      <c r="A30" s="14">
        <v>2018</v>
      </c>
      <c r="B30" s="15">
        <v>317.60000000000002</v>
      </c>
      <c r="C30" s="15">
        <v>8.4</v>
      </c>
      <c r="D30" s="15">
        <v>712.9</v>
      </c>
      <c r="E30" s="15">
        <v>13.7</v>
      </c>
      <c r="F30" s="15">
        <v>1303.0999999999999</v>
      </c>
      <c r="G30" s="15">
        <v>10.5</v>
      </c>
    </row>
    <row r="31" spans="1:7">
      <c r="A31" s="14">
        <v>2019</v>
      </c>
      <c r="B31" s="15">
        <v>356.3</v>
      </c>
      <c r="C31" s="15">
        <v>12.2</v>
      </c>
      <c r="D31" s="15">
        <v>798.8</v>
      </c>
      <c r="E31" s="15">
        <v>10.3</v>
      </c>
      <c r="F31" s="15">
        <v>1437.3</v>
      </c>
      <c r="G31" s="15">
        <v>12</v>
      </c>
    </row>
    <row r="32" spans="1:7">
      <c r="A32" s="14">
        <v>2020</v>
      </c>
      <c r="B32" s="15">
        <v>360.2</v>
      </c>
      <c r="C32" s="15">
        <v>1.1000000000000001</v>
      </c>
      <c r="D32" s="15">
        <v>810.6</v>
      </c>
      <c r="E32" s="15">
        <v>6.9</v>
      </c>
      <c r="F32" s="15">
        <v>1536.5</v>
      </c>
      <c r="G32" s="15">
        <v>1.5</v>
      </c>
    </row>
    <row r="33" spans="1:7">
      <c r="A33" s="14">
        <v>2021</v>
      </c>
      <c r="B33" s="15">
        <v>380.2</v>
      </c>
      <c r="C33" s="15">
        <v>5.5</v>
      </c>
      <c r="D33" s="15">
        <v>858.9</v>
      </c>
      <c r="E33" s="15">
        <v>12.6</v>
      </c>
      <c r="F33" s="15">
        <v>1730</v>
      </c>
      <c r="G33" s="15">
        <v>6</v>
      </c>
    </row>
    <row r="34" spans="1:7">
      <c r="A34" s="14">
        <v>2022</v>
      </c>
      <c r="B34" s="15">
        <v>398.5</v>
      </c>
      <c r="C34" s="15">
        <v>4.8</v>
      </c>
      <c r="D34" s="15">
        <v>897.6</v>
      </c>
      <c r="E34" s="15">
        <v>-2.4</v>
      </c>
      <c r="F34" s="15">
        <v>1688</v>
      </c>
      <c r="G34" s="15">
        <v>4.5</v>
      </c>
    </row>
    <row r="35" spans="1:7">
      <c r="A35" s="14">
        <v>2023</v>
      </c>
      <c r="B35" s="15">
        <v>409.1</v>
      </c>
      <c r="C35" s="15">
        <v>2.7</v>
      </c>
      <c r="D35" s="15">
        <v>922.2</v>
      </c>
      <c r="E35" s="15">
        <v>4.5</v>
      </c>
      <c r="F35" s="15">
        <v>1763.5</v>
      </c>
      <c r="G35" s="15">
        <v>2.7</v>
      </c>
    </row>
    <row r="36" spans="1:7">
      <c r="A36" s="14">
        <v>2024</v>
      </c>
      <c r="B36" s="15">
        <v>423.3</v>
      </c>
      <c r="C36" s="15">
        <v>3.5</v>
      </c>
      <c r="D36" s="15">
        <v>954.2</v>
      </c>
      <c r="E36" s="15">
        <v>8.4</v>
      </c>
      <c r="F36" s="15">
        <v>1911.6</v>
      </c>
      <c r="G36" s="15">
        <v>3.5</v>
      </c>
    </row>
    <row r="37" spans="1:7">
      <c r="A37" s="14">
        <v>2025</v>
      </c>
      <c r="B37" s="15">
        <v>449.3</v>
      </c>
      <c r="C37" s="15">
        <v>6.1</v>
      </c>
      <c r="D37" s="15">
        <v>1012.7</v>
      </c>
      <c r="E37" s="15">
        <v>7.1</v>
      </c>
      <c r="F37" s="15">
        <v>2047.3</v>
      </c>
      <c r="G37" s="15">
        <v>6.1</v>
      </c>
    </row>
    <row r="38" spans="1:7">
      <c r="A38" s="14">
        <v>2026</v>
      </c>
      <c r="B38" s="15">
        <v>502.6</v>
      </c>
      <c r="C38" s="15">
        <v>11.9</v>
      </c>
      <c r="D38" s="15"/>
      <c r="E38" s="15"/>
      <c r="F38" s="15"/>
      <c r="G38" s="15"/>
    </row>
    <row r="39" spans="1:7">
      <c r="A39" s="14">
        <v>2027</v>
      </c>
      <c r="B39" s="15">
        <v>541.70000000000005</v>
      </c>
      <c r="C39" s="15">
        <v>7.8</v>
      </c>
      <c r="D39" s="15"/>
      <c r="E39" s="15"/>
      <c r="F39" s="15"/>
      <c r="G39" s="15"/>
    </row>
    <row r="40" spans="1:7">
      <c r="A40" s="14">
        <v>2028</v>
      </c>
      <c r="B40" s="15">
        <v>583.20000000000005</v>
      </c>
      <c r="C40" s="15">
        <v>7.7</v>
      </c>
      <c r="D40" s="15"/>
      <c r="E40" s="15"/>
      <c r="F40" s="15"/>
      <c r="G40" s="15"/>
    </row>
    <row r="41" spans="1:7">
      <c r="A41" s="14">
        <v>2029</v>
      </c>
      <c r="B41" s="15">
        <v>620.5</v>
      </c>
      <c r="C41" s="15">
        <v>6.4</v>
      </c>
      <c r="D41" s="15"/>
      <c r="E41" s="15"/>
      <c r="F41" s="15"/>
      <c r="G41" s="15"/>
    </row>
    <row r="42" spans="1:7">
      <c r="A42" s="16">
        <v>2030</v>
      </c>
      <c r="B42" s="17">
        <v>656.8</v>
      </c>
      <c r="C42" s="17">
        <v>5.8</v>
      </c>
      <c r="D42" s="17"/>
      <c r="E42" s="17"/>
      <c r="F42" s="17"/>
      <c r="G42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6B8BE-F211-6948-A276-AE949B031C84}">
  <dimension ref="A1:CW43"/>
  <sheetViews>
    <sheetView workbookViewId="0">
      <selection activeCell="K12" sqref="K12"/>
    </sheetView>
  </sheetViews>
  <sheetFormatPr baseColWidth="10" defaultRowHeight="16"/>
  <cols>
    <col min="1" max="1" width="5.1640625" bestFit="1" customWidth="1"/>
    <col min="2" max="2" width="12.33203125" bestFit="1" customWidth="1"/>
    <col min="3" max="3" width="11.83203125" bestFit="1" customWidth="1"/>
    <col min="4" max="4" width="12.33203125" bestFit="1" customWidth="1"/>
    <col min="5" max="5" width="11.83203125" bestFit="1" customWidth="1"/>
    <col min="6" max="6" width="12.33203125" bestFit="1" customWidth="1"/>
    <col min="7" max="8" width="11.83203125" bestFit="1" customWidth="1"/>
    <col min="9" max="10" width="12.33203125" bestFit="1" customWidth="1"/>
    <col min="11" max="12" width="11.83203125" bestFit="1" customWidth="1"/>
    <col min="13" max="14" width="12.33203125" bestFit="1" customWidth="1"/>
    <col min="15" max="15" width="11.83203125" bestFit="1" customWidth="1"/>
    <col min="16" max="16" width="12.33203125" bestFit="1" customWidth="1"/>
    <col min="17" max="17" width="11.83203125" bestFit="1" customWidth="1"/>
    <col min="18" max="18" width="12.33203125" bestFit="1" customWidth="1"/>
    <col min="19" max="19" width="11.83203125" bestFit="1" customWidth="1"/>
    <col min="20" max="20" width="12.33203125" bestFit="1" customWidth="1"/>
    <col min="21" max="22" width="11.83203125" bestFit="1" customWidth="1"/>
    <col min="23" max="24" width="12.33203125" bestFit="1" customWidth="1"/>
    <col min="25" max="25" width="11.83203125" bestFit="1" customWidth="1"/>
    <col min="26" max="26" width="12.33203125" bestFit="1" customWidth="1"/>
    <col min="27" max="28" width="11.83203125" bestFit="1" customWidth="1"/>
    <col min="29" max="30" width="12.33203125" bestFit="1" customWidth="1"/>
    <col min="31" max="31" width="11.83203125" bestFit="1" customWidth="1"/>
    <col min="32" max="32" width="12.33203125" bestFit="1" customWidth="1"/>
    <col min="33" max="34" width="11.83203125" bestFit="1" customWidth="1"/>
    <col min="35" max="36" width="12.33203125" bestFit="1" customWidth="1"/>
    <col min="37" max="38" width="11.83203125" bestFit="1" customWidth="1"/>
    <col min="39" max="40" width="12.33203125" bestFit="1" customWidth="1"/>
    <col min="41" max="42" width="11.83203125" bestFit="1" customWidth="1"/>
    <col min="43" max="44" width="12.33203125" bestFit="1" customWidth="1"/>
    <col min="45" max="45" width="11.83203125" bestFit="1" customWidth="1"/>
    <col min="46" max="46" width="12.33203125" bestFit="1" customWidth="1"/>
    <col min="47" max="47" width="11.83203125" bestFit="1" customWidth="1"/>
    <col min="48" max="48" width="12.33203125" bestFit="1" customWidth="1"/>
    <col min="49" max="49" width="11.83203125" bestFit="1" customWidth="1"/>
    <col min="50" max="50" width="12.33203125" bestFit="1" customWidth="1"/>
    <col min="51" max="51" width="11.83203125" bestFit="1" customWidth="1"/>
    <col min="52" max="52" width="12.33203125" bestFit="1" customWidth="1"/>
    <col min="53" max="53" width="11.83203125" bestFit="1" customWidth="1"/>
    <col min="54" max="54" width="12.33203125" bestFit="1" customWidth="1"/>
    <col min="55" max="55" width="11.83203125" bestFit="1" customWidth="1"/>
    <col min="56" max="56" width="12.33203125" bestFit="1" customWidth="1"/>
    <col min="57" max="57" width="11.83203125" bestFit="1" customWidth="1"/>
    <col min="58" max="58" width="12.33203125" bestFit="1" customWidth="1"/>
    <col min="59" max="59" width="11.83203125" bestFit="1" customWidth="1"/>
    <col min="60" max="60" width="12.33203125" bestFit="1" customWidth="1"/>
    <col min="61" max="61" width="11.83203125" bestFit="1" customWidth="1"/>
    <col min="62" max="62" width="12.33203125" bestFit="1" customWidth="1"/>
    <col min="63" max="63" width="11.83203125" bestFit="1" customWidth="1"/>
    <col min="64" max="64" width="12.33203125" bestFit="1" customWidth="1"/>
    <col min="65" max="65" width="11.83203125" bestFit="1" customWidth="1"/>
    <col min="66" max="66" width="12.33203125" bestFit="1" customWidth="1"/>
    <col min="67" max="68" width="11.83203125" bestFit="1" customWidth="1"/>
    <col min="69" max="70" width="12.33203125" bestFit="1" customWidth="1"/>
    <col min="71" max="72" width="11.83203125" bestFit="1" customWidth="1"/>
    <col min="73" max="74" width="12.33203125" bestFit="1" customWidth="1"/>
    <col min="75" max="76" width="11.83203125" bestFit="1" customWidth="1"/>
    <col min="77" max="77" width="12.33203125" bestFit="1" customWidth="1"/>
    <col min="78" max="78" width="11.83203125" bestFit="1" customWidth="1"/>
    <col min="79" max="79" width="12.33203125" bestFit="1" customWidth="1"/>
    <col min="80" max="80" width="11.83203125" bestFit="1" customWidth="1"/>
    <col min="81" max="81" width="12.33203125" bestFit="1" customWidth="1"/>
    <col min="82" max="82" width="11.83203125" bestFit="1" customWidth="1"/>
    <col min="83" max="84" width="12.33203125" bestFit="1" customWidth="1"/>
    <col min="85" max="85" width="11.83203125" bestFit="1" customWidth="1"/>
    <col min="86" max="86" width="12.33203125" bestFit="1" customWidth="1"/>
    <col min="87" max="88" width="11.83203125" bestFit="1" customWidth="1"/>
    <col min="89" max="89" width="12.33203125" bestFit="1" customWidth="1"/>
    <col min="90" max="90" width="11.83203125" bestFit="1" customWidth="1"/>
    <col min="91" max="91" width="12.33203125" bestFit="1" customWidth="1"/>
    <col min="92" max="92" width="11.83203125" bestFit="1" customWidth="1"/>
    <col min="93" max="93" width="12.33203125" bestFit="1" customWidth="1"/>
    <col min="94" max="94" width="15.6640625" bestFit="1" customWidth="1"/>
    <col min="95" max="95" width="13" bestFit="1" customWidth="1"/>
    <col min="96" max="96" width="12.6640625" bestFit="1" customWidth="1"/>
    <col min="97" max="97" width="17" bestFit="1" customWidth="1"/>
    <col min="98" max="98" width="12.33203125" bestFit="1" customWidth="1"/>
    <col min="99" max="99" width="11.83203125" bestFit="1" customWidth="1"/>
    <col min="100" max="100" width="12.33203125" bestFit="1" customWidth="1"/>
    <col min="101" max="101" width="11.83203125" bestFit="1" customWidth="1"/>
  </cols>
  <sheetData>
    <row r="1" spans="1:101" ht="102">
      <c r="A1" s="28"/>
      <c r="B1" s="29" t="s">
        <v>145</v>
      </c>
      <c r="C1" s="29" t="s">
        <v>50</v>
      </c>
      <c r="D1" s="29" t="s">
        <v>51</v>
      </c>
      <c r="E1" s="29" t="s">
        <v>52</v>
      </c>
      <c r="F1" s="29" t="s">
        <v>53</v>
      </c>
      <c r="G1" s="29" t="s">
        <v>54</v>
      </c>
      <c r="H1" s="29" t="s">
        <v>55</v>
      </c>
      <c r="I1" s="29" t="s">
        <v>56</v>
      </c>
      <c r="J1" s="29" t="s">
        <v>57</v>
      </c>
      <c r="K1" s="29" t="s">
        <v>58</v>
      </c>
      <c r="L1" s="29" t="s">
        <v>59</v>
      </c>
      <c r="M1" s="29" t="s">
        <v>60</v>
      </c>
      <c r="N1" s="29" t="s">
        <v>61</v>
      </c>
      <c r="O1" s="29" t="s">
        <v>62</v>
      </c>
      <c r="P1" s="29" t="s">
        <v>63</v>
      </c>
      <c r="Q1" s="29" t="s">
        <v>64</v>
      </c>
      <c r="R1" s="29" t="s">
        <v>65</v>
      </c>
      <c r="S1" s="29" t="s">
        <v>66</v>
      </c>
      <c r="T1" s="29" t="s">
        <v>67</v>
      </c>
      <c r="U1" s="29" t="s">
        <v>68</v>
      </c>
      <c r="V1" s="29" t="s">
        <v>69</v>
      </c>
      <c r="W1" s="29" t="s">
        <v>70</v>
      </c>
      <c r="X1" s="29" t="s">
        <v>71</v>
      </c>
      <c r="Y1" s="29" t="s">
        <v>72</v>
      </c>
      <c r="Z1" s="29" t="s">
        <v>73</v>
      </c>
      <c r="AA1" s="29" t="s">
        <v>74</v>
      </c>
      <c r="AB1" s="29" t="s">
        <v>75</v>
      </c>
      <c r="AC1" s="29" t="s">
        <v>76</v>
      </c>
      <c r="AD1" s="29" t="s">
        <v>77</v>
      </c>
      <c r="AE1" s="29" t="s">
        <v>78</v>
      </c>
      <c r="AF1" s="29" t="s">
        <v>79</v>
      </c>
      <c r="AG1" s="29" t="s">
        <v>80</v>
      </c>
      <c r="AH1" s="29" t="s">
        <v>81</v>
      </c>
      <c r="AI1" s="29" t="s">
        <v>82</v>
      </c>
      <c r="AJ1" s="29" t="s">
        <v>83</v>
      </c>
      <c r="AK1" s="29" t="s">
        <v>84</v>
      </c>
      <c r="AL1" s="29" t="s">
        <v>85</v>
      </c>
      <c r="AM1" s="29" t="s">
        <v>86</v>
      </c>
      <c r="AN1" s="29" t="s">
        <v>87</v>
      </c>
      <c r="AO1" s="29" t="s">
        <v>88</v>
      </c>
      <c r="AP1" s="29" t="s">
        <v>89</v>
      </c>
      <c r="AQ1" s="29" t="s">
        <v>90</v>
      </c>
      <c r="AR1" s="29" t="s">
        <v>91</v>
      </c>
      <c r="AS1" s="29" t="s">
        <v>92</v>
      </c>
      <c r="AT1" s="29" t="s">
        <v>93</v>
      </c>
      <c r="AU1" s="29" t="s">
        <v>94</v>
      </c>
      <c r="AV1" s="29" t="s">
        <v>95</v>
      </c>
      <c r="AW1" s="29" t="s">
        <v>96</v>
      </c>
      <c r="AX1" s="29" t="s">
        <v>97</v>
      </c>
      <c r="AY1" s="29" t="s">
        <v>98</v>
      </c>
      <c r="AZ1" s="29" t="s">
        <v>99</v>
      </c>
      <c r="BA1" s="29" t="s">
        <v>100</v>
      </c>
      <c r="BB1" s="29" t="s">
        <v>101</v>
      </c>
      <c r="BC1" s="29" t="s">
        <v>102</v>
      </c>
      <c r="BD1" s="29" t="s">
        <v>103</v>
      </c>
      <c r="BE1" s="29" t="s">
        <v>104</v>
      </c>
      <c r="BF1" s="29" t="s">
        <v>105</v>
      </c>
      <c r="BG1" s="29" t="s">
        <v>106</v>
      </c>
      <c r="BH1" s="29" t="s">
        <v>107</v>
      </c>
      <c r="BI1" s="29" t="s">
        <v>108</v>
      </c>
      <c r="BJ1" s="29" t="s">
        <v>109</v>
      </c>
      <c r="BK1" s="29" t="s">
        <v>110</v>
      </c>
      <c r="BL1" s="29" t="s">
        <v>111</v>
      </c>
      <c r="BM1" s="29" t="s">
        <v>112</v>
      </c>
      <c r="BN1" s="29" t="s">
        <v>113</v>
      </c>
      <c r="BO1" s="29" t="s">
        <v>114</v>
      </c>
      <c r="BP1" s="29" t="s">
        <v>115</v>
      </c>
      <c r="BQ1" s="29" t="s">
        <v>116</v>
      </c>
      <c r="BR1" s="29" t="s">
        <v>117</v>
      </c>
      <c r="BS1" s="29" t="s">
        <v>118</v>
      </c>
      <c r="BT1" s="29" t="s">
        <v>119</v>
      </c>
      <c r="BU1" s="29" t="s">
        <v>120</v>
      </c>
      <c r="BV1" s="29" t="s">
        <v>121</v>
      </c>
      <c r="BW1" s="29" t="s">
        <v>122</v>
      </c>
      <c r="BX1" s="29" t="s">
        <v>123</v>
      </c>
      <c r="BY1" s="29" t="s">
        <v>124</v>
      </c>
      <c r="BZ1" s="29" t="s">
        <v>125</v>
      </c>
      <c r="CA1" s="29" t="s">
        <v>126</v>
      </c>
      <c r="CB1" s="29" t="s">
        <v>127</v>
      </c>
      <c r="CC1" s="29" t="s">
        <v>128</v>
      </c>
      <c r="CD1" s="29" t="s">
        <v>129</v>
      </c>
      <c r="CE1" s="29" t="s">
        <v>130</v>
      </c>
      <c r="CF1" s="29" t="s">
        <v>131</v>
      </c>
      <c r="CG1" s="29" t="s">
        <v>132</v>
      </c>
      <c r="CH1" s="29" t="s">
        <v>133</v>
      </c>
      <c r="CI1" s="29" t="s">
        <v>134</v>
      </c>
      <c r="CJ1" s="29" t="s">
        <v>135</v>
      </c>
      <c r="CK1" s="29" t="s">
        <v>136</v>
      </c>
      <c r="CL1" s="29" t="s">
        <v>137</v>
      </c>
      <c r="CM1" s="29" t="s">
        <v>138</v>
      </c>
      <c r="CN1" s="29" t="s">
        <v>21</v>
      </c>
      <c r="CO1" s="29" t="s">
        <v>20</v>
      </c>
      <c r="CP1" s="29" t="s">
        <v>23</v>
      </c>
      <c r="CQ1" s="29" t="s">
        <v>139</v>
      </c>
      <c r="CR1" s="29" t="s">
        <v>140</v>
      </c>
      <c r="CS1" s="29" t="s">
        <v>22</v>
      </c>
      <c r="CT1" s="29" t="s">
        <v>141</v>
      </c>
      <c r="CU1" s="29" t="s">
        <v>142</v>
      </c>
      <c r="CV1" s="29" t="s">
        <v>143</v>
      </c>
      <c r="CW1" s="29" t="s">
        <v>144</v>
      </c>
    </row>
    <row r="2" spans="1:101">
      <c r="A2" s="2">
        <v>32874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>
        <v>58.017440000000001</v>
      </c>
      <c r="CP2" s="7"/>
      <c r="CQ2" s="7"/>
      <c r="CR2" s="7"/>
      <c r="CS2" s="7"/>
      <c r="CT2" s="7"/>
      <c r="CU2" s="7"/>
      <c r="CV2" s="7"/>
      <c r="CW2" s="7"/>
    </row>
    <row r="3" spans="1:101">
      <c r="A3" s="4">
        <v>33239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>
        <v>58.378590000000003</v>
      </c>
      <c r="CP3" s="7"/>
      <c r="CQ3" s="7"/>
      <c r="CR3" s="7"/>
      <c r="CS3" s="7"/>
      <c r="CT3" s="7"/>
      <c r="CU3" s="7"/>
      <c r="CV3" s="7"/>
      <c r="CW3" s="7"/>
    </row>
    <row r="4" spans="1:101">
      <c r="A4" s="4">
        <v>33604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>
        <v>60.426319999999997</v>
      </c>
      <c r="CP4" s="7"/>
      <c r="CQ4" s="7"/>
      <c r="CR4" s="7"/>
      <c r="CS4" s="7"/>
      <c r="CT4" s="7"/>
      <c r="CU4" s="7"/>
      <c r="CV4" s="7"/>
      <c r="CW4" s="7"/>
    </row>
    <row r="5" spans="1:101">
      <c r="A5" s="4">
        <v>33970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>
        <v>62.02563</v>
      </c>
      <c r="CP5" s="7"/>
      <c r="CQ5" s="7"/>
      <c r="CR5" s="7"/>
      <c r="CS5" s="7"/>
      <c r="CT5" s="7"/>
      <c r="CU5" s="7"/>
      <c r="CV5" s="7"/>
      <c r="CW5" s="7"/>
    </row>
    <row r="6" spans="1:101">
      <c r="A6" s="4">
        <v>34335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>
        <v>65.721450000000004</v>
      </c>
      <c r="CP6" s="7"/>
      <c r="CQ6" s="7"/>
      <c r="CR6" s="7"/>
      <c r="CS6" s="7"/>
      <c r="CT6" s="7"/>
      <c r="CU6" s="7"/>
      <c r="CV6" s="7"/>
      <c r="CW6" s="7"/>
    </row>
    <row r="7" spans="1:101">
      <c r="A7" s="4">
        <v>34700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>
        <v>68.450140000000005</v>
      </c>
      <c r="CP7" s="7"/>
      <c r="CQ7" s="7"/>
      <c r="CR7" s="7"/>
      <c r="CS7" s="7"/>
      <c r="CT7" s="7"/>
      <c r="CU7" s="7"/>
      <c r="CV7" s="7"/>
      <c r="CW7" s="7"/>
    </row>
    <row r="8" spans="1:101">
      <c r="A8" s="4">
        <v>35065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>
        <v>73.823869999999999</v>
      </c>
      <c r="CP8" s="7"/>
      <c r="CQ8" s="7">
        <v>7.851</v>
      </c>
      <c r="CR8" s="7"/>
      <c r="CS8" s="7"/>
      <c r="CT8" s="7"/>
      <c r="CU8" s="7"/>
      <c r="CV8" s="7"/>
      <c r="CW8" s="7"/>
    </row>
    <row r="9" spans="1:101">
      <c r="A9" s="4">
        <v>35431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>
        <v>83.183599999999998</v>
      </c>
      <c r="CP9" s="7"/>
      <c r="CQ9" s="7">
        <v>12.678000000000001</v>
      </c>
      <c r="CR9" s="7"/>
      <c r="CS9" s="7"/>
      <c r="CT9" s="7"/>
      <c r="CU9" s="7"/>
      <c r="CV9" s="7"/>
      <c r="CW9" s="7"/>
    </row>
    <row r="10" spans="1:101">
      <c r="A10" s="4">
        <v>35796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>
        <v>84.704809999999995</v>
      </c>
      <c r="CP10" s="7"/>
      <c r="CQ10" s="7">
        <v>1.829</v>
      </c>
      <c r="CR10" s="7"/>
      <c r="CS10" s="7"/>
      <c r="CT10" s="7"/>
      <c r="CU10" s="7"/>
      <c r="CV10" s="7"/>
      <c r="CW10" s="7"/>
    </row>
    <row r="11" spans="1:101">
      <c r="A11" s="4">
        <v>36161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>
        <v>92.624549999999999</v>
      </c>
      <c r="CP11" s="7">
        <v>271.57013999999998</v>
      </c>
      <c r="CQ11" s="7">
        <v>9.35</v>
      </c>
      <c r="CR11" s="7"/>
      <c r="CS11" s="7"/>
      <c r="CT11" s="7"/>
      <c r="CU11" s="7"/>
      <c r="CV11" s="7"/>
      <c r="CW11" s="7"/>
    </row>
    <row r="12" spans="1:101">
      <c r="A12" s="4">
        <v>36526</v>
      </c>
      <c r="B12" s="7"/>
      <c r="C12" s="7"/>
      <c r="D12" s="7">
        <v>3.16595</v>
      </c>
      <c r="E12" s="7">
        <v>6.9125500000000004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>
        <v>19.06671</v>
      </c>
      <c r="W12" s="7"/>
      <c r="X12" s="7"/>
      <c r="Y12" s="7"/>
      <c r="Z12" s="7">
        <v>0.38863999999999999</v>
      </c>
      <c r="AA12" s="7">
        <v>0.84855000000000003</v>
      </c>
      <c r="AB12" s="7"/>
      <c r="AC12" s="7"/>
      <c r="AD12" s="7"/>
      <c r="AE12" s="7"/>
      <c r="AF12" s="7"/>
      <c r="AG12" s="7"/>
      <c r="AH12" s="7">
        <v>5.8492199999999999</v>
      </c>
      <c r="AI12" s="7"/>
      <c r="AJ12" s="7"/>
      <c r="AK12" s="7"/>
      <c r="AL12" s="7">
        <v>118.48344</v>
      </c>
      <c r="AM12" s="7">
        <v>54.265410000000003</v>
      </c>
      <c r="AN12" s="7"/>
      <c r="AO12" s="7"/>
      <c r="AP12" s="7">
        <v>29.662199999999999</v>
      </c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>
        <v>0.26339000000000001</v>
      </c>
      <c r="BO12" s="7">
        <v>0.57508999999999999</v>
      </c>
      <c r="BP12" s="7">
        <v>15.1534</v>
      </c>
      <c r="BQ12" s="7"/>
      <c r="BR12" s="7"/>
      <c r="BS12" s="7"/>
      <c r="BT12" s="7">
        <v>9.7035699999999991</v>
      </c>
      <c r="BU12" s="7"/>
      <c r="BV12" s="7"/>
      <c r="BW12" s="7"/>
      <c r="BX12" s="7">
        <v>11.28791</v>
      </c>
      <c r="BY12" s="7">
        <v>5.1698599999999999</v>
      </c>
      <c r="BZ12" s="7">
        <v>157.84921</v>
      </c>
      <c r="CA12" s="7">
        <v>72.294939999999997</v>
      </c>
      <c r="CB12" s="7">
        <v>54.969610000000003</v>
      </c>
      <c r="CC12" s="7">
        <v>25.176079999999999</v>
      </c>
      <c r="CD12" s="7">
        <v>0.57508999999999999</v>
      </c>
      <c r="CE12" s="7"/>
      <c r="CF12" s="7"/>
      <c r="CG12" s="7"/>
      <c r="CH12" s="7">
        <v>3.2697500000000002</v>
      </c>
      <c r="CI12" s="7">
        <v>7.1391900000000001</v>
      </c>
      <c r="CJ12" s="7"/>
      <c r="CK12" s="7"/>
      <c r="CL12" s="7">
        <v>10.712820000000001</v>
      </c>
      <c r="CM12" s="7"/>
      <c r="CN12" s="7">
        <v>224.10673</v>
      </c>
      <c r="CO12" s="7">
        <v>102.64088</v>
      </c>
      <c r="CP12" s="7">
        <v>321.1705</v>
      </c>
      <c r="CQ12" s="7">
        <v>10.814</v>
      </c>
      <c r="CR12" s="7"/>
      <c r="CS12" s="7">
        <v>18.263999999999999</v>
      </c>
      <c r="CT12" s="7"/>
      <c r="CU12" s="7"/>
      <c r="CV12" s="7">
        <v>20.105350000000001</v>
      </c>
      <c r="CW12" s="7">
        <v>43.898150000000001</v>
      </c>
    </row>
    <row r="13" spans="1:101">
      <c r="A13" s="4">
        <v>36892</v>
      </c>
      <c r="B13" s="7"/>
      <c r="C13" s="7"/>
      <c r="D13" s="7">
        <v>1.71519</v>
      </c>
      <c r="E13" s="7">
        <v>3.7449499999999998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>
        <v>19.545860000000001</v>
      </c>
      <c r="W13" s="7"/>
      <c r="X13" s="7"/>
      <c r="Y13" s="7"/>
      <c r="Z13" s="7">
        <v>0.40277000000000002</v>
      </c>
      <c r="AA13" s="7">
        <v>0.87939999999999996</v>
      </c>
      <c r="AB13" s="7"/>
      <c r="AC13" s="7"/>
      <c r="AD13" s="7"/>
      <c r="AE13" s="7"/>
      <c r="AF13" s="7"/>
      <c r="AG13" s="7"/>
      <c r="AH13" s="7">
        <v>5.8085100000000001</v>
      </c>
      <c r="AI13" s="7"/>
      <c r="AJ13" s="7"/>
      <c r="AK13" s="7"/>
      <c r="AL13" s="7">
        <v>120.07062000000001</v>
      </c>
      <c r="AM13" s="7">
        <v>54.992339999999999</v>
      </c>
      <c r="AN13" s="7"/>
      <c r="AO13" s="7"/>
      <c r="AP13" s="7">
        <v>35.197980000000001</v>
      </c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>
        <v>0.41378999999999999</v>
      </c>
      <c r="BO13" s="7">
        <v>0.90347999999999995</v>
      </c>
      <c r="BP13" s="7">
        <v>17.187290000000001</v>
      </c>
      <c r="BQ13" s="7"/>
      <c r="BR13" s="7"/>
      <c r="BS13" s="7"/>
      <c r="BT13" s="7">
        <v>10.362130000000001</v>
      </c>
      <c r="BU13" s="7"/>
      <c r="BV13" s="7"/>
      <c r="BW13" s="7"/>
      <c r="BX13" s="7">
        <v>12.0335</v>
      </c>
      <c r="BY13" s="7">
        <v>5.5113399999999997</v>
      </c>
      <c r="BZ13" s="7">
        <v>165.63073</v>
      </c>
      <c r="CA13" s="7">
        <v>75.858879999999999</v>
      </c>
      <c r="CB13" s="7">
        <v>55.203980000000001</v>
      </c>
      <c r="CC13" s="7">
        <v>25.28342</v>
      </c>
      <c r="CD13" s="7">
        <v>0.90347999999999995</v>
      </c>
      <c r="CE13" s="7"/>
      <c r="CF13" s="7"/>
      <c r="CG13" s="7"/>
      <c r="CH13" s="7">
        <v>3.6813899999999999</v>
      </c>
      <c r="CI13" s="7">
        <v>8.0379699999999996</v>
      </c>
      <c r="CJ13" s="7"/>
      <c r="CK13" s="7"/>
      <c r="CL13" s="7">
        <v>11.13002</v>
      </c>
      <c r="CM13" s="7"/>
      <c r="CN13" s="7">
        <v>232.869</v>
      </c>
      <c r="CO13" s="7">
        <v>106.654</v>
      </c>
      <c r="CP13" s="7">
        <v>348.10052000000002</v>
      </c>
      <c r="CQ13" s="7">
        <v>3.91</v>
      </c>
      <c r="CR13" s="7">
        <v>3.91</v>
      </c>
      <c r="CS13" s="7">
        <v>8.3849999999999998</v>
      </c>
      <c r="CT13" s="7"/>
      <c r="CU13" s="7"/>
      <c r="CV13" s="7">
        <v>19.372479999999999</v>
      </c>
      <c r="CW13" s="7">
        <v>42.298000000000002</v>
      </c>
    </row>
    <row r="14" spans="1:101">
      <c r="A14" s="4">
        <v>37257</v>
      </c>
      <c r="B14" s="7"/>
      <c r="C14" s="7"/>
      <c r="D14" s="7">
        <v>2.72464</v>
      </c>
      <c r="E14" s="7">
        <v>5.9489999999999998</v>
      </c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>
        <v>23.081</v>
      </c>
      <c r="W14" s="7"/>
      <c r="X14" s="7"/>
      <c r="Y14" s="7"/>
      <c r="Z14" s="7">
        <v>0.38425999999999999</v>
      </c>
      <c r="AA14" s="7">
        <v>0.83899999999999997</v>
      </c>
      <c r="AB14" s="7"/>
      <c r="AC14" s="7"/>
      <c r="AD14" s="7"/>
      <c r="AE14" s="7"/>
      <c r="AF14" s="7"/>
      <c r="AG14" s="7"/>
      <c r="AH14" s="7">
        <v>5.5670000000000002</v>
      </c>
      <c r="AI14" s="7"/>
      <c r="AJ14" s="7"/>
      <c r="AK14" s="7"/>
      <c r="AL14" s="7">
        <v>118.447</v>
      </c>
      <c r="AM14" s="7">
        <v>54.248730000000002</v>
      </c>
      <c r="AN14" s="7"/>
      <c r="AO14" s="7"/>
      <c r="AP14" s="7">
        <v>38.951000000000001</v>
      </c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>
        <v>0.33434000000000003</v>
      </c>
      <c r="BK14" s="7">
        <v>0.73</v>
      </c>
      <c r="BL14" s="7"/>
      <c r="BM14" s="7"/>
      <c r="BN14" s="7">
        <v>0.46533000000000002</v>
      </c>
      <c r="BO14" s="7">
        <v>1.016</v>
      </c>
      <c r="BP14" s="7">
        <v>21.675000000000001</v>
      </c>
      <c r="BQ14" s="7"/>
      <c r="BR14" s="7"/>
      <c r="BS14" s="7"/>
      <c r="BT14" s="7">
        <v>11.706</v>
      </c>
      <c r="BU14" s="7"/>
      <c r="BV14" s="7"/>
      <c r="BW14" s="7"/>
      <c r="BX14" s="7">
        <v>11.568</v>
      </c>
      <c r="BY14" s="7">
        <v>5.2981400000000001</v>
      </c>
      <c r="BZ14" s="7">
        <v>169.10400000000001</v>
      </c>
      <c r="CA14" s="7">
        <v>77.449629999999999</v>
      </c>
      <c r="CB14" s="7">
        <v>65.921000000000006</v>
      </c>
      <c r="CC14" s="7">
        <v>30.19182</v>
      </c>
      <c r="CD14" s="7">
        <v>1.016</v>
      </c>
      <c r="CE14" s="7"/>
      <c r="CF14" s="7"/>
      <c r="CG14" s="7"/>
      <c r="CH14" s="7">
        <v>3.7006399999999999</v>
      </c>
      <c r="CI14" s="7">
        <v>8.08</v>
      </c>
      <c r="CJ14" s="7"/>
      <c r="CK14" s="7"/>
      <c r="CL14" s="7">
        <v>10.552</v>
      </c>
      <c r="CM14" s="7"/>
      <c r="CN14" s="7">
        <v>246.59299999999999</v>
      </c>
      <c r="CO14" s="7">
        <v>112.93959</v>
      </c>
      <c r="CP14" s="7">
        <v>364.97233</v>
      </c>
      <c r="CQ14" s="7">
        <v>5.8929999999999998</v>
      </c>
      <c r="CR14" s="7">
        <v>5.8929999999999998</v>
      </c>
      <c r="CS14" s="7">
        <v>4.8470000000000004</v>
      </c>
      <c r="CT14" s="7"/>
      <c r="CU14" s="7"/>
      <c r="CV14" s="7">
        <v>20.53031</v>
      </c>
      <c r="CW14" s="7">
        <v>44.826000000000001</v>
      </c>
    </row>
    <row r="15" spans="1:101">
      <c r="A15" s="4">
        <v>37622</v>
      </c>
      <c r="B15" s="7"/>
      <c r="C15" s="7"/>
      <c r="D15" s="7">
        <v>2.5171700000000001</v>
      </c>
      <c r="E15" s="7">
        <v>5.4960000000000004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>
        <v>0.24091000000000001</v>
      </c>
      <c r="Q15" s="7">
        <v>0.52600000000000002</v>
      </c>
      <c r="R15" s="7"/>
      <c r="S15" s="7"/>
      <c r="T15" s="7"/>
      <c r="U15" s="7"/>
      <c r="V15" s="7">
        <v>20.11</v>
      </c>
      <c r="W15" s="7"/>
      <c r="X15" s="7"/>
      <c r="Y15" s="7"/>
      <c r="Z15" s="7">
        <v>0.42227999999999999</v>
      </c>
      <c r="AA15" s="7">
        <v>0.92200000000000004</v>
      </c>
      <c r="AB15" s="7"/>
      <c r="AC15" s="7"/>
      <c r="AD15" s="7"/>
      <c r="AE15" s="7"/>
      <c r="AF15" s="7"/>
      <c r="AG15" s="7"/>
      <c r="AH15" s="7">
        <v>5.4279999999999999</v>
      </c>
      <c r="AI15" s="7"/>
      <c r="AJ15" s="7"/>
      <c r="AK15" s="7"/>
      <c r="AL15" s="7">
        <v>127.75</v>
      </c>
      <c r="AM15" s="7">
        <v>58.509500000000003</v>
      </c>
      <c r="AN15" s="7"/>
      <c r="AO15" s="7"/>
      <c r="AP15" s="7">
        <v>42.375999999999998</v>
      </c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>
        <v>0.17541000000000001</v>
      </c>
      <c r="BK15" s="7">
        <v>0.38300000000000001</v>
      </c>
      <c r="BL15" s="7"/>
      <c r="BM15" s="7"/>
      <c r="BN15" s="7">
        <v>0.53539999999999999</v>
      </c>
      <c r="BO15" s="7">
        <v>1.169</v>
      </c>
      <c r="BP15" s="7">
        <v>26.442</v>
      </c>
      <c r="BQ15" s="7"/>
      <c r="BR15" s="7"/>
      <c r="BS15" s="7"/>
      <c r="BT15" s="7">
        <v>12.207000000000001</v>
      </c>
      <c r="BU15" s="7"/>
      <c r="BV15" s="7"/>
      <c r="BW15" s="7"/>
      <c r="BX15" s="7">
        <v>24.702999999999999</v>
      </c>
      <c r="BY15" s="7">
        <v>11.313969999999999</v>
      </c>
      <c r="BZ15" s="7">
        <v>182.333</v>
      </c>
      <c r="CA15" s="7">
        <v>83.508510000000001</v>
      </c>
      <c r="CB15" s="7">
        <v>66.308999999999997</v>
      </c>
      <c r="CC15" s="7">
        <v>30.369520000000001</v>
      </c>
      <c r="CD15" s="7">
        <v>1.6950000000000001</v>
      </c>
      <c r="CE15" s="7"/>
      <c r="CF15" s="7"/>
      <c r="CG15" s="7"/>
      <c r="CH15" s="7">
        <v>3.4478200000000001</v>
      </c>
      <c r="CI15" s="7">
        <v>7.5279999999999996</v>
      </c>
      <c r="CJ15" s="7"/>
      <c r="CK15" s="7"/>
      <c r="CL15" s="7">
        <v>23.007999999999999</v>
      </c>
      <c r="CM15" s="7"/>
      <c r="CN15" s="7">
        <v>273.34500000000003</v>
      </c>
      <c r="CO15" s="7">
        <v>125.19201</v>
      </c>
      <c r="CP15" s="7">
        <v>402.57821000000001</v>
      </c>
      <c r="CQ15" s="7">
        <v>10.849</v>
      </c>
      <c r="CR15" s="7">
        <v>10.849</v>
      </c>
      <c r="CS15" s="7">
        <v>10.304</v>
      </c>
      <c r="CT15" s="7"/>
      <c r="CU15" s="7"/>
      <c r="CV15" s="7">
        <v>21.294250000000002</v>
      </c>
      <c r="CW15" s="7">
        <v>46.494</v>
      </c>
    </row>
    <row r="16" spans="1:101">
      <c r="A16" s="4">
        <v>37987</v>
      </c>
      <c r="B16" s="7"/>
      <c r="C16" s="7"/>
      <c r="D16" s="7">
        <v>2.2946200000000001</v>
      </c>
      <c r="E16" s="7">
        <v>5.0100899999999999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>
        <v>0.48907</v>
      </c>
      <c r="Q16" s="7">
        <v>1.0678300000000001</v>
      </c>
      <c r="R16" s="7"/>
      <c r="S16" s="7"/>
      <c r="T16" s="7"/>
      <c r="U16" s="7"/>
      <c r="V16" s="7">
        <v>17.275030000000001</v>
      </c>
      <c r="W16" s="7"/>
      <c r="X16" s="7"/>
      <c r="Y16" s="7"/>
      <c r="Z16" s="7">
        <v>0.35037000000000001</v>
      </c>
      <c r="AA16" s="7">
        <v>0.76500000000000001</v>
      </c>
      <c r="AB16" s="7">
        <v>4.3</v>
      </c>
      <c r="AC16" s="7"/>
      <c r="AD16" s="7"/>
      <c r="AE16" s="7"/>
      <c r="AF16" s="7"/>
      <c r="AG16" s="7"/>
      <c r="AH16" s="7">
        <v>3.2754099999999999</v>
      </c>
      <c r="AI16" s="7"/>
      <c r="AJ16" s="7"/>
      <c r="AK16" s="7"/>
      <c r="AL16" s="7">
        <v>123.97092000000001</v>
      </c>
      <c r="AM16" s="7">
        <v>56.778680000000001</v>
      </c>
      <c r="AN16" s="7"/>
      <c r="AO16" s="7"/>
      <c r="AP16" s="7">
        <v>48.40184</v>
      </c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>
        <v>1.02901</v>
      </c>
      <c r="BK16" s="7">
        <v>2.24675</v>
      </c>
      <c r="BL16" s="7"/>
      <c r="BM16" s="7"/>
      <c r="BN16" s="7">
        <v>0.10077999999999999</v>
      </c>
      <c r="BO16" s="7">
        <v>0.22005</v>
      </c>
      <c r="BP16" s="7">
        <v>30.16244</v>
      </c>
      <c r="BQ16" s="7"/>
      <c r="BR16" s="7"/>
      <c r="BS16" s="7"/>
      <c r="BT16" s="7">
        <v>15.044040000000001</v>
      </c>
      <c r="BU16" s="7"/>
      <c r="BV16" s="7"/>
      <c r="BW16" s="7"/>
      <c r="BX16" s="7">
        <v>30.83465</v>
      </c>
      <c r="BY16" s="7">
        <v>14.12227</v>
      </c>
      <c r="BZ16" s="7">
        <v>191.71680000000001</v>
      </c>
      <c r="CA16" s="7">
        <v>87.806299999999993</v>
      </c>
      <c r="CB16" s="7">
        <v>65.151129999999995</v>
      </c>
      <c r="CC16" s="7">
        <v>29.839220000000001</v>
      </c>
      <c r="CD16" s="7">
        <v>1.2878799999999999</v>
      </c>
      <c r="CE16" s="7"/>
      <c r="CF16" s="7"/>
      <c r="CG16" s="7"/>
      <c r="CH16" s="7">
        <v>2.93872</v>
      </c>
      <c r="CI16" s="7">
        <v>6.4164099999999999</v>
      </c>
      <c r="CJ16" s="7"/>
      <c r="CK16" s="7"/>
      <c r="CL16" s="7">
        <v>29.546769999999999</v>
      </c>
      <c r="CM16" s="7"/>
      <c r="CN16" s="7">
        <v>287.70400000000001</v>
      </c>
      <c r="CO16" s="7">
        <v>131.76843</v>
      </c>
      <c r="CP16" s="7">
        <v>438.92671999999999</v>
      </c>
      <c r="CQ16" s="7">
        <v>5.2530000000000001</v>
      </c>
      <c r="CR16" s="7">
        <v>5.2530000000000001</v>
      </c>
      <c r="CS16" s="7">
        <v>9.0289999999999999</v>
      </c>
      <c r="CT16" s="7"/>
      <c r="CU16" s="7"/>
      <c r="CV16" s="7">
        <v>18.13588</v>
      </c>
      <c r="CW16" s="7">
        <v>39.597999999999999</v>
      </c>
    </row>
    <row r="17" spans="1:101">
      <c r="A17" s="4">
        <v>38353</v>
      </c>
      <c r="B17" s="7"/>
      <c r="C17" s="7"/>
      <c r="D17" s="7">
        <v>1.98909</v>
      </c>
      <c r="E17" s="7">
        <v>4.343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>
        <v>0.20335</v>
      </c>
      <c r="Q17" s="7">
        <v>0.44400000000000001</v>
      </c>
      <c r="R17" s="7"/>
      <c r="S17" s="7"/>
      <c r="T17" s="7"/>
      <c r="U17" s="7"/>
      <c r="V17" s="7">
        <v>21.59</v>
      </c>
      <c r="W17" s="7"/>
      <c r="X17" s="7"/>
      <c r="Y17" s="7"/>
      <c r="Z17" s="7">
        <v>0.33250999999999997</v>
      </c>
      <c r="AA17" s="7">
        <v>0.72599999999999998</v>
      </c>
      <c r="AB17" s="7">
        <v>9.9830000000000005</v>
      </c>
      <c r="AC17" s="7"/>
      <c r="AD17" s="7"/>
      <c r="AE17" s="7"/>
      <c r="AF17" s="7"/>
      <c r="AG17" s="7"/>
      <c r="AH17" s="7">
        <v>3.5110000000000001</v>
      </c>
      <c r="AI17" s="7"/>
      <c r="AJ17" s="7"/>
      <c r="AK17" s="7"/>
      <c r="AL17" s="7">
        <v>126.169</v>
      </c>
      <c r="AM17" s="7">
        <v>57.785400000000003</v>
      </c>
      <c r="AN17" s="7"/>
      <c r="AO17" s="7"/>
      <c r="AP17" s="7">
        <v>48.77</v>
      </c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>
        <v>1.3213299999999999</v>
      </c>
      <c r="BK17" s="7">
        <v>2.8849999999999998</v>
      </c>
      <c r="BL17" s="7"/>
      <c r="BM17" s="7"/>
      <c r="BN17" s="7">
        <v>0.49785000000000001</v>
      </c>
      <c r="BO17" s="7">
        <v>1.087</v>
      </c>
      <c r="BP17" s="7">
        <v>37.405000000000001</v>
      </c>
      <c r="BQ17" s="7"/>
      <c r="BR17" s="7"/>
      <c r="BS17" s="7"/>
      <c r="BT17" s="7">
        <v>15.669</v>
      </c>
      <c r="BU17" s="7"/>
      <c r="BV17" s="7"/>
      <c r="BW17" s="7"/>
      <c r="BX17" s="7">
        <v>30.651</v>
      </c>
      <c r="BY17" s="7">
        <v>14.03816</v>
      </c>
      <c r="BZ17" s="7">
        <v>200.59100000000001</v>
      </c>
      <c r="CA17" s="7">
        <v>91.870679999999993</v>
      </c>
      <c r="CB17" s="7">
        <v>78.707999999999998</v>
      </c>
      <c r="CC17" s="7">
        <v>36.048259999999999</v>
      </c>
      <c r="CD17" s="7">
        <v>1.5309999999999999</v>
      </c>
      <c r="CE17" s="7"/>
      <c r="CF17" s="7"/>
      <c r="CG17" s="7"/>
      <c r="CH17" s="7">
        <v>3.3969900000000002</v>
      </c>
      <c r="CI17" s="7">
        <v>7.4169999999999998</v>
      </c>
      <c r="CJ17" s="7">
        <v>0.83099999999999996</v>
      </c>
      <c r="CK17" s="7"/>
      <c r="CL17" s="7">
        <v>29.12</v>
      </c>
      <c r="CM17" s="7"/>
      <c r="CN17" s="7">
        <v>309.9495</v>
      </c>
      <c r="CO17" s="7">
        <v>141.95687000000001</v>
      </c>
      <c r="CP17" s="7">
        <v>456.68599999999998</v>
      </c>
      <c r="CQ17" s="7">
        <v>7.7320000000000002</v>
      </c>
      <c r="CR17" s="7">
        <v>7.7320000000000002</v>
      </c>
      <c r="CS17" s="7">
        <v>4.0460000000000003</v>
      </c>
      <c r="CT17" s="7"/>
      <c r="CU17" s="7"/>
      <c r="CV17" s="7">
        <v>18.60671</v>
      </c>
      <c r="CW17" s="7">
        <v>40.625999999999998</v>
      </c>
    </row>
    <row r="18" spans="1:101">
      <c r="A18" s="4">
        <v>38718</v>
      </c>
      <c r="B18" s="7"/>
      <c r="C18" s="7"/>
      <c r="D18" s="7">
        <v>3.1235599999999999</v>
      </c>
      <c r="E18" s="7">
        <v>6.82</v>
      </c>
      <c r="F18" s="7"/>
      <c r="G18" s="7"/>
      <c r="H18" s="7"/>
      <c r="I18" s="7"/>
      <c r="J18" s="7"/>
      <c r="K18" s="7"/>
      <c r="L18" s="7">
        <v>1.61</v>
      </c>
      <c r="M18" s="7">
        <v>0.73738000000000004</v>
      </c>
      <c r="N18" s="7"/>
      <c r="O18" s="7"/>
      <c r="P18" s="7">
        <v>0.24732000000000001</v>
      </c>
      <c r="Q18" s="7">
        <v>0.54</v>
      </c>
      <c r="R18" s="7"/>
      <c r="S18" s="7"/>
      <c r="T18" s="7"/>
      <c r="U18" s="7"/>
      <c r="V18" s="7">
        <v>23.56</v>
      </c>
      <c r="W18" s="7">
        <v>10.790480000000001</v>
      </c>
      <c r="X18" s="7"/>
      <c r="Y18" s="7"/>
      <c r="Z18" s="7">
        <v>0.45341999999999999</v>
      </c>
      <c r="AA18" s="7">
        <v>0.99</v>
      </c>
      <c r="AB18" s="7">
        <v>13.5</v>
      </c>
      <c r="AC18" s="7">
        <v>6.1829999999999998</v>
      </c>
      <c r="AD18" s="7"/>
      <c r="AE18" s="7"/>
      <c r="AF18" s="7"/>
      <c r="AG18" s="7"/>
      <c r="AH18" s="7">
        <v>4.93</v>
      </c>
      <c r="AI18" s="7">
        <v>2.2579400000000001</v>
      </c>
      <c r="AJ18" s="7"/>
      <c r="AK18" s="7"/>
      <c r="AL18" s="7">
        <v>135.97</v>
      </c>
      <c r="AM18" s="7">
        <v>62.274259999999998</v>
      </c>
      <c r="AN18" s="7"/>
      <c r="AO18" s="7"/>
      <c r="AP18" s="7">
        <v>55.33</v>
      </c>
      <c r="AQ18" s="7">
        <v>25.341139999999999</v>
      </c>
      <c r="AR18" s="7"/>
      <c r="AS18" s="7"/>
      <c r="AT18" s="7"/>
      <c r="AU18" s="7"/>
      <c r="AV18" s="7"/>
      <c r="AW18" s="7"/>
      <c r="AX18" s="7"/>
      <c r="AY18" s="7"/>
      <c r="AZ18" s="7">
        <v>0.84730000000000005</v>
      </c>
      <c r="BA18" s="7">
        <v>1.85</v>
      </c>
      <c r="BB18" s="7"/>
      <c r="BC18" s="7"/>
      <c r="BD18" s="7"/>
      <c r="BE18" s="7"/>
      <c r="BF18" s="7"/>
      <c r="BG18" s="7"/>
      <c r="BH18" s="7"/>
      <c r="BI18" s="7"/>
      <c r="BJ18" s="7">
        <v>1.6304799999999999</v>
      </c>
      <c r="BK18" s="7">
        <v>3.56</v>
      </c>
      <c r="BL18" s="7"/>
      <c r="BM18" s="7"/>
      <c r="BN18" s="7">
        <v>0.53127999999999997</v>
      </c>
      <c r="BO18" s="7">
        <v>1.1599999999999999</v>
      </c>
      <c r="BP18" s="7">
        <v>41.67</v>
      </c>
      <c r="BQ18" s="7">
        <v>19.084859999999999</v>
      </c>
      <c r="BR18" s="7"/>
      <c r="BS18" s="7"/>
      <c r="BT18" s="7">
        <v>17</v>
      </c>
      <c r="BU18" s="7">
        <v>7.7859999999999996</v>
      </c>
      <c r="BV18" s="7"/>
      <c r="BW18" s="7"/>
      <c r="BX18" s="7">
        <v>29.68</v>
      </c>
      <c r="BY18" s="7">
        <v>13.593439999999999</v>
      </c>
      <c r="BZ18" s="7">
        <v>223.41</v>
      </c>
      <c r="CA18" s="7">
        <v>102.32178</v>
      </c>
      <c r="CB18" s="7">
        <v>95.31</v>
      </c>
      <c r="CC18" s="7">
        <v>43.651980000000002</v>
      </c>
      <c r="CD18" s="7">
        <v>1.7</v>
      </c>
      <c r="CE18" s="7">
        <v>0.77859999999999996</v>
      </c>
      <c r="CF18" s="7"/>
      <c r="CG18" s="7"/>
      <c r="CH18" s="7">
        <v>3.7601800000000001</v>
      </c>
      <c r="CI18" s="7">
        <v>8.2100000000000009</v>
      </c>
      <c r="CJ18" s="7">
        <v>5.57</v>
      </c>
      <c r="CK18" s="7">
        <v>2.5510600000000001</v>
      </c>
      <c r="CL18" s="7">
        <v>26.13</v>
      </c>
      <c r="CM18" s="7">
        <v>11.96754</v>
      </c>
      <c r="CN18" s="7">
        <v>348.40096</v>
      </c>
      <c r="CO18" s="7">
        <v>159.56764000000001</v>
      </c>
      <c r="CP18" s="7">
        <v>549.12104999999997</v>
      </c>
      <c r="CQ18" s="7">
        <v>12.406000000000001</v>
      </c>
      <c r="CR18" s="7">
        <v>12.406000000000001</v>
      </c>
      <c r="CS18" s="7">
        <v>20.239999999999998</v>
      </c>
      <c r="CT18" s="7"/>
      <c r="CU18" s="7"/>
      <c r="CV18" s="7">
        <v>17.454339999999998</v>
      </c>
      <c r="CW18" s="7">
        <v>38.109909999999999</v>
      </c>
    </row>
    <row r="19" spans="1:101">
      <c r="A19" s="4">
        <v>39083</v>
      </c>
      <c r="B19" s="7"/>
      <c r="C19" s="7"/>
      <c r="D19" s="7">
        <v>2.0747399999999998</v>
      </c>
      <c r="E19" s="7">
        <v>4.53</v>
      </c>
      <c r="F19" s="7"/>
      <c r="G19" s="7"/>
      <c r="H19" s="7"/>
      <c r="I19" s="7"/>
      <c r="J19" s="7"/>
      <c r="K19" s="7"/>
      <c r="L19" s="7">
        <v>6.41</v>
      </c>
      <c r="M19" s="7">
        <v>2.9357799999999998</v>
      </c>
      <c r="N19" s="7"/>
      <c r="O19" s="7"/>
      <c r="P19" s="7">
        <v>0.44884000000000002</v>
      </c>
      <c r="Q19" s="7">
        <v>0.98</v>
      </c>
      <c r="R19" s="7"/>
      <c r="S19" s="7"/>
      <c r="T19" s="7"/>
      <c r="U19" s="7"/>
      <c r="V19" s="7">
        <v>21.08</v>
      </c>
      <c r="W19" s="7">
        <v>9.6546400000000006</v>
      </c>
      <c r="X19" s="7"/>
      <c r="Y19" s="7"/>
      <c r="Z19" s="7">
        <v>0.68700000000000006</v>
      </c>
      <c r="AA19" s="7">
        <v>1.5</v>
      </c>
      <c r="AB19" s="7">
        <v>17.190000000000001</v>
      </c>
      <c r="AC19" s="7">
        <v>7.8730200000000004</v>
      </c>
      <c r="AD19" s="7"/>
      <c r="AE19" s="7"/>
      <c r="AF19" s="7"/>
      <c r="AG19" s="7"/>
      <c r="AH19" s="7">
        <v>3.76</v>
      </c>
      <c r="AI19" s="7">
        <v>1.7220800000000001</v>
      </c>
      <c r="AJ19" s="7"/>
      <c r="AK19" s="7"/>
      <c r="AL19" s="7">
        <v>145.44</v>
      </c>
      <c r="AM19" s="7">
        <v>66.611519999999999</v>
      </c>
      <c r="AN19" s="7"/>
      <c r="AO19" s="7"/>
      <c r="AP19" s="7">
        <v>57.01</v>
      </c>
      <c r="AQ19" s="7">
        <v>26.110579999999999</v>
      </c>
      <c r="AR19" s="7"/>
      <c r="AS19" s="7"/>
      <c r="AT19" s="7"/>
      <c r="AU19" s="7"/>
      <c r="AV19" s="7"/>
      <c r="AW19" s="7"/>
      <c r="AX19" s="7"/>
      <c r="AY19" s="7"/>
      <c r="AZ19" s="7">
        <v>1.9373400000000001</v>
      </c>
      <c r="BA19" s="7">
        <v>4.2300000000000004</v>
      </c>
      <c r="BB19" s="7"/>
      <c r="BC19" s="7"/>
      <c r="BD19" s="7"/>
      <c r="BE19" s="7"/>
      <c r="BF19" s="7"/>
      <c r="BG19" s="7"/>
      <c r="BH19" s="7"/>
      <c r="BI19" s="7"/>
      <c r="BJ19" s="7">
        <v>2.11138</v>
      </c>
      <c r="BK19" s="7">
        <v>4.6100000000000003</v>
      </c>
      <c r="BL19" s="7"/>
      <c r="BM19" s="7"/>
      <c r="BN19" s="7">
        <v>0.53127999999999997</v>
      </c>
      <c r="BO19" s="7">
        <v>1.1599999999999999</v>
      </c>
      <c r="BP19" s="7">
        <v>41.24</v>
      </c>
      <c r="BQ19" s="7">
        <v>18.887920000000001</v>
      </c>
      <c r="BR19" s="7"/>
      <c r="BS19" s="7"/>
      <c r="BT19" s="7">
        <v>18.239999999999998</v>
      </c>
      <c r="BU19" s="7">
        <v>8.3539200000000005</v>
      </c>
      <c r="BV19" s="7"/>
      <c r="BW19" s="7"/>
      <c r="BX19" s="7">
        <v>42.09</v>
      </c>
      <c r="BY19" s="7">
        <v>19.27722</v>
      </c>
      <c r="BZ19" s="7">
        <v>244.29</v>
      </c>
      <c r="CA19" s="7">
        <v>111.88482</v>
      </c>
      <c r="CB19" s="7">
        <v>87.94</v>
      </c>
      <c r="CC19" s="7">
        <v>40.276519999999998</v>
      </c>
      <c r="CD19" s="7">
        <v>2.14</v>
      </c>
      <c r="CE19" s="7">
        <v>0.98011999999999999</v>
      </c>
      <c r="CF19" s="7"/>
      <c r="CG19" s="7"/>
      <c r="CH19" s="7">
        <v>4.0991</v>
      </c>
      <c r="CI19" s="7">
        <v>8.9499999999999993</v>
      </c>
      <c r="CJ19" s="7">
        <v>2.27</v>
      </c>
      <c r="CK19" s="7">
        <v>1.03966</v>
      </c>
      <c r="CL19" s="7">
        <v>35.72</v>
      </c>
      <c r="CM19" s="7">
        <v>16.359760000000001</v>
      </c>
      <c r="CN19" s="7">
        <v>374.32055000000003</v>
      </c>
      <c r="CO19" s="7">
        <v>171.43880999999999</v>
      </c>
      <c r="CP19" s="7">
        <v>630.91004999999996</v>
      </c>
      <c r="CQ19" s="7">
        <v>7.44</v>
      </c>
      <c r="CR19" s="7">
        <v>7.44</v>
      </c>
      <c r="CS19" s="7">
        <v>14.895</v>
      </c>
      <c r="CT19" s="7"/>
      <c r="CU19" s="7"/>
      <c r="CV19" s="7">
        <v>17.815840000000001</v>
      </c>
      <c r="CW19" s="7">
        <v>38.89922</v>
      </c>
    </row>
    <row r="20" spans="1:101">
      <c r="A20" s="4">
        <v>39448</v>
      </c>
      <c r="B20" s="7">
        <v>0.32839000000000002</v>
      </c>
      <c r="C20" s="7">
        <v>0.71699999999999997</v>
      </c>
      <c r="D20" s="7">
        <v>2.3129</v>
      </c>
      <c r="E20" s="7">
        <v>5.05</v>
      </c>
      <c r="F20" s="7"/>
      <c r="G20" s="7"/>
      <c r="H20" s="7"/>
      <c r="I20" s="7"/>
      <c r="J20" s="7"/>
      <c r="K20" s="7"/>
      <c r="L20" s="7">
        <v>7.274</v>
      </c>
      <c r="M20" s="7">
        <v>3.3314900000000001</v>
      </c>
      <c r="N20" s="7"/>
      <c r="O20" s="7"/>
      <c r="P20" s="7">
        <v>0.37373000000000001</v>
      </c>
      <c r="Q20" s="7">
        <v>0.81599999999999995</v>
      </c>
      <c r="R20" s="7"/>
      <c r="S20" s="7"/>
      <c r="T20" s="7"/>
      <c r="U20" s="7"/>
      <c r="V20" s="7">
        <v>20.492999999999999</v>
      </c>
      <c r="W20" s="7">
        <v>9.3857900000000001</v>
      </c>
      <c r="X20" s="7"/>
      <c r="Y20" s="7"/>
      <c r="Z20" s="7">
        <v>0.74607999999999997</v>
      </c>
      <c r="AA20" s="7">
        <v>1.629</v>
      </c>
      <c r="AB20" s="7">
        <v>18.106000000000002</v>
      </c>
      <c r="AC20" s="7">
        <v>8.2925500000000003</v>
      </c>
      <c r="AD20" s="7"/>
      <c r="AE20" s="7"/>
      <c r="AF20" s="7"/>
      <c r="AG20" s="7"/>
      <c r="AH20" s="7">
        <v>2.3860000000000001</v>
      </c>
      <c r="AI20" s="7">
        <v>1.0927899999999999</v>
      </c>
      <c r="AJ20" s="7"/>
      <c r="AK20" s="7"/>
      <c r="AL20" s="7">
        <v>150.36000000000001</v>
      </c>
      <c r="AM20" s="7">
        <v>68.864879999999999</v>
      </c>
      <c r="AN20" s="7"/>
      <c r="AO20" s="7"/>
      <c r="AP20" s="7">
        <v>63.378</v>
      </c>
      <c r="AQ20" s="7">
        <v>29.02712</v>
      </c>
      <c r="AR20" s="7"/>
      <c r="AS20" s="7"/>
      <c r="AT20" s="7"/>
      <c r="AU20" s="7"/>
      <c r="AV20" s="7"/>
      <c r="AW20" s="7"/>
      <c r="AX20" s="7"/>
      <c r="AY20" s="7"/>
      <c r="AZ20" s="7">
        <v>2.7612800000000002</v>
      </c>
      <c r="BA20" s="7">
        <v>6.0289999999999999</v>
      </c>
      <c r="BB20" s="7"/>
      <c r="BC20" s="7"/>
      <c r="BD20" s="7"/>
      <c r="BE20" s="7"/>
      <c r="BF20" s="7"/>
      <c r="BG20" s="7"/>
      <c r="BH20" s="7"/>
      <c r="BI20" s="7"/>
      <c r="BJ20" s="7">
        <v>2.05321</v>
      </c>
      <c r="BK20" s="7">
        <v>4.4829999999999997</v>
      </c>
      <c r="BL20" s="7"/>
      <c r="BM20" s="7"/>
      <c r="BN20" s="7">
        <v>0.60226999999999997</v>
      </c>
      <c r="BO20" s="7">
        <v>1.3149999999999999</v>
      </c>
      <c r="BP20" s="7">
        <v>48.908999999999999</v>
      </c>
      <c r="BQ20" s="7">
        <v>22.400320000000001</v>
      </c>
      <c r="BR20" s="7"/>
      <c r="BS20" s="7"/>
      <c r="BT20" s="7">
        <v>20.026</v>
      </c>
      <c r="BU20" s="7">
        <v>9.1719100000000005</v>
      </c>
      <c r="BV20" s="7"/>
      <c r="BW20" s="7"/>
      <c r="BX20" s="7">
        <v>24.934999999999999</v>
      </c>
      <c r="BY20" s="7">
        <v>11.42023</v>
      </c>
      <c r="BZ20" s="7">
        <v>259.14400000000001</v>
      </c>
      <c r="CA20" s="7">
        <v>118.68795</v>
      </c>
      <c r="CB20" s="7">
        <v>93.271000000000001</v>
      </c>
      <c r="CC20" s="7">
        <v>42.718119999999999</v>
      </c>
      <c r="CD20" s="7">
        <v>2.8479999999999999</v>
      </c>
      <c r="CE20" s="7">
        <v>1.3043800000000001</v>
      </c>
      <c r="CF20" s="7"/>
      <c r="CG20" s="7"/>
      <c r="CH20" s="7">
        <v>3.9081100000000002</v>
      </c>
      <c r="CI20" s="7">
        <v>8.5329999999999995</v>
      </c>
      <c r="CJ20" s="7">
        <v>1.788</v>
      </c>
      <c r="CK20" s="7">
        <v>0.81889999999999996</v>
      </c>
      <c r="CL20" s="7">
        <v>16.058</v>
      </c>
      <c r="CM20" s="7">
        <v>7.3545600000000002</v>
      </c>
      <c r="CN20" s="7">
        <v>377.35</v>
      </c>
      <c r="CO20" s="7">
        <v>172.8263</v>
      </c>
      <c r="CP20" s="7">
        <v>683.83172000000002</v>
      </c>
      <c r="CQ20" s="7">
        <v>0.80900000000000005</v>
      </c>
      <c r="CR20" s="7">
        <v>0.80900000000000005</v>
      </c>
      <c r="CS20" s="7">
        <v>8.3879999999999999</v>
      </c>
      <c r="CT20" s="7"/>
      <c r="CU20" s="7"/>
      <c r="CV20" s="7">
        <v>15.97321</v>
      </c>
      <c r="CW20" s="7">
        <v>34.875999999999998</v>
      </c>
    </row>
    <row r="21" spans="1:101">
      <c r="A21" s="4">
        <v>39814</v>
      </c>
      <c r="B21" s="7">
        <v>0.66410000000000002</v>
      </c>
      <c r="C21" s="7">
        <v>1.45</v>
      </c>
      <c r="D21" s="7">
        <v>4.9967800000000002</v>
      </c>
      <c r="E21" s="7">
        <v>10.91</v>
      </c>
      <c r="F21" s="7">
        <v>0.37097999999999998</v>
      </c>
      <c r="G21" s="7">
        <v>0.81</v>
      </c>
      <c r="H21" s="7">
        <v>1.62</v>
      </c>
      <c r="I21" s="7">
        <v>0.74195999999999995</v>
      </c>
      <c r="J21" s="7">
        <v>0.48089999999999999</v>
      </c>
      <c r="K21" s="7">
        <v>1.05</v>
      </c>
      <c r="L21" s="7">
        <v>12.4</v>
      </c>
      <c r="M21" s="7">
        <v>5.6791999999999998</v>
      </c>
      <c r="N21" s="7"/>
      <c r="O21" s="7"/>
      <c r="P21" s="7">
        <v>0.42593999999999999</v>
      </c>
      <c r="Q21" s="7">
        <v>0.93</v>
      </c>
      <c r="R21" s="7"/>
      <c r="S21" s="7"/>
      <c r="T21" s="7"/>
      <c r="U21" s="7"/>
      <c r="V21" s="7">
        <v>21.24</v>
      </c>
      <c r="W21" s="7">
        <v>9.7279199999999992</v>
      </c>
      <c r="X21" s="7"/>
      <c r="Y21" s="7"/>
      <c r="Z21" s="7">
        <v>0.62746000000000002</v>
      </c>
      <c r="AA21" s="7">
        <v>1.37</v>
      </c>
      <c r="AB21" s="7">
        <v>20.260000000000002</v>
      </c>
      <c r="AC21" s="7">
        <v>9.2790800000000004</v>
      </c>
      <c r="AD21" s="7"/>
      <c r="AE21" s="7"/>
      <c r="AF21" s="7"/>
      <c r="AG21" s="7"/>
      <c r="AH21" s="7">
        <v>4.74</v>
      </c>
      <c r="AI21" s="7">
        <v>2.1709200000000002</v>
      </c>
      <c r="AJ21" s="7"/>
      <c r="AK21" s="7"/>
      <c r="AL21" s="7">
        <v>141.6</v>
      </c>
      <c r="AM21" s="7">
        <v>64.852800000000002</v>
      </c>
      <c r="AN21" s="7"/>
      <c r="AO21" s="7"/>
      <c r="AP21" s="7">
        <v>54.95</v>
      </c>
      <c r="AQ21" s="7">
        <v>25.167100000000001</v>
      </c>
      <c r="AR21" s="7">
        <v>0.73280000000000001</v>
      </c>
      <c r="AS21" s="7">
        <v>1.6</v>
      </c>
      <c r="AT21" s="7"/>
      <c r="AU21" s="7"/>
      <c r="AV21" s="7"/>
      <c r="AW21" s="7"/>
      <c r="AX21" s="7"/>
      <c r="AY21" s="7"/>
      <c r="AZ21" s="7">
        <v>2.7617400000000001</v>
      </c>
      <c r="BA21" s="7">
        <v>6.03</v>
      </c>
      <c r="BB21" s="7"/>
      <c r="BC21" s="7"/>
      <c r="BD21" s="7"/>
      <c r="BE21" s="7"/>
      <c r="BF21" s="7"/>
      <c r="BG21" s="7"/>
      <c r="BH21" s="7"/>
      <c r="BI21" s="7"/>
      <c r="BJ21" s="7">
        <v>2.0838999999999999</v>
      </c>
      <c r="BK21" s="7">
        <v>4.55</v>
      </c>
      <c r="BL21" s="7"/>
      <c r="BM21" s="7"/>
      <c r="BN21" s="7">
        <v>0.55876000000000003</v>
      </c>
      <c r="BO21" s="7">
        <v>1.22</v>
      </c>
      <c r="BP21" s="7">
        <v>44.96</v>
      </c>
      <c r="BQ21" s="7">
        <v>20.59168</v>
      </c>
      <c r="BR21" s="7"/>
      <c r="BS21" s="7"/>
      <c r="BT21" s="7">
        <v>19.53</v>
      </c>
      <c r="BU21" s="7">
        <v>8.9447399999999995</v>
      </c>
      <c r="BV21" s="7"/>
      <c r="BW21" s="7"/>
      <c r="BX21" s="7">
        <v>34.08</v>
      </c>
      <c r="BY21" s="7">
        <v>15.608639999999999</v>
      </c>
      <c r="BZ21" s="7">
        <v>248.74</v>
      </c>
      <c r="CA21" s="7">
        <v>113.92292</v>
      </c>
      <c r="CB21" s="7">
        <v>114.3</v>
      </c>
      <c r="CC21" s="7">
        <v>52.349400000000003</v>
      </c>
      <c r="CD21" s="7">
        <v>5.46</v>
      </c>
      <c r="CE21" s="7">
        <v>2.50068</v>
      </c>
      <c r="CF21" s="7">
        <v>0.73280000000000001</v>
      </c>
      <c r="CG21" s="7">
        <v>1.6</v>
      </c>
      <c r="CH21" s="7">
        <v>4.0624599999999997</v>
      </c>
      <c r="CI21" s="7">
        <v>8.8699999999999992</v>
      </c>
      <c r="CJ21" s="7">
        <v>17.66</v>
      </c>
      <c r="CK21" s="7">
        <v>8.0882799999999992</v>
      </c>
      <c r="CL21" s="7">
        <v>20.97</v>
      </c>
      <c r="CM21" s="7">
        <v>9.60426</v>
      </c>
      <c r="CN21" s="7">
        <v>398.71600000000001</v>
      </c>
      <c r="CO21" s="7">
        <v>182.61193</v>
      </c>
      <c r="CP21" s="7">
        <v>689.51792999999998</v>
      </c>
      <c r="CQ21" s="7">
        <v>5.6619999999999999</v>
      </c>
      <c r="CR21" s="7">
        <v>5.6619999999999999</v>
      </c>
      <c r="CS21" s="7">
        <v>0.83199999999999996</v>
      </c>
      <c r="CT21" s="7"/>
      <c r="CU21" s="7"/>
      <c r="CV21" s="7">
        <v>15.7323</v>
      </c>
      <c r="CW21" s="7">
        <v>34.35</v>
      </c>
    </row>
    <row r="22" spans="1:101">
      <c r="A22" s="4">
        <v>40179</v>
      </c>
      <c r="B22" s="7">
        <v>1.3520300000000001</v>
      </c>
      <c r="C22" s="7">
        <v>2.9520400000000002</v>
      </c>
      <c r="D22" s="7">
        <v>4.7787100000000002</v>
      </c>
      <c r="E22" s="7">
        <v>10.433870000000001</v>
      </c>
      <c r="F22" s="7">
        <v>2.1472899999999999</v>
      </c>
      <c r="G22" s="7">
        <v>4.6884100000000002</v>
      </c>
      <c r="H22" s="7">
        <v>1.9461200000000001</v>
      </c>
      <c r="I22" s="7">
        <v>0.89132</v>
      </c>
      <c r="J22" s="7">
        <v>2.26614</v>
      </c>
      <c r="K22" s="7">
        <v>4.9478900000000001</v>
      </c>
      <c r="L22" s="7">
        <v>20.863430000000001</v>
      </c>
      <c r="M22" s="7">
        <v>9.5554500000000004</v>
      </c>
      <c r="N22" s="7"/>
      <c r="O22" s="7"/>
      <c r="P22" s="7">
        <v>0.66366999999999998</v>
      </c>
      <c r="Q22" s="7">
        <v>1.4490700000000001</v>
      </c>
      <c r="R22" s="7"/>
      <c r="S22" s="7"/>
      <c r="T22" s="7"/>
      <c r="U22" s="7"/>
      <c r="V22" s="7">
        <v>22.910969999999999</v>
      </c>
      <c r="W22" s="7">
        <v>10.493220000000001</v>
      </c>
      <c r="X22" s="7"/>
      <c r="Y22" s="7"/>
      <c r="Z22" s="7">
        <v>0.73828000000000005</v>
      </c>
      <c r="AA22" s="7">
        <v>1.6119699999999999</v>
      </c>
      <c r="AB22" s="7">
        <v>19.75319</v>
      </c>
      <c r="AC22" s="7">
        <v>9.0469600000000003</v>
      </c>
      <c r="AD22" s="7"/>
      <c r="AE22" s="7"/>
      <c r="AF22" s="7"/>
      <c r="AG22" s="7"/>
      <c r="AH22" s="7">
        <v>14.63444</v>
      </c>
      <c r="AI22" s="7">
        <v>6.7025699999999997</v>
      </c>
      <c r="AJ22" s="7"/>
      <c r="AK22" s="7"/>
      <c r="AL22" s="7">
        <v>153.61582999999999</v>
      </c>
      <c r="AM22" s="7">
        <v>70.356049999999996</v>
      </c>
      <c r="AN22" s="7"/>
      <c r="AO22" s="7"/>
      <c r="AP22" s="7">
        <v>71.527330000000006</v>
      </c>
      <c r="AQ22" s="7">
        <v>32.759520000000002</v>
      </c>
      <c r="AR22" s="7">
        <v>2.0175000000000001</v>
      </c>
      <c r="AS22" s="7">
        <v>4.4050200000000004</v>
      </c>
      <c r="AT22" s="7"/>
      <c r="AU22" s="7"/>
      <c r="AV22" s="7"/>
      <c r="AW22" s="7"/>
      <c r="AX22" s="7"/>
      <c r="AY22" s="7"/>
      <c r="AZ22" s="7">
        <v>4.23719</v>
      </c>
      <c r="BA22" s="7">
        <v>9.2515099999999997</v>
      </c>
      <c r="BB22" s="7"/>
      <c r="BC22" s="7"/>
      <c r="BD22" s="7"/>
      <c r="BE22" s="7"/>
      <c r="BF22" s="7"/>
      <c r="BG22" s="7"/>
      <c r="BH22" s="7"/>
      <c r="BI22" s="7"/>
      <c r="BJ22" s="7">
        <v>2.1635300000000002</v>
      </c>
      <c r="BK22" s="7">
        <v>4.7238699999999998</v>
      </c>
      <c r="BL22" s="7"/>
      <c r="BM22" s="7"/>
      <c r="BN22" s="7">
        <v>0.57574000000000003</v>
      </c>
      <c r="BO22" s="7">
        <v>1.2570699999999999</v>
      </c>
      <c r="BP22" s="7">
        <v>44.56841</v>
      </c>
      <c r="BQ22" s="7">
        <v>20.412330000000001</v>
      </c>
      <c r="BR22" s="7"/>
      <c r="BS22" s="7"/>
      <c r="BT22" s="7">
        <v>24.390979999999999</v>
      </c>
      <c r="BU22" s="7">
        <v>11.17107</v>
      </c>
      <c r="BV22" s="7"/>
      <c r="BW22" s="7"/>
      <c r="BX22" s="7">
        <v>46.446269999999998</v>
      </c>
      <c r="BY22" s="7">
        <v>21.272390000000001</v>
      </c>
      <c r="BZ22" s="7">
        <v>290.15075999999999</v>
      </c>
      <c r="CA22" s="7">
        <v>132.88905</v>
      </c>
      <c r="CB22" s="7">
        <v>142.40402</v>
      </c>
      <c r="CC22" s="7">
        <v>65.221040000000002</v>
      </c>
      <c r="CD22" s="7">
        <v>15.29447</v>
      </c>
      <c r="CE22" s="7">
        <v>7.0048700000000004</v>
      </c>
      <c r="CF22" s="7">
        <v>2.1684100000000002</v>
      </c>
      <c r="CG22" s="7">
        <v>4.7345199999999998</v>
      </c>
      <c r="CH22" s="7">
        <v>5.6607200000000004</v>
      </c>
      <c r="CI22" s="7">
        <v>12.359640000000001</v>
      </c>
      <c r="CJ22" s="7">
        <v>31.16086</v>
      </c>
      <c r="CK22" s="7">
        <v>14.27167</v>
      </c>
      <c r="CL22" s="7">
        <v>19.954170000000001</v>
      </c>
      <c r="CM22" s="7">
        <v>9.1390100000000007</v>
      </c>
      <c r="CN22" s="7">
        <v>483.73557</v>
      </c>
      <c r="CO22" s="7">
        <v>221.55089000000001</v>
      </c>
      <c r="CP22" s="7">
        <v>876.99937</v>
      </c>
      <c r="CQ22" s="7">
        <v>21.323</v>
      </c>
      <c r="CR22" s="7">
        <v>21.323</v>
      </c>
      <c r="CS22" s="7">
        <v>27.19</v>
      </c>
      <c r="CT22" s="7">
        <v>0.15090999999999999</v>
      </c>
      <c r="CU22" s="7">
        <v>0.32950000000000002</v>
      </c>
      <c r="CV22" s="7">
        <v>13.85169</v>
      </c>
      <c r="CW22" s="7">
        <v>30.243870000000001</v>
      </c>
    </row>
    <row r="23" spans="1:101">
      <c r="A23" s="4">
        <v>40544</v>
      </c>
      <c r="B23" s="7">
        <v>3.0329100000000002</v>
      </c>
      <c r="C23" s="7">
        <v>6.6220600000000003</v>
      </c>
      <c r="D23" s="7">
        <v>4.7608300000000003</v>
      </c>
      <c r="E23" s="7">
        <v>10.394819999999999</v>
      </c>
      <c r="F23" s="7">
        <v>0.73321999999999998</v>
      </c>
      <c r="G23" s="7">
        <v>1.6009100000000001</v>
      </c>
      <c r="H23" s="7">
        <v>5.3833200000000003</v>
      </c>
      <c r="I23" s="7">
        <v>2.46556</v>
      </c>
      <c r="J23" s="7">
        <v>2.9324699999999999</v>
      </c>
      <c r="K23" s="7">
        <v>6.4027700000000003</v>
      </c>
      <c r="L23" s="7">
        <v>28.6174</v>
      </c>
      <c r="M23" s="7">
        <v>13.106769999999999</v>
      </c>
      <c r="N23" s="7"/>
      <c r="O23" s="7"/>
      <c r="P23" s="7">
        <v>0.73924999999999996</v>
      </c>
      <c r="Q23" s="7">
        <v>1.61409</v>
      </c>
      <c r="R23" s="7"/>
      <c r="S23" s="7"/>
      <c r="T23" s="7"/>
      <c r="U23" s="7"/>
      <c r="V23" s="7">
        <v>23.29344</v>
      </c>
      <c r="W23" s="7">
        <v>10.66839</v>
      </c>
      <c r="X23" s="7"/>
      <c r="Y23" s="7"/>
      <c r="Z23" s="7">
        <v>0.95682</v>
      </c>
      <c r="AA23" s="7">
        <v>2.08914</v>
      </c>
      <c r="AB23" s="7">
        <v>27.493210000000001</v>
      </c>
      <c r="AC23" s="7">
        <v>12.591889999999999</v>
      </c>
      <c r="AD23" s="7"/>
      <c r="AE23" s="7"/>
      <c r="AF23" s="7"/>
      <c r="AG23" s="7"/>
      <c r="AH23" s="7">
        <v>13.9056</v>
      </c>
      <c r="AI23" s="7">
        <v>6.3687699999999996</v>
      </c>
      <c r="AJ23" s="7"/>
      <c r="AK23" s="7"/>
      <c r="AL23" s="7">
        <v>173.18019000000001</v>
      </c>
      <c r="AM23" s="7">
        <v>79.31653</v>
      </c>
      <c r="AN23" s="7"/>
      <c r="AO23" s="7"/>
      <c r="AP23" s="7">
        <v>78.615669999999994</v>
      </c>
      <c r="AQ23" s="7">
        <v>36.005980000000001</v>
      </c>
      <c r="AR23" s="7">
        <v>2.71407</v>
      </c>
      <c r="AS23" s="7">
        <v>5.9259199999999996</v>
      </c>
      <c r="AT23" s="7"/>
      <c r="AU23" s="7"/>
      <c r="AV23" s="7"/>
      <c r="AW23" s="7"/>
      <c r="AX23" s="7"/>
      <c r="AY23" s="7"/>
      <c r="AZ23" s="7">
        <v>2.8319899999999998</v>
      </c>
      <c r="BA23" s="7">
        <v>6.1833900000000002</v>
      </c>
      <c r="BB23" s="7">
        <v>0.81716</v>
      </c>
      <c r="BC23" s="7">
        <v>1.7841899999999999</v>
      </c>
      <c r="BD23" s="7"/>
      <c r="BE23" s="7"/>
      <c r="BF23" s="7"/>
      <c r="BG23" s="7"/>
      <c r="BH23" s="7"/>
      <c r="BI23" s="7"/>
      <c r="BJ23" s="7">
        <v>2.3354599999999999</v>
      </c>
      <c r="BK23" s="7">
        <v>5.0992499999999996</v>
      </c>
      <c r="BL23" s="7"/>
      <c r="BM23" s="7"/>
      <c r="BN23" s="7">
        <v>0.74256</v>
      </c>
      <c r="BO23" s="7">
        <v>1.62131</v>
      </c>
      <c r="BP23" s="7">
        <v>39.182540000000003</v>
      </c>
      <c r="BQ23" s="7">
        <v>17.945609999999999</v>
      </c>
      <c r="BR23" s="7"/>
      <c r="BS23" s="7"/>
      <c r="BT23" s="7">
        <v>27.37538</v>
      </c>
      <c r="BU23" s="7">
        <v>12.53792</v>
      </c>
      <c r="BV23" s="7">
        <v>0.80878000000000005</v>
      </c>
      <c r="BW23" s="7">
        <v>1.76589</v>
      </c>
      <c r="BX23" s="7">
        <v>45.38409</v>
      </c>
      <c r="BY23" s="7">
        <v>20.785910000000001</v>
      </c>
      <c r="BZ23" s="7">
        <v>337.04773999999998</v>
      </c>
      <c r="CA23" s="7">
        <v>154.36787000000001</v>
      </c>
      <c r="CB23" s="7">
        <v>147.30476999999999</v>
      </c>
      <c r="CC23" s="7">
        <v>67.465590000000006</v>
      </c>
      <c r="CD23" s="7">
        <v>17.861139999999999</v>
      </c>
      <c r="CE23" s="7">
        <v>8.1804000000000006</v>
      </c>
      <c r="CF23" s="7">
        <v>3.9331999999999998</v>
      </c>
      <c r="CG23" s="7">
        <v>8.5877700000000008</v>
      </c>
      <c r="CH23" s="7">
        <v>4.7652799999999997</v>
      </c>
      <c r="CI23" s="7">
        <v>10.40455</v>
      </c>
      <c r="CJ23" s="7">
        <v>41.151249999999997</v>
      </c>
      <c r="CK23" s="7">
        <v>18.847270000000002</v>
      </c>
      <c r="CL23" s="7">
        <v>15.956239999999999</v>
      </c>
      <c r="CM23" s="7">
        <v>7.3079599999999996</v>
      </c>
      <c r="CN23" s="7">
        <v>538.32437000000004</v>
      </c>
      <c r="CO23" s="7">
        <v>246.55256</v>
      </c>
      <c r="CP23" s="7">
        <v>1058.71316</v>
      </c>
      <c r="CQ23" s="7">
        <v>11.285</v>
      </c>
      <c r="CR23" s="7">
        <v>11.285</v>
      </c>
      <c r="CS23" s="7">
        <v>20.72</v>
      </c>
      <c r="CT23" s="7">
        <v>1.21913</v>
      </c>
      <c r="CU23" s="7">
        <v>2.6618499999999998</v>
      </c>
      <c r="CV23" s="7">
        <v>12.71884</v>
      </c>
      <c r="CW23" s="7">
        <v>27.770399999999999</v>
      </c>
    </row>
    <row r="24" spans="1:101">
      <c r="A24" s="4">
        <v>40909</v>
      </c>
      <c r="B24" s="7">
        <v>3.3439999999999999</v>
      </c>
      <c r="C24" s="7">
        <v>7.30131</v>
      </c>
      <c r="D24" s="7">
        <v>2.99</v>
      </c>
      <c r="E24" s="7">
        <v>6.5283800000000003</v>
      </c>
      <c r="F24" s="7">
        <v>2.9940000000000002</v>
      </c>
      <c r="G24" s="7">
        <v>6.5371199999999998</v>
      </c>
      <c r="H24" s="7">
        <v>2.8384299999999998</v>
      </c>
      <c r="I24" s="7">
        <v>1.3</v>
      </c>
      <c r="J24" s="7">
        <v>2.774</v>
      </c>
      <c r="K24" s="7">
        <v>6.0567700000000002</v>
      </c>
      <c r="L24" s="7">
        <v>31.986899999999999</v>
      </c>
      <c r="M24" s="7">
        <v>14.65</v>
      </c>
      <c r="N24" s="7"/>
      <c r="O24" s="7"/>
      <c r="P24" s="7">
        <v>0.92</v>
      </c>
      <c r="Q24" s="7">
        <v>2.0087299999999999</v>
      </c>
      <c r="R24" s="7"/>
      <c r="S24" s="7"/>
      <c r="T24" s="7"/>
      <c r="U24" s="7"/>
      <c r="V24" s="7">
        <v>16.004370000000002</v>
      </c>
      <c r="W24" s="7">
        <v>7.33</v>
      </c>
      <c r="X24" s="7"/>
      <c r="Y24" s="7"/>
      <c r="Z24" s="7">
        <v>0.76</v>
      </c>
      <c r="AA24" s="7">
        <v>1.6593899999999999</v>
      </c>
      <c r="AB24" s="7">
        <v>28.973800000000001</v>
      </c>
      <c r="AC24" s="7">
        <v>13.27</v>
      </c>
      <c r="AD24" s="7">
        <v>0.72</v>
      </c>
      <c r="AE24" s="7">
        <v>1.5720499999999999</v>
      </c>
      <c r="AF24" s="7"/>
      <c r="AG24" s="7"/>
      <c r="AH24" s="7">
        <v>11.26638</v>
      </c>
      <c r="AI24" s="7">
        <v>5.16</v>
      </c>
      <c r="AJ24" s="7"/>
      <c r="AK24" s="7"/>
      <c r="AL24" s="7">
        <v>192.31441000000001</v>
      </c>
      <c r="AM24" s="7">
        <v>88.08</v>
      </c>
      <c r="AN24" s="7"/>
      <c r="AO24" s="7"/>
      <c r="AP24" s="7">
        <v>80.283839999999998</v>
      </c>
      <c r="AQ24" s="7">
        <v>36.770000000000003</v>
      </c>
      <c r="AR24" s="7">
        <v>1.99</v>
      </c>
      <c r="AS24" s="7">
        <v>4.3449799999999996</v>
      </c>
      <c r="AT24" s="7"/>
      <c r="AU24" s="7"/>
      <c r="AV24" s="7"/>
      <c r="AW24" s="7"/>
      <c r="AX24" s="7"/>
      <c r="AY24" s="7"/>
      <c r="AZ24" s="7">
        <v>3.52</v>
      </c>
      <c r="BA24" s="7">
        <v>7.6855900000000004</v>
      </c>
      <c r="BB24" s="7">
        <v>0.56000000000000005</v>
      </c>
      <c r="BC24" s="7">
        <v>1.22271</v>
      </c>
      <c r="BD24" s="7"/>
      <c r="BE24" s="7"/>
      <c r="BF24" s="7"/>
      <c r="BG24" s="7"/>
      <c r="BH24" s="7"/>
      <c r="BI24" s="7"/>
      <c r="BJ24" s="7">
        <v>1.58</v>
      </c>
      <c r="BK24" s="7">
        <v>3.4497800000000001</v>
      </c>
      <c r="BL24" s="7"/>
      <c r="BM24" s="7"/>
      <c r="BN24" s="7">
        <v>0.97299999999999998</v>
      </c>
      <c r="BO24" s="7">
        <v>2.1244499999999999</v>
      </c>
      <c r="BP24" s="7">
        <v>34.34498</v>
      </c>
      <c r="BQ24" s="7">
        <v>15.73</v>
      </c>
      <c r="BR24" s="7"/>
      <c r="BS24" s="7"/>
      <c r="BT24" s="7">
        <v>27.66376</v>
      </c>
      <c r="BU24" s="7">
        <v>12.67</v>
      </c>
      <c r="BV24" s="7">
        <v>1.02</v>
      </c>
      <c r="BW24" s="7">
        <v>2.2270699999999999</v>
      </c>
      <c r="BX24" s="7">
        <v>42.216160000000002</v>
      </c>
      <c r="BY24" s="7">
        <v>19.335000000000001</v>
      </c>
      <c r="BZ24" s="7">
        <v>365.02183000000002</v>
      </c>
      <c r="CA24" s="7">
        <v>167.18</v>
      </c>
      <c r="CB24" s="7">
        <v>109.43231</v>
      </c>
      <c r="CC24" s="7">
        <v>50.12</v>
      </c>
      <c r="CD24" s="7">
        <v>24.028379999999999</v>
      </c>
      <c r="CE24" s="7">
        <v>11.005000000000001</v>
      </c>
      <c r="CF24" s="7">
        <v>3.04</v>
      </c>
      <c r="CG24" s="7">
        <v>6.6375599999999997</v>
      </c>
      <c r="CH24" s="7">
        <v>5.63</v>
      </c>
      <c r="CI24" s="7">
        <v>12.292579999999999</v>
      </c>
      <c r="CJ24" s="7">
        <v>22.66376</v>
      </c>
      <c r="CK24" s="7">
        <v>10.38</v>
      </c>
      <c r="CL24" s="7">
        <v>7.6637599999999999</v>
      </c>
      <c r="CM24" s="7">
        <v>3.51</v>
      </c>
      <c r="CN24" s="7">
        <v>529.58000000000004</v>
      </c>
      <c r="CO24" s="7">
        <v>239.68299999999999</v>
      </c>
      <c r="CP24" s="7">
        <v>1040.7124899999999</v>
      </c>
      <c r="CQ24" s="7">
        <v>-2.786</v>
      </c>
      <c r="CR24" s="7">
        <v>-1.6240000000000001</v>
      </c>
      <c r="CS24" s="7">
        <v>-1.7</v>
      </c>
      <c r="CT24" s="7">
        <v>1.05</v>
      </c>
      <c r="CU24" s="7">
        <v>2.2925800000000001</v>
      </c>
      <c r="CV24" s="7">
        <v>11.21</v>
      </c>
      <c r="CW24" s="7">
        <v>24.47598</v>
      </c>
    </row>
    <row r="25" spans="1:101">
      <c r="A25" s="4">
        <v>41275</v>
      </c>
      <c r="B25" s="7">
        <v>4.7240000000000002</v>
      </c>
      <c r="C25" s="7">
        <v>10.314410000000001</v>
      </c>
      <c r="D25" s="7">
        <v>2.29</v>
      </c>
      <c r="E25" s="7">
        <v>5</v>
      </c>
      <c r="F25" s="7">
        <v>4.2149999999999999</v>
      </c>
      <c r="G25" s="7">
        <v>9.2030600000000007</v>
      </c>
      <c r="H25" s="7">
        <v>1.6593899999999999</v>
      </c>
      <c r="I25" s="7">
        <v>0.76</v>
      </c>
      <c r="J25" s="7">
        <v>2.61</v>
      </c>
      <c r="K25" s="7">
        <v>5.69869</v>
      </c>
      <c r="L25" s="7">
        <v>40.611350000000002</v>
      </c>
      <c r="M25" s="7">
        <v>18.600000000000001</v>
      </c>
      <c r="N25" s="7"/>
      <c r="O25" s="7"/>
      <c r="P25" s="7">
        <v>0.84</v>
      </c>
      <c r="Q25" s="7">
        <v>1.83406</v>
      </c>
      <c r="R25" s="7"/>
      <c r="S25" s="7"/>
      <c r="T25" s="7"/>
      <c r="U25" s="7"/>
      <c r="V25" s="7">
        <v>13.73362</v>
      </c>
      <c r="W25" s="7">
        <v>6.29</v>
      </c>
      <c r="X25" s="7"/>
      <c r="Y25" s="7"/>
      <c r="Z25" s="7">
        <v>0.45</v>
      </c>
      <c r="AA25" s="7">
        <v>0.98253000000000001</v>
      </c>
      <c r="AB25" s="7">
        <v>28.493449999999999</v>
      </c>
      <c r="AC25" s="7">
        <v>13.05</v>
      </c>
      <c r="AD25" s="7">
        <v>1.43</v>
      </c>
      <c r="AE25" s="7">
        <v>3.1222699999999999</v>
      </c>
      <c r="AF25" s="7">
        <v>0.17</v>
      </c>
      <c r="AG25" s="7">
        <v>0.37118000000000001</v>
      </c>
      <c r="AH25" s="7">
        <v>8.8428000000000004</v>
      </c>
      <c r="AI25" s="7">
        <v>4.05</v>
      </c>
      <c r="AJ25" s="7"/>
      <c r="AK25" s="7"/>
      <c r="AL25" s="7">
        <v>192.09607</v>
      </c>
      <c r="AM25" s="7">
        <v>87.98</v>
      </c>
      <c r="AN25" s="7"/>
      <c r="AO25" s="7"/>
      <c r="AP25" s="7">
        <v>88.820959999999999</v>
      </c>
      <c r="AQ25" s="7">
        <v>40.68</v>
      </c>
      <c r="AR25" s="7">
        <v>1.59</v>
      </c>
      <c r="AS25" s="7">
        <v>3.4716200000000002</v>
      </c>
      <c r="AT25" s="7"/>
      <c r="AU25" s="7"/>
      <c r="AV25" s="7">
        <v>1.5</v>
      </c>
      <c r="AW25" s="7">
        <v>3.2751100000000002</v>
      </c>
      <c r="AX25" s="7"/>
      <c r="AY25" s="7"/>
      <c r="AZ25" s="7">
        <v>5.6740000000000004</v>
      </c>
      <c r="BA25" s="7">
        <v>12.38865</v>
      </c>
      <c r="BB25" s="7">
        <v>0.53</v>
      </c>
      <c r="BC25" s="7">
        <v>1.1572100000000001</v>
      </c>
      <c r="BD25" s="7"/>
      <c r="BE25" s="7"/>
      <c r="BF25" s="7"/>
      <c r="BG25" s="7"/>
      <c r="BH25" s="7"/>
      <c r="BI25" s="7"/>
      <c r="BJ25" s="7">
        <v>1.73</v>
      </c>
      <c r="BK25" s="7">
        <v>3.7772899999999998</v>
      </c>
      <c r="BL25" s="7">
        <v>0.91</v>
      </c>
      <c r="BM25" s="7">
        <v>1.9869000000000001</v>
      </c>
      <c r="BN25" s="7">
        <v>1.1599999999999999</v>
      </c>
      <c r="BO25" s="7">
        <v>2.5327500000000001</v>
      </c>
      <c r="BP25" s="7">
        <v>24.585149999999999</v>
      </c>
      <c r="BQ25" s="7">
        <v>11.26</v>
      </c>
      <c r="BR25" s="7"/>
      <c r="BS25" s="7"/>
      <c r="BT25" s="7">
        <v>27.772929999999999</v>
      </c>
      <c r="BU25" s="7">
        <v>12.72</v>
      </c>
      <c r="BV25" s="7">
        <v>1.45</v>
      </c>
      <c r="BW25" s="7">
        <v>3.16594</v>
      </c>
      <c r="BX25" s="7">
        <v>47.997819999999997</v>
      </c>
      <c r="BY25" s="7">
        <v>21.983000000000001</v>
      </c>
      <c r="BZ25" s="7">
        <v>389.34498000000002</v>
      </c>
      <c r="CA25" s="7">
        <v>178.32</v>
      </c>
      <c r="CB25" s="7">
        <v>82.772930000000002</v>
      </c>
      <c r="CC25" s="7">
        <v>37.909999999999997</v>
      </c>
      <c r="CD25" s="7">
        <v>29.58297</v>
      </c>
      <c r="CE25" s="7">
        <v>13.548999999999999</v>
      </c>
      <c r="CF25" s="7">
        <v>2.91</v>
      </c>
      <c r="CG25" s="7">
        <v>6.3537100000000004</v>
      </c>
      <c r="CH25" s="7">
        <v>4.4000000000000004</v>
      </c>
      <c r="CI25" s="7">
        <v>9.6069899999999997</v>
      </c>
      <c r="CJ25" s="7">
        <v>15.087339999999999</v>
      </c>
      <c r="CK25" s="7">
        <v>6.91</v>
      </c>
      <c r="CL25" s="7">
        <v>4.3668100000000001</v>
      </c>
      <c r="CM25" s="7">
        <v>2</v>
      </c>
      <c r="CN25" s="7">
        <v>532.35325999999998</v>
      </c>
      <c r="CO25" s="7">
        <v>241.11766</v>
      </c>
      <c r="CP25" s="7">
        <v>1032.77016</v>
      </c>
      <c r="CQ25" s="7">
        <v>0.59899999999999998</v>
      </c>
      <c r="CR25" s="7">
        <v>0.52400000000000002</v>
      </c>
      <c r="CS25" s="7">
        <v>-0.76300000000000001</v>
      </c>
      <c r="CT25" s="7">
        <v>1.1499999999999999</v>
      </c>
      <c r="CU25" s="7">
        <v>2.51092</v>
      </c>
      <c r="CV25" s="7">
        <v>10.81</v>
      </c>
      <c r="CW25" s="7">
        <v>23.602620000000002</v>
      </c>
    </row>
    <row r="26" spans="1:101">
      <c r="A26" s="4">
        <v>41640</v>
      </c>
      <c r="B26" s="7">
        <v>4.4150799999999997</v>
      </c>
      <c r="C26" s="7">
        <v>9.6399100000000004</v>
      </c>
      <c r="D26" s="7">
        <v>2.1</v>
      </c>
      <c r="E26" s="7">
        <v>4.5851499999999996</v>
      </c>
      <c r="F26" s="7">
        <v>5.4015000000000004</v>
      </c>
      <c r="G26" s="7">
        <v>11.79368</v>
      </c>
      <c r="H26" s="7">
        <v>0.87336000000000003</v>
      </c>
      <c r="I26" s="7">
        <v>0.4</v>
      </c>
      <c r="J26" s="7">
        <v>2.57</v>
      </c>
      <c r="K26" s="7">
        <v>5.6113499999999998</v>
      </c>
      <c r="L26" s="7">
        <v>41.440199999999997</v>
      </c>
      <c r="M26" s="7">
        <v>18.979610000000001</v>
      </c>
      <c r="N26" s="7"/>
      <c r="O26" s="7"/>
      <c r="P26" s="7">
        <v>0.83</v>
      </c>
      <c r="Q26" s="7">
        <v>1.81223</v>
      </c>
      <c r="R26" s="7"/>
      <c r="S26" s="7"/>
      <c r="T26" s="7"/>
      <c r="U26" s="7"/>
      <c r="V26" s="7">
        <v>11.00437</v>
      </c>
      <c r="W26" s="7">
        <v>5.04</v>
      </c>
      <c r="X26" s="7"/>
      <c r="Y26" s="7"/>
      <c r="Z26" s="7">
        <v>0.38211000000000001</v>
      </c>
      <c r="AA26" s="7">
        <v>0.83428999999999998</v>
      </c>
      <c r="AB26" s="7">
        <v>31.748290000000001</v>
      </c>
      <c r="AC26" s="7">
        <v>14.54072</v>
      </c>
      <c r="AD26" s="7">
        <v>1.56</v>
      </c>
      <c r="AE26" s="7">
        <v>3.40611</v>
      </c>
      <c r="AF26" s="7">
        <v>0.08</v>
      </c>
      <c r="AG26" s="7">
        <v>0.17466999999999999</v>
      </c>
      <c r="AH26" s="7">
        <v>7.1555799999999996</v>
      </c>
      <c r="AI26" s="7">
        <v>3.2772600000000001</v>
      </c>
      <c r="AJ26" s="7"/>
      <c r="AK26" s="7"/>
      <c r="AL26" s="7">
        <v>194.77284</v>
      </c>
      <c r="AM26" s="7">
        <v>89.205960000000005</v>
      </c>
      <c r="AN26" s="7"/>
      <c r="AO26" s="7"/>
      <c r="AP26" s="7">
        <v>82.572999999999993</v>
      </c>
      <c r="AQ26" s="7">
        <v>37.818440000000002</v>
      </c>
      <c r="AR26" s="7">
        <v>2.6859000000000002</v>
      </c>
      <c r="AS26" s="7">
        <v>5.86442</v>
      </c>
      <c r="AT26" s="7">
        <v>0.11</v>
      </c>
      <c r="AU26" s="7">
        <v>0.24018</v>
      </c>
      <c r="AV26" s="7">
        <v>1.65317</v>
      </c>
      <c r="AW26" s="7">
        <v>3.60954</v>
      </c>
      <c r="AX26" s="7"/>
      <c r="AY26" s="7"/>
      <c r="AZ26" s="7">
        <v>6.5798699999999997</v>
      </c>
      <c r="BA26" s="7">
        <v>14.366540000000001</v>
      </c>
      <c r="BB26" s="7">
        <v>0.77</v>
      </c>
      <c r="BC26" s="7">
        <v>1.6812199999999999</v>
      </c>
      <c r="BD26" s="7"/>
      <c r="BE26" s="7"/>
      <c r="BF26" s="7"/>
      <c r="BG26" s="7"/>
      <c r="BH26" s="7"/>
      <c r="BI26" s="7"/>
      <c r="BJ26" s="7">
        <v>1.2078</v>
      </c>
      <c r="BK26" s="7">
        <v>2.6371199999999999</v>
      </c>
      <c r="BL26" s="7">
        <v>1.67839</v>
      </c>
      <c r="BM26" s="7">
        <v>3.6646000000000001</v>
      </c>
      <c r="BN26" s="7">
        <v>1.25122</v>
      </c>
      <c r="BO26" s="7">
        <v>2.7319300000000002</v>
      </c>
      <c r="BP26" s="7">
        <v>25.640640000000001</v>
      </c>
      <c r="BQ26" s="7">
        <v>11.743410000000001</v>
      </c>
      <c r="BR26" s="7"/>
      <c r="BS26" s="7"/>
      <c r="BT26" s="7">
        <v>29.366810000000001</v>
      </c>
      <c r="BU26" s="7">
        <v>13.45</v>
      </c>
      <c r="BV26" s="7">
        <v>1.4</v>
      </c>
      <c r="BW26" s="7">
        <v>3.0567700000000002</v>
      </c>
      <c r="BX26" s="7">
        <v>49.474589999999999</v>
      </c>
      <c r="BY26" s="7">
        <v>22.65936</v>
      </c>
      <c r="BZ26" s="7">
        <v>393.63815</v>
      </c>
      <c r="CA26" s="7">
        <v>180.28627</v>
      </c>
      <c r="CB26" s="7">
        <v>84.011099999999999</v>
      </c>
      <c r="CC26" s="7">
        <v>38.477080000000001</v>
      </c>
      <c r="CD26" s="7">
        <v>31.589099999999998</v>
      </c>
      <c r="CE26" s="7">
        <v>14.46781</v>
      </c>
      <c r="CF26" s="7">
        <v>4.1051900000000003</v>
      </c>
      <c r="CG26" s="7">
        <v>8.9632900000000006</v>
      </c>
      <c r="CH26" s="7">
        <v>5.44651</v>
      </c>
      <c r="CI26" s="7">
        <v>11.89194</v>
      </c>
      <c r="CJ26" s="7">
        <v>18.340610000000002</v>
      </c>
      <c r="CK26" s="7">
        <v>8.4</v>
      </c>
      <c r="CL26" s="7">
        <v>2.6455899999999999</v>
      </c>
      <c r="CM26" s="7">
        <v>1.2116800000000001</v>
      </c>
      <c r="CN26" s="7">
        <v>541.83565999999996</v>
      </c>
      <c r="CO26" s="7">
        <v>245.53197</v>
      </c>
      <c r="CP26" s="7">
        <v>1036.5899199999999</v>
      </c>
      <c r="CQ26" s="7">
        <v>1.831</v>
      </c>
      <c r="CR26" s="7">
        <v>1.7809999999999999</v>
      </c>
      <c r="CS26" s="7">
        <v>0.37</v>
      </c>
      <c r="CT26" s="7">
        <v>1.33928</v>
      </c>
      <c r="CU26" s="7">
        <v>2.9241999999999999</v>
      </c>
      <c r="CV26" s="7">
        <v>12.72369</v>
      </c>
      <c r="CW26" s="7">
        <v>27.780989999999999</v>
      </c>
    </row>
    <row r="27" spans="1:101">
      <c r="A27" s="4">
        <v>42005</v>
      </c>
      <c r="B27" s="7">
        <v>4.0780500000000002</v>
      </c>
      <c r="C27" s="7">
        <v>9.0623400000000007</v>
      </c>
      <c r="D27" s="7">
        <v>2.6991999999999998</v>
      </c>
      <c r="E27" s="7">
        <v>5.9982300000000004</v>
      </c>
      <c r="F27" s="7">
        <v>4.7772199999999998</v>
      </c>
      <c r="G27" s="7">
        <v>10.61605</v>
      </c>
      <c r="H27" s="7">
        <v>1.0797000000000001</v>
      </c>
      <c r="I27" s="7">
        <v>0.48587000000000002</v>
      </c>
      <c r="J27" s="7">
        <v>2.73942</v>
      </c>
      <c r="K27" s="7">
        <v>6.0875899999999996</v>
      </c>
      <c r="L27" s="7">
        <v>44.48856</v>
      </c>
      <c r="M27" s="7">
        <v>20.019850000000002</v>
      </c>
      <c r="N27" s="7"/>
      <c r="O27" s="7"/>
      <c r="P27" s="7">
        <v>0.87067000000000005</v>
      </c>
      <c r="Q27" s="7">
        <v>1.9348099999999999</v>
      </c>
      <c r="R27" s="7">
        <v>2.6001300000000001</v>
      </c>
      <c r="S27" s="7">
        <v>5.77806</v>
      </c>
      <c r="T27" s="7"/>
      <c r="U27" s="7"/>
      <c r="V27" s="7">
        <v>10.46091</v>
      </c>
      <c r="W27" s="7">
        <v>4.7074100000000003</v>
      </c>
      <c r="X27" s="7"/>
      <c r="Y27" s="7"/>
      <c r="Z27" s="7">
        <v>0.44877</v>
      </c>
      <c r="AA27" s="7">
        <v>0.99726999999999999</v>
      </c>
      <c r="AB27" s="7">
        <v>32.879109999999997</v>
      </c>
      <c r="AC27" s="7">
        <v>14.7956</v>
      </c>
      <c r="AD27" s="7">
        <v>2.1801300000000001</v>
      </c>
      <c r="AE27" s="7">
        <v>4.8447300000000002</v>
      </c>
      <c r="AF27" s="7">
        <v>0.12139999999999999</v>
      </c>
      <c r="AG27" s="7">
        <v>0.26977000000000001</v>
      </c>
      <c r="AH27" s="7">
        <v>9.6025100000000005</v>
      </c>
      <c r="AI27" s="7">
        <v>4.3211300000000001</v>
      </c>
      <c r="AJ27" s="7"/>
      <c r="AK27" s="7"/>
      <c r="AL27" s="7">
        <v>188.99456000000001</v>
      </c>
      <c r="AM27" s="7">
        <v>85.047550000000001</v>
      </c>
      <c r="AN27" s="7">
        <v>1.8473200000000001</v>
      </c>
      <c r="AO27" s="7">
        <v>4.1051599999999997</v>
      </c>
      <c r="AP27" s="7">
        <v>74.699629999999999</v>
      </c>
      <c r="AQ27" s="7">
        <v>33.614829999999998</v>
      </c>
      <c r="AR27" s="7">
        <v>3.0392999999999999</v>
      </c>
      <c r="AS27" s="7">
        <v>6.7539999999999996</v>
      </c>
      <c r="AT27" s="7">
        <v>0.31702999999999998</v>
      </c>
      <c r="AU27" s="7">
        <v>0.70450000000000002</v>
      </c>
      <c r="AV27" s="7">
        <v>1.53437</v>
      </c>
      <c r="AW27" s="7">
        <v>3.4097200000000001</v>
      </c>
      <c r="AX27" s="7"/>
      <c r="AY27" s="7"/>
      <c r="AZ27" s="7">
        <v>4.9358199999999997</v>
      </c>
      <c r="BA27" s="7">
        <v>10.968500000000001</v>
      </c>
      <c r="BB27" s="7">
        <v>1.4653099999999999</v>
      </c>
      <c r="BC27" s="7">
        <v>3.25624</v>
      </c>
      <c r="BD27" s="7"/>
      <c r="BE27" s="7"/>
      <c r="BF27" s="7">
        <v>1.04626</v>
      </c>
      <c r="BG27" s="7">
        <v>2.3250299999999999</v>
      </c>
      <c r="BH27" s="7"/>
      <c r="BI27" s="7"/>
      <c r="BJ27" s="7">
        <v>1.3439099999999999</v>
      </c>
      <c r="BK27" s="7">
        <v>2.9864700000000002</v>
      </c>
      <c r="BL27" s="7">
        <v>2.274</v>
      </c>
      <c r="BM27" s="7">
        <v>5.0533400000000004</v>
      </c>
      <c r="BN27" s="7">
        <v>1.14734</v>
      </c>
      <c r="BO27" s="7">
        <v>2.5496400000000001</v>
      </c>
      <c r="BP27" s="7">
        <v>22.186959999999999</v>
      </c>
      <c r="BQ27" s="7">
        <v>9.9841300000000004</v>
      </c>
      <c r="BR27" s="7">
        <v>0.29347000000000001</v>
      </c>
      <c r="BS27" s="7">
        <v>0.65217000000000003</v>
      </c>
      <c r="BT27" s="7">
        <v>32.103859999999997</v>
      </c>
      <c r="BU27" s="7">
        <v>14.44674</v>
      </c>
      <c r="BV27" s="7">
        <v>2.6983799999999998</v>
      </c>
      <c r="BW27" s="7">
        <v>5.99641</v>
      </c>
      <c r="BX27" s="7">
        <v>46.439140000000002</v>
      </c>
      <c r="BY27" s="7">
        <v>20.89761</v>
      </c>
      <c r="BZ27" s="7">
        <v>394.79493000000002</v>
      </c>
      <c r="CA27" s="7">
        <v>177.65772000000001</v>
      </c>
      <c r="CB27" s="7">
        <v>91.57311</v>
      </c>
      <c r="CC27" s="7">
        <v>41.207900000000002</v>
      </c>
      <c r="CD27" s="7">
        <v>30.250440000000001</v>
      </c>
      <c r="CE27" s="7">
        <v>13.6127</v>
      </c>
      <c r="CF27" s="7">
        <v>7.2153400000000003</v>
      </c>
      <c r="CG27" s="7">
        <v>16.034099999999999</v>
      </c>
      <c r="CH27" s="7">
        <v>5.34701</v>
      </c>
      <c r="CI27" s="7">
        <v>11.882250000000001</v>
      </c>
      <c r="CJ27" s="7">
        <v>22.845600000000001</v>
      </c>
      <c r="CK27" s="7">
        <v>10.280519999999999</v>
      </c>
      <c r="CL27" s="7">
        <v>4.1405099999999999</v>
      </c>
      <c r="CM27" s="7">
        <v>1.8632299999999999</v>
      </c>
      <c r="CN27" s="7">
        <v>552.04696999999999</v>
      </c>
      <c r="CO27" s="7">
        <v>249.57850999999999</v>
      </c>
      <c r="CP27" s="7">
        <v>1021.78941</v>
      </c>
      <c r="CQ27" s="7">
        <v>1.6479999999999999</v>
      </c>
      <c r="CR27" s="7">
        <v>1.885</v>
      </c>
      <c r="CS27" s="7">
        <v>-1.4279999999999999</v>
      </c>
      <c r="CT27" s="7">
        <v>2.2073200000000002</v>
      </c>
      <c r="CU27" s="7">
        <v>4.9051600000000004</v>
      </c>
      <c r="CV27" s="7">
        <v>12.13284</v>
      </c>
      <c r="CW27" s="7">
        <v>26.961880000000001</v>
      </c>
    </row>
    <row r="28" spans="1:101">
      <c r="A28" s="4">
        <v>42370</v>
      </c>
      <c r="B28" s="7">
        <v>3.4241999999999999</v>
      </c>
      <c r="C28" s="7">
        <v>7.6093400000000004</v>
      </c>
      <c r="D28" s="7">
        <v>1.7921400000000001</v>
      </c>
      <c r="E28" s="7">
        <v>3.9825300000000001</v>
      </c>
      <c r="F28" s="7">
        <v>1.69164</v>
      </c>
      <c r="G28" s="7">
        <v>3.7592099999999999</v>
      </c>
      <c r="H28" s="7">
        <v>0.52095999999999998</v>
      </c>
      <c r="I28" s="7">
        <v>0.23443</v>
      </c>
      <c r="J28" s="7">
        <v>3.20262</v>
      </c>
      <c r="K28" s="7">
        <v>7.11693</v>
      </c>
      <c r="L28" s="7">
        <v>60.926850000000002</v>
      </c>
      <c r="M28" s="7">
        <v>27.417079999999999</v>
      </c>
      <c r="N28" s="7">
        <v>5.5509999999999997E-2</v>
      </c>
      <c r="O28" s="7">
        <v>0.12336</v>
      </c>
      <c r="P28" s="7">
        <v>0.80105999999999999</v>
      </c>
      <c r="Q28" s="7">
        <v>1.7801199999999999</v>
      </c>
      <c r="R28" s="7">
        <v>7.5033500000000002</v>
      </c>
      <c r="S28" s="7">
        <v>16.674119999999998</v>
      </c>
      <c r="T28" s="7"/>
      <c r="U28" s="7"/>
      <c r="V28" s="7">
        <v>14.939640000000001</v>
      </c>
      <c r="W28" s="7">
        <v>6.7228399999999997</v>
      </c>
      <c r="X28" s="7"/>
      <c r="Y28" s="7"/>
      <c r="Z28" s="7">
        <v>0.53408999999999995</v>
      </c>
      <c r="AA28" s="7">
        <v>1.18686</v>
      </c>
      <c r="AB28" s="7">
        <v>42.337919999999997</v>
      </c>
      <c r="AC28" s="7">
        <v>19.052070000000001</v>
      </c>
      <c r="AD28" s="7">
        <v>3.22702</v>
      </c>
      <c r="AE28" s="7">
        <v>7.1711499999999999</v>
      </c>
      <c r="AF28" s="7">
        <v>0.27825</v>
      </c>
      <c r="AG28" s="7">
        <v>0.61833000000000005</v>
      </c>
      <c r="AH28" s="7">
        <v>10.195</v>
      </c>
      <c r="AI28" s="7">
        <v>4.5877499999999998</v>
      </c>
      <c r="AJ28" s="7"/>
      <c r="AK28" s="7"/>
      <c r="AL28" s="7">
        <v>185.19968</v>
      </c>
      <c r="AM28" s="7">
        <v>83.339849999999998</v>
      </c>
      <c r="AN28" s="7">
        <v>3.06433</v>
      </c>
      <c r="AO28" s="7">
        <v>6.8096199999999998</v>
      </c>
      <c r="AP28" s="7">
        <v>76.408479999999997</v>
      </c>
      <c r="AQ28" s="7">
        <v>34.383809999999997</v>
      </c>
      <c r="AR28" s="7">
        <v>3.4853800000000001</v>
      </c>
      <c r="AS28" s="7">
        <v>7.7452899999999998</v>
      </c>
      <c r="AT28" s="7">
        <v>1.00481</v>
      </c>
      <c r="AU28" s="7">
        <v>2.23291</v>
      </c>
      <c r="AV28" s="7">
        <v>1.3191900000000001</v>
      </c>
      <c r="AW28" s="7">
        <v>2.93154</v>
      </c>
      <c r="AX28" s="7"/>
      <c r="AY28" s="7"/>
      <c r="AZ28" s="7">
        <v>4.0975999999999999</v>
      </c>
      <c r="BA28" s="7">
        <v>9.1057699999999997</v>
      </c>
      <c r="BB28" s="7">
        <v>1.05335</v>
      </c>
      <c r="BC28" s="7">
        <v>2.34077</v>
      </c>
      <c r="BD28" s="7">
        <v>0.16314000000000001</v>
      </c>
      <c r="BE28" s="7">
        <v>0.36253999999999997</v>
      </c>
      <c r="BF28" s="7">
        <v>2.9511599999999998</v>
      </c>
      <c r="BG28" s="7">
        <v>6.5581300000000002</v>
      </c>
      <c r="BH28" s="7">
        <v>0.81669000000000003</v>
      </c>
      <c r="BI28" s="7">
        <v>1.8148599999999999</v>
      </c>
      <c r="BJ28" s="7">
        <v>1.4924299999999999</v>
      </c>
      <c r="BK28" s="7">
        <v>3.3165200000000001</v>
      </c>
      <c r="BL28" s="7">
        <v>2.4182299999999999</v>
      </c>
      <c r="BM28" s="7">
        <v>5.3738400000000004</v>
      </c>
      <c r="BN28" s="7">
        <v>1.2494000000000001</v>
      </c>
      <c r="BO28" s="7">
        <v>2.7764500000000001</v>
      </c>
      <c r="BP28" s="7">
        <v>22.878029999999999</v>
      </c>
      <c r="BQ28" s="7">
        <v>10.295120000000001</v>
      </c>
      <c r="BR28" s="7">
        <v>0.23516999999999999</v>
      </c>
      <c r="BS28" s="7">
        <v>0.52259999999999995</v>
      </c>
      <c r="BT28" s="7">
        <v>33.485759999999999</v>
      </c>
      <c r="BU28" s="7">
        <v>15.06859</v>
      </c>
      <c r="BV28" s="7">
        <v>2.9909300000000001</v>
      </c>
      <c r="BW28" s="7">
        <v>6.6465100000000001</v>
      </c>
      <c r="BX28" s="7">
        <v>36.607320000000001</v>
      </c>
      <c r="BY28" s="7">
        <v>16.473299999999998</v>
      </c>
      <c r="BZ28" s="7">
        <v>427.03985</v>
      </c>
      <c r="CA28" s="7">
        <v>192.16793000000001</v>
      </c>
      <c r="CB28" s="7">
        <v>93.44408</v>
      </c>
      <c r="CC28" s="7">
        <v>42.049840000000003</v>
      </c>
      <c r="CD28" s="7">
        <v>23.190860000000001</v>
      </c>
      <c r="CE28" s="7">
        <v>10.435890000000001</v>
      </c>
      <c r="CF28" s="7">
        <v>9.9251199999999997</v>
      </c>
      <c r="CG28" s="7">
        <v>22.055810000000001</v>
      </c>
      <c r="CH28" s="7">
        <v>5.4729900000000002</v>
      </c>
      <c r="CI28" s="7">
        <v>12.162190000000001</v>
      </c>
      <c r="CJ28" s="7">
        <v>17.469519999999999</v>
      </c>
      <c r="CK28" s="7">
        <v>7.8612799999999998</v>
      </c>
      <c r="CL28" s="7">
        <v>3.7897400000000001</v>
      </c>
      <c r="CM28" s="7">
        <v>1.7053799999999999</v>
      </c>
      <c r="CN28" s="7">
        <v>581.00667999999996</v>
      </c>
      <c r="CO28" s="7">
        <v>268.11952000000002</v>
      </c>
      <c r="CP28" s="7">
        <v>1033.33113</v>
      </c>
      <c r="CQ28" s="7">
        <v>7.4290000000000003</v>
      </c>
      <c r="CR28" s="7">
        <v>5.2460000000000004</v>
      </c>
      <c r="CS28" s="7">
        <v>1.1299999999999999</v>
      </c>
      <c r="CT28" s="7">
        <v>3.0971600000000001</v>
      </c>
      <c r="CU28" s="7">
        <v>6.8825700000000003</v>
      </c>
      <c r="CV28" s="7">
        <v>11.43601</v>
      </c>
      <c r="CW28" s="7">
        <v>25.413350000000001</v>
      </c>
    </row>
    <row r="29" spans="1:101">
      <c r="A29" s="4">
        <v>42736</v>
      </c>
      <c r="B29" s="7">
        <v>3.34761</v>
      </c>
      <c r="C29" s="7">
        <v>7.4391299999999996</v>
      </c>
      <c r="D29" s="7">
        <v>0.96582000000000001</v>
      </c>
      <c r="E29" s="7">
        <v>2.1462699999999999</v>
      </c>
      <c r="F29" s="7">
        <v>1.7840499999999999</v>
      </c>
      <c r="G29" s="7">
        <v>3.9645600000000001</v>
      </c>
      <c r="H29" s="7">
        <v>0.64239999999999997</v>
      </c>
      <c r="I29" s="7">
        <v>0.28908</v>
      </c>
      <c r="J29" s="7">
        <v>3.2662800000000001</v>
      </c>
      <c r="K29" s="7">
        <v>7.2584</v>
      </c>
      <c r="L29" s="7">
        <v>86.697720000000004</v>
      </c>
      <c r="M29" s="7">
        <v>39.01397</v>
      </c>
      <c r="N29" s="7">
        <v>3.0620000000000001E-2</v>
      </c>
      <c r="O29" s="7">
        <v>6.8049999999999999E-2</v>
      </c>
      <c r="P29" s="7">
        <v>0.89949999999999997</v>
      </c>
      <c r="Q29" s="7">
        <v>1.99888</v>
      </c>
      <c r="R29" s="7">
        <v>6.1756099999999998</v>
      </c>
      <c r="S29" s="7">
        <v>13.72359</v>
      </c>
      <c r="T29" s="7">
        <v>5.3589999999999999E-2</v>
      </c>
      <c r="U29" s="7">
        <v>0.11908000000000001</v>
      </c>
      <c r="V29" s="7">
        <v>17.94143</v>
      </c>
      <c r="W29" s="7">
        <v>8.0736500000000007</v>
      </c>
      <c r="X29" s="7"/>
      <c r="Y29" s="7"/>
      <c r="Z29" s="7">
        <v>1.27793</v>
      </c>
      <c r="AA29" s="7">
        <v>2.8398400000000001</v>
      </c>
      <c r="AB29" s="7">
        <v>42.85812</v>
      </c>
      <c r="AC29" s="7">
        <v>19.286159999999999</v>
      </c>
      <c r="AD29" s="7">
        <v>2.6361300000000001</v>
      </c>
      <c r="AE29" s="7">
        <v>5.8580699999999997</v>
      </c>
      <c r="AF29" s="7">
        <v>0.38392999999999999</v>
      </c>
      <c r="AG29" s="7">
        <v>0.85316999999999998</v>
      </c>
      <c r="AH29" s="7">
        <v>13.393190000000001</v>
      </c>
      <c r="AI29" s="7">
        <v>6.0269300000000001</v>
      </c>
      <c r="AJ29" s="7">
        <v>0.16793</v>
      </c>
      <c r="AK29" s="7">
        <v>0.37317</v>
      </c>
      <c r="AL29" s="7">
        <v>185.85673</v>
      </c>
      <c r="AM29" s="7">
        <v>83.635530000000003</v>
      </c>
      <c r="AN29" s="7">
        <v>3.3108499999999998</v>
      </c>
      <c r="AO29" s="7">
        <v>7.3574400000000004</v>
      </c>
      <c r="AP29" s="7">
        <v>84.479339999999993</v>
      </c>
      <c r="AQ29" s="7">
        <v>38.015700000000002</v>
      </c>
      <c r="AR29" s="7">
        <v>3.50712</v>
      </c>
      <c r="AS29" s="7">
        <v>7.7935999999999996</v>
      </c>
      <c r="AT29" s="7">
        <v>0.85063</v>
      </c>
      <c r="AU29" s="7">
        <v>1.89029</v>
      </c>
      <c r="AV29" s="7">
        <v>1.79671</v>
      </c>
      <c r="AW29" s="7">
        <v>3.9926900000000001</v>
      </c>
      <c r="AX29" s="7">
        <v>0.23280999999999999</v>
      </c>
      <c r="AY29" s="7">
        <v>0.51736000000000004</v>
      </c>
      <c r="AZ29" s="7">
        <v>4.7809999999999997</v>
      </c>
      <c r="BA29" s="7">
        <v>10.62445</v>
      </c>
      <c r="BB29" s="7">
        <v>1.3067200000000001</v>
      </c>
      <c r="BC29" s="7">
        <v>2.9038300000000001</v>
      </c>
      <c r="BD29" s="7"/>
      <c r="BE29" s="7"/>
      <c r="BF29" s="7">
        <v>4.6160399999999999</v>
      </c>
      <c r="BG29" s="7">
        <v>10.257860000000001</v>
      </c>
      <c r="BH29" s="7">
        <v>1.27382</v>
      </c>
      <c r="BI29" s="7">
        <v>2.8307099999999998</v>
      </c>
      <c r="BJ29" s="7">
        <v>2.70635</v>
      </c>
      <c r="BK29" s="7">
        <v>6.0141200000000001</v>
      </c>
      <c r="BL29" s="7">
        <v>2.4837400000000001</v>
      </c>
      <c r="BM29" s="7">
        <v>5.5194299999999998</v>
      </c>
      <c r="BN29" s="7">
        <v>0.93911999999999995</v>
      </c>
      <c r="BO29" s="7">
        <v>2.0869300000000002</v>
      </c>
      <c r="BP29" s="7">
        <v>26.89733</v>
      </c>
      <c r="BQ29" s="7">
        <v>12.1038</v>
      </c>
      <c r="BR29" s="7">
        <v>0.31768000000000002</v>
      </c>
      <c r="BS29" s="7">
        <v>0.70594999999999997</v>
      </c>
      <c r="BT29" s="7">
        <v>36.903210000000001</v>
      </c>
      <c r="BU29" s="7">
        <v>16.606439999999999</v>
      </c>
      <c r="BV29" s="7">
        <v>3.9458199999999999</v>
      </c>
      <c r="BW29" s="7">
        <v>8.7684800000000003</v>
      </c>
      <c r="BX29" s="7">
        <v>37.75761</v>
      </c>
      <c r="BY29" s="7">
        <v>16.990919999999999</v>
      </c>
      <c r="BZ29" s="7">
        <v>471.19164000000001</v>
      </c>
      <c r="CA29" s="7">
        <v>212.03623999999999</v>
      </c>
      <c r="CB29" s="7">
        <v>105.7099</v>
      </c>
      <c r="CC29" s="7">
        <v>47.569459999999999</v>
      </c>
      <c r="CD29" s="7">
        <v>23.189119999999999</v>
      </c>
      <c r="CE29" s="7">
        <v>10.4351</v>
      </c>
      <c r="CF29" s="7">
        <v>9.6753199999999993</v>
      </c>
      <c r="CG29" s="7">
        <v>21.500699999999998</v>
      </c>
      <c r="CH29" s="7">
        <v>7.3319999999999999</v>
      </c>
      <c r="CI29" s="7">
        <v>16.293330000000001</v>
      </c>
      <c r="CJ29" s="7">
        <v>11.21719</v>
      </c>
      <c r="CK29" s="7">
        <v>5.0477400000000001</v>
      </c>
      <c r="CL29" s="7">
        <v>3.3016399999999999</v>
      </c>
      <c r="CM29" s="7">
        <v>1.4857400000000001</v>
      </c>
      <c r="CN29" s="7">
        <v>645.35310000000004</v>
      </c>
      <c r="CO29" s="7">
        <v>293.04836999999998</v>
      </c>
      <c r="CP29" s="7">
        <v>1141.56276</v>
      </c>
      <c r="CQ29" s="7">
        <v>9.298</v>
      </c>
      <c r="CR29" s="7">
        <v>11.074999999999999</v>
      </c>
      <c r="CS29" s="7">
        <v>10.474</v>
      </c>
      <c r="CT29" s="7">
        <v>2.47342</v>
      </c>
      <c r="CU29" s="7">
        <v>5.4964899999999997</v>
      </c>
      <c r="CV29" s="7">
        <v>12.33942</v>
      </c>
      <c r="CW29" s="7">
        <v>27.420940000000002</v>
      </c>
    </row>
    <row r="30" spans="1:101">
      <c r="A30" s="4">
        <v>43101</v>
      </c>
      <c r="B30" s="7">
        <v>2.59476</v>
      </c>
      <c r="C30" s="7">
        <v>5.76614</v>
      </c>
      <c r="D30" s="7">
        <v>2.1529699999999998</v>
      </c>
      <c r="E30" s="7">
        <v>4.78437</v>
      </c>
      <c r="F30" s="7">
        <v>1.9259200000000001</v>
      </c>
      <c r="G30" s="7">
        <v>4.27982</v>
      </c>
      <c r="H30" s="7">
        <v>0.92213000000000001</v>
      </c>
      <c r="I30" s="7">
        <v>0.41496</v>
      </c>
      <c r="J30" s="7">
        <v>3.0646300000000002</v>
      </c>
      <c r="K30" s="7">
        <v>6.8102799999999997</v>
      </c>
      <c r="L30" s="7">
        <v>120.00903</v>
      </c>
      <c r="M30" s="7">
        <v>54.004069999999999</v>
      </c>
      <c r="N30" s="7">
        <v>0.25168000000000001</v>
      </c>
      <c r="O30" s="7">
        <v>0.55928999999999995</v>
      </c>
      <c r="P30" s="7">
        <v>0.93271000000000004</v>
      </c>
      <c r="Q30" s="7">
        <v>2.0726800000000001</v>
      </c>
      <c r="R30" s="7">
        <v>1.9267799999999999</v>
      </c>
      <c r="S30" s="7">
        <v>4.2817400000000001</v>
      </c>
      <c r="T30" s="7">
        <v>8.2530000000000006E-2</v>
      </c>
      <c r="U30" s="7">
        <v>0.18340000000000001</v>
      </c>
      <c r="V30" s="7">
        <v>21.00534</v>
      </c>
      <c r="W30" s="7">
        <v>9.4524100000000004</v>
      </c>
      <c r="X30" s="7"/>
      <c r="Y30" s="7"/>
      <c r="Z30" s="7">
        <v>0.92261000000000004</v>
      </c>
      <c r="AA30" s="7">
        <v>2.05023</v>
      </c>
      <c r="AB30" s="7">
        <v>49.961640000000003</v>
      </c>
      <c r="AC30" s="7">
        <v>22.48274</v>
      </c>
      <c r="AD30" s="7">
        <v>2.9967299999999999</v>
      </c>
      <c r="AE30" s="7">
        <v>6.6593900000000001</v>
      </c>
      <c r="AF30" s="7">
        <v>0.54696</v>
      </c>
      <c r="AG30" s="7">
        <v>1.21546</v>
      </c>
      <c r="AH30" s="7">
        <v>13.50006</v>
      </c>
      <c r="AI30" s="7">
        <v>6.0750299999999999</v>
      </c>
      <c r="AJ30" s="7">
        <v>0.19897000000000001</v>
      </c>
      <c r="AK30" s="7">
        <v>0.44216</v>
      </c>
      <c r="AL30" s="7">
        <v>183.56739999999999</v>
      </c>
      <c r="AM30" s="7">
        <v>82.605329999999995</v>
      </c>
      <c r="AN30" s="7">
        <v>2.4881500000000001</v>
      </c>
      <c r="AO30" s="7">
        <v>5.5292199999999996</v>
      </c>
      <c r="AP30" s="7">
        <v>97.665360000000007</v>
      </c>
      <c r="AQ30" s="7">
        <v>43.94941</v>
      </c>
      <c r="AR30" s="7">
        <v>3.3897300000000001</v>
      </c>
      <c r="AS30" s="7">
        <v>7.5327200000000003</v>
      </c>
      <c r="AT30" s="7">
        <v>0.60414999999999996</v>
      </c>
      <c r="AU30" s="7">
        <v>1.3425499999999999</v>
      </c>
      <c r="AV30" s="7">
        <v>1.39981</v>
      </c>
      <c r="AW30" s="7">
        <v>3.1107</v>
      </c>
      <c r="AX30" s="7">
        <v>0.28277000000000002</v>
      </c>
      <c r="AY30" s="7">
        <v>0.62838000000000005</v>
      </c>
      <c r="AZ30" s="7">
        <v>4.9798299999999998</v>
      </c>
      <c r="BA30" s="7">
        <v>11.0663</v>
      </c>
      <c r="BB30" s="7">
        <v>2.54549</v>
      </c>
      <c r="BC30" s="7">
        <v>5.6566400000000003</v>
      </c>
      <c r="BD30" s="7">
        <v>0.11672</v>
      </c>
      <c r="BE30" s="7">
        <v>0.25936999999999999</v>
      </c>
      <c r="BF30" s="7">
        <v>6.8565699999999996</v>
      </c>
      <c r="BG30" s="7">
        <v>15.236829999999999</v>
      </c>
      <c r="BH30" s="7">
        <v>1.9888999999999999</v>
      </c>
      <c r="BI30" s="7">
        <v>4.4197800000000003</v>
      </c>
      <c r="BJ30" s="7">
        <v>2.8540399999999999</v>
      </c>
      <c r="BK30" s="7">
        <v>6.3423100000000003</v>
      </c>
      <c r="BL30" s="7">
        <v>3.1210100000000001</v>
      </c>
      <c r="BM30" s="7">
        <v>6.9355799999999999</v>
      </c>
      <c r="BN30" s="7">
        <v>1.1325400000000001</v>
      </c>
      <c r="BO30" s="7">
        <v>2.51674</v>
      </c>
      <c r="BP30" s="7">
        <v>24.44556</v>
      </c>
      <c r="BQ30" s="7">
        <v>11.000500000000001</v>
      </c>
      <c r="BR30" s="7">
        <v>0.24757999999999999</v>
      </c>
      <c r="BS30" s="7">
        <v>0.55018</v>
      </c>
      <c r="BT30" s="7">
        <v>37.34892</v>
      </c>
      <c r="BU30" s="7">
        <v>16.807020000000001</v>
      </c>
      <c r="BV30" s="7">
        <v>4.4415699999999996</v>
      </c>
      <c r="BW30" s="7">
        <v>9.8701500000000006</v>
      </c>
      <c r="BX30" s="7">
        <v>38.454410000000003</v>
      </c>
      <c r="BY30" s="7">
        <v>17.304490000000001</v>
      </c>
      <c r="BZ30" s="7">
        <v>531.85749999999996</v>
      </c>
      <c r="CA30" s="7">
        <v>239.33587</v>
      </c>
      <c r="CB30" s="7">
        <v>115.17734</v>
      </c>
      <c r="CC30" s="7">
        <v>51.829799999999999</v>
      </c>
      <c r="CD30" s="7">
        <v>22.793659999999999</v>
      </c>
      <c r="CE30" s="7">
        <v>10.257149999999999</v>
      </c>
      <c r="CF30" s="7">
        <v>7.1917</v>
      </c>
      <c r="CG30" s="7">
        <v>15.98155</v>
      </c>
      <c r="CH30" s="7">
        <v>8.2974200000000007</v>
      </c>
      <c r="CI30" s="7">
        <v>18.43872</v>
      </c>
      <c r="CJ30" s="7">
        <v>11.570449999999999</v>
      </c>
      <c r="CK30" s="7">
        <v>5.2066999999999997</v>
      </c>
      <c r="CL30" s="7">
        <v>3.6723300000000001</v>
      </c>
      <c r="CM30" s="7">
        <v>1.65255</v>
      </c>
      <c r="CN30" s="7">
        <v>712.93895999999995</v>
      </c>
      <c r="CO30" s="7">
        <v>317.58864</v>
      </c>
      <c r="CP30" s="7">
        <v>1296.65771</v>
      </c>
      <c r="CQ30" s="7">
        <v>8.3740000000000006</v>
      </c>
      <c r="CR30" s="7">
        <v>10.473000000000001</v>
      </c>
      <c r="CS30" s="7">
        <v>13.586</v>
      </c>
      <c r="CT30" s="7">
        <v>0.76685999999999999</v>
      </c>
      <c r="CU30" s="7">
        <v>1.7041299999999999</v>
      </c>
      <c r="CV30" s="7">
        <v>10.10117</v>
      </c>
      <c r="CW30" s="7">
        <v>22.447050000000001</v>
      </c>
    </row>
    <row r="31" spans="1:101">
      <c r="A31" s="4">
        <v>43466</v>
      </c>
      <c r="B31" s="7">
        <v>1.1995800000000001</v>
      </c>
      <c r="C31" s="7">
        <v>2.7017500000000001</v>
      </c>
      <c r="D31" s="7">
        <v>5.1990800000000004</v>
      </c>
      <c r="E31" s="7">
        <v>11.70965</v>
      </c>
      <c r="F31" s="7">
        <v>2.3163900000000002</v>
      </c>
      <c r="G31" s="7">
        <v>5.2171000000000003</v>
      </c>
      <c r="H31" s="7">
        <v>0.88919000000000004</v>
      </c>
      <c r="I31" s="7">
        <v>0.39479999999999998</v>
      </c>
      <c r="J31" s="7">
        <v>2.448</v>
      </c>
      <c r="K31" s="7">
        <v>5.5134999999999996</v>
      </c>
      <c r="L31" s="7">
        <v>139.08037999999999</v>
      </c>
      <c r="M31" s="7">
        <v>61.751690000000004</v>
      </c>
      <c r="N31" s="7">
        <v>0.23108000000000001</v>
      </c>
      <c r="O31" s="7">
        <v>0.52044000000000001</v>
      </c>
      <c r="P31" s="7">
        <v>1.1854499999999999</v>
      </c>
      <c r="Q31" s="7">
        <v>2.6699299999999999</v>
      </c>
      <c r="R31" s="7">
        <v>5.9060000000000001E-2</v>
      </c>
      <c r="S31" s="7">
        <v>0.13302</v>
      </c>
      <c r="T31" s="7">
        <v>0.1353</v>
      </c>
      <c r="U31" s="7">
        <v>0.30473</v>
      </c>
      <c r="V31" s="7">
        <v>36.45129</v>
      </c>
      <c r="W31" s="7">
        <v>16.184370000000001</v>
      </c>
      <c r="X31" s="7">
        <v>5.4420000000000003E-2</v>
      </c>
      <c r="Y31" s="7">
        <v>0.12257</v>
      </c>
      <c r="Z31" s="7">
        <v>2.1076600000000001</v>
      </c>
      <c r="AA31" s="7">
        <v>4.7469900000000003</v>
      </c>
      <c r="AB31" s="7">
        <v>54.163449999999997</v>
      </c>
      <c r="AC31" s="7">
        <v>24.048570000000002</v>
      </c>
      <c r="AD31" s="7">
        <v>3.6483099999999999</v>
      </c>
      <c r="AE31" s="7">
        <v>8.2169100000000004</v>
      </c>
      <c r="AF31" s="7">
        <v>0.57194</v>
      </c>
      <c r="AG31" s="7">
        <v>1.28816</v>
      </c>
      <c r="AH31" s="7">
        <v>22.013529999999999</v>
      </c>
      <c r="AI31" s="7">
        <v>9.7740100000000005</v>
      </c>
      <c r="AJ31" s="7">
        <v>0.28151999999999999</v>
      </c>
      <c r="AK31" s="7">
        <v>0.63405999999999996</v>
      </c>
      <c r="AL31" s="7">
        <v>173.12133</v>
      </c>
      <c r="AM31" s="7">
        <v>76.865870000000001</v>
      </c>
      <c r="AN31" s="7">
        <v>1.3998299999999999</v>
      </c>
      <c r="AO31" s="7">
        <v>3.1527699999999999</v>
      </c>
      <c r="AP31" s="7">
        <v>90.394360000000006</v>
      </c>
      <c r="AQ31" s="7">
        <v>40.135100000000001</v>
      </c>
      <c r="AR31" s="7">
        <v>3.5542600000000002</v>
      </c>
      <c r="AS31" s="7">
        <v>8.0051000000000005</v>
      </c>
      <c r="AT31" s="7">
        <v>1.4226399999999999</v>
      </c>
      <c r="AU31" s="7">
        <v>3.2041499999999998</v>
      </c>
      <c r="AV31" s="7">
        <v>2.7413500000000002</v>
      </c>
      <c r="AW31" s="7">
        <v>6.1742100000000004</v>
      </c>
      <c r="AX31" s="7">
        <v>0.36810999999999999</v>
      </c>
      <c r="AY31" s="7">
        <v>0.82908999999999999</v>
      </c>
      <c r="AZ31" s="7">
        <v>4.8927500000000004</v>
      </c>
      <c r="BA31" s="7">
        <v>11.0197</v>
      </c>
      <c r="BB31" s="7">
        <v>5.93</v>
      </c>
      <c r="BC31" s="7">
        <v>13.35585</v>
      </c>
      <c r="BD31" s="7">
        <v>0.12116</v>
      </c>
      <c r="BE31" s="7">
        <v>0.27288000000000001</v>
      </c>
      <c r="BF31" s="7">
        <v>8.1046999999999993</v>
      </c>
      <c r="BG31" s="7">
        <v>18.253820000000001</v>
      </c>
      <c r="BH31" s="7">
        <v>2.4644300000000001</v>
      </c>
      <c r="BI31" s="7">
        <v>5.5505300000000002</v>
      </c>
      <c r="BJ31" s="7">
        <v>4.1156899999999998</v>
      </c>
      <c r="BK31" s="7">
        <v>9.2695699999999999</v>
      </c>
      <c r="BL31" s="7">
        <v>3.7050800000000002</v>
      </c>
      <c r="BM31" s="7">
        <v>8.3447600000000008</v>
      </c>
      <c r="BN31" s="7">
        <v>1.4095500000000001</v>
      </c>
      <c r="BO31" s="7">
        <v>3.1746599999999998</v>
      </c>
      <c r="BP31" s="7">
        <v>35.43873</v>
      </c>
      <c r="BQ31" s="7">
        <v>15.73479</v>
      </c>
      <c r="BR31" s="7">
        <v>0.26441999999999999</v>
      </c>
      <c r="BS31" s="7">
        <v>0.59553999999999996</v>
      </c>
      <c r="BT31" s="7">
        <v>37.513530000000003</v>
      </c>
      <c r="BU31" s="7">
        <v>16.656009999999998</v>
      </c>
      <c r="BV31" s="7">
        <v>5.00265</v>
      </c>
      <c r="BW31" s="7">
        <v>11.26723</v>
      </c>
      <c r="BX31" s="7">
        <v>35.62865</v>
      </c>
      <c r="BY31" s="7">
        <v>15.81912</v>
      </c>
      <c r="BZ31" s="7">
        <v>555.70432000000005</v>
      </c>
      <c r="CA31" s="7">
        <v>246.73272</v>
      </c>
      <c r="CB31" s="7">
        <v>195.48625999999999</v>
      </c>
      <c r="CC31" s="7">
        <v>86.795900000000003</v>
      </c>
      <c r="CD31" s="7">
        <v>21.39676</v>
      </c>
      <c r="CE31" s="7">
        <v>9.5001599999999993</v>
      </c>
      <c r="CF31" s="7">
        <v>6.8827499999999997</v>
      </c>
      <c r="CG31" s="7">
        <v>15.50169</v>
      </c>
      <c r="CH31" s="7">
        <v>9.3732799999999994</v>
      </c>
      <c r="CI31" s="7">
        <v>21.110980000000001</v>
      </c>
      <c r="CJ31" s="7">
        <v>30.510200000000001</v>
      </c>
      <c r="CK31" s="7">
        <v>13.546530000000001</v>
      </c>
      <c r="CL31" s="7">
        <v>2.323</v>
      </c>
      <c r="CM31" s="7">
        <v>1.0314099999999999</v>
      </c>
      <c r="CN31" s="7">
        <v>798.79467999999997</v>
      </c>
      <c r="CO31" s="7">
        <v>356.29354999999998</v>
      </c>
      <c r="CP31" s="7">
        <v>1436.20514</v>
      </c>
      <c r="CQ31" s="7">
        <v>12.186999999999999</v>
      </c>
      <c r="CR31" s="7">
        <v>12.042999999999999</v>
      </c>
      <c r="CS31" s="7">
        <v>10.762</v>
      </c>
      <c r="CT31" s="7">
        <v>1.3567100000000001</v>
      </c>
      <c r="CU31" s="7">
        <v>3.05566</v>
      </c>
      <c r="CV31" s="7">
        <v>12.23255</v>
      </c>
      <c r="CW31" s="7">
        <v>27.550789999999999</v>
      </c>
    </row>
    <row r="32" spans="1:101">
      <c r="A32" s="4">
        <v>43831</v>
      </c>
      <c r="B32" s="7">
        <v>1.3653299999999999</v>
      </c>
      <c r="C32" s="7">
        <v>3.0750700000000002</v>
      </c>
      <c r="D32" s="7">
        <v>3.3728699999999998</v>
      </c>
      <c r="E32" s="7">
        <v>7.5965400000000001</v>
      </c>
      <c r="F32" s="7">
        <v>2.3906900000000002</v>
      </c>
      <c r="G32" s="7">
        <v>5.3844399999999997</v>
      </c>
      <c r="H32" s="7">
        <v>1.4195</v>
      </c>
      <c r="I32" s="7">
        <v>0.63026000000000004</v>
      </c>
      <c r="J32" s="7">
        <v>2.6884000000000001</v>
      </c>
      <c r="K32" s="7">
        <v>6.0549499999999998</v>
      </c>
      <c r="L32" s="7">
        <v>155.19673</v>
      </c>
      <c r="M32" s="7">
        <v>68.907349999999994</v>
      </c>
      <c r="N32" s="7">
        <v>0.29631000000000002</v>
      </c>
      <c r="O32" s="7">
        <v>0.66735</v>
      </c>
      <c r="P32" s="7">
        <v>1.2246300000000001</v>
      </c>
      <c r="Q32" s="7">
        <v>2.7581699999999998</v>
      </c>
      <c r="R32" s="7"/>
      <c r="S32" s="7"/>
      <c r="T32" s="7">
        <v>0.15203</v>
      </c>
      <c r="U32" s="7">
        <v>0.34242</v>
      </c>
      <c r="V32" s="7">
        <v>30.460290000000001</v>
      </c>
      <c r="W32" s="7">
        <v>13.524369999999999</v>
      </c>
      <c r="X32" s="7">
        <v>4.811E-2</v>
      </c>
      <c r="Y32" s="7">
        <v>0.10836</v>
      </c>
      <c r="Z32" s="7">
        <v>2.19672</v>
      </c>
      <c r="AA32" s="7">
        <v>4.9475699999999998</v>
      </c>
      <c r="AB32" s="7">
        <v>59.977710000000002</v>
      </c>
      <c r="AC32" s="7">
        <v>26.630109999999998</v>
      </c>
      <c r="AD32" s="7">
        <v>2.7492399999999999</v>
      </c>
      <c r="AE32" s="7">
        <v>6.1919899999999997</v>
      </c>
      <c r="AF32" s="7">
        <v>0.57191000000000003</v>
      </c>
      <c r="AG32" s="7">
        <v>1.2881</v>
      </c>
      <c r="AH32" s="7">
        <v>20.422350000000002</v>
      </c>
      <c r="AI32" s="7">
        <v>9.06752</v>
      </c>
      <c r="AJ32" s="7">
        <v>0.87153999999999998</v>
      </c>
      <c r="AK32" s="7">
        <v>1.9629399999999999</v>
      </c>
      <c r="AL32" s="7">
        <v>167.63341</v>
      </c>
      <c r="AM32" s="7">
        <v>74.429230000000004</v>
      </c>
      <c r="AN32" s="7">
        <v>1.1186700000000001</v>
      </c>
      <c r="AO32" s="7">
        <v>2.51952</v>
      </c>
      <c r="AP32" s="7">
        <v>91.982810000000001</v>
      </c>
      <c r="AQ32" s="7">
        <v>40.84037</v>
      </c>
      <c r="AR32" s="7">
        <v>4.7689700000000004</v>
      </c>
      <c r="AS32" s="7">
        <v>10.74091</v>
      </c>
      <c r="AT32" s="7">
        <v>1.43689</v>
      </c>
      <c r="AU32" s="7">
        <v>3.2362299999999999</v>
      </c>
      <c r="AV32" s="7">
        <v>2.7103899999999999</v>
      </c>
      <c r="AW32" s="7">
        <v>6.1044799999999997</v>
      </c>
      <c r="AX32" s="7">
        <v>0.31753999999999999</v>
      </c>
      <c r="AY32" s="7">
        <v>0.71518000000000004</v>
      </c>
      <c r="AZ32" s="7">
        <v>1.88296</v>
      </c>
      <c r="BA32" s="7">
        <v>4.2408999999999999</v>
      </c>
      <c r="BB32" s="7">
        <v>5.7669800000000002</v>
      </c>
      <c r="BC32" s="7">
        <v>12.98869</v>
      </c>
      <c r="BD32" s="7">
        <v>0.11856</v>
      </c>
      <c r="BE32" s="7">
        <v>0.26702999999999999</v>
      </c>
      <c r="BF32" s="7">
        <v>7.4169400000000003</v>
      </c>
      <c r="BG32" s="7">
        <v>16.704809999999998</v>
      </c>
      <c r="BH32" s="7">
        <v>2.70479</v>
      </c>
      <c r="BI32" s="7">
        <v>6.0918700000000001</v>
      </c>
      <c r="BJ32" s="7">
        <v>4.0715000000000003</v>
      </c>
      <c r="BK32" s="7">
        <v>9.1700400000000002</v>
      </c>
      <c r="BL32" s="7">
        <v>4.27475</v>
      </c>
      <c r="BM32" s="7">
        <v>9.6278100000000002</v>
      </c>
      <c r="BN32" s="7">
        <v>0.93381000000000003</v>
      </c>
      <c r="BO32" s="7">
        <v>2.1031900000000001</v>
      </c>
      <c r="BP32" s="7">
        <v>35.01202</v>
      </c>
      <c r="BQ32" s="7">
        <v>15.545339999999999</v>
      </c>
      <c r="BR32" s="7">
        <v>0.35854999999999998</v>
      </c>
      <c r="BS32" s="7">
        <v>0.80754000000000004</v>
      </c>
      <c r="BT32" s="7">
        <v>39.99156</v>
      </c>
      <c r="BU32" s="7">
        <v>17.756250000000001</v>
      </c>
      <c r="BV32" s="7">
        <v>5.6106499999999997</v>
      </c>
      <c r="BW32" s="7">
        <v>12.6366</v>
      </c>
      <c r="BX32" s="7">
        <v>30.24586</v>
      </c>
      <c r="BY32" s="7">
        <v>13.42916</v>
      </c>
      <c r="BZ32" s="7">
        <v>575.86500000000001</v>
      </c>
      <c r="CA32" s="7">
        <v>255.68405999999999</v>
      </c>
      <c r="CB32" s="7">
        <v>187.36600999999999</v>
      </c>
      <c r="CC32" s="7">
        <v>83.190510000000003</v>
      </c>
      <c r="CD32" s="7">
        <v>22.491160000000001</v>
      </c>
      <c r="CE32" s="7">
        <v>9.9860799999999994</v>
      </c>
      <c r="CF32" s="7">
        <v>7.9195399999999996</v>
      </c>
      <c r="CG32" s="7">
        <v>17.8368</v>
      </c>
      <c r="CH32" s="7">
        <v>11.077349999999999</v>
      </c>
      <c r="CI32" s="7">
        <v>24.948989999999998</v>
      </c>
      <c r="CJ32" s="7">
        <v>30.250879999999999</v>
      </c>
      <c r="CK32" s="7">
        <v>13.43139</v>
      </c>
      <c r="CL32" s="7">
        <v>2.09429</v>
      </c>
      <c r="CM32" s="7">
        <v>0.92986999999999997</v>
      </c>
      <c r="CN32" s="7">
        <v>810.57172000000003</v>
      </c>
      <c r="CO32" s="7">
        <v>360.22327000000001</v>
      </c>
      <c r="CP32" s="7">
        <v>1532.9225899999999</v>
      </c>
      <c r="CQ32" s="7">
        <v>1.103</v>
      </c>
      <c r="CR32" s="7">
        <v>1.474</v>
      </c>
      <c r="CS32" s="7">
        <v>6.734</v>
      </c>
      <c r="CT32" s="7">
        <v>1.46</v>
      </c>
      <c r="CU32" s="7">
        <v>3.2882799999999999</v>
      </c>
      <c r="CV32" s="7">
        <v>10.578670000000001</v>
      </c>
      <c r="CW32" s="7">
        <v>23.82582</v>
      </c>
    </row>
    <row r="33" spans="1:101">
      <c r="A33" s="4">
        <v>44197</v>
      </c>
      <c r="B33" s="7">
        <v>2.524</v>
      </c>
      <c r="C33" s="7">
        <v>5.6846899999999998</v>
      </c>
      <c r="D33" s="7">
        <v>3.4020000000000001</v>
      </c>
      <c r="E33" s="7">
        <v>7.6621600000000001</v>
      </c>
      <c r="F33" s="7">
        <v>7.0839999999999996</v>
      </c>
      <c r="G33" s="7">
        <v>15.95496</v>
      </c>
      <c r="H33" s="7">
        <v>1.11937</v>
      </c>
      <c r="I33" s="7">
        <v>0.497</v>
      </c>
      <c r="J33" s="7">
        <v>3.1389999999999998</v>
      </c>
      <c r="K33" s="7">
        <v>7.06982</v>
      </c>
      <c r="L33" s="7">
        <v>181.29946000000001</v>
      </c>
      <c r="M33" s="7">
        <v>80.496960000000001</v>
      </c>
      <c r="N33" s="7">
        <v>4.3999999999999997E-2</v>
      </c>
      <c r="O33" s="7">
        <v>9.9099999999999994E-2</v>
      </c>
      <c r="P33" s="7">
        <v>1.518</v>
      </c>
      <c r="Q33" s="7">
        <v>3.41892</v>
      </c>
      <c r="R33" s="7">
        <v>5.2999999999999999E-2</v>
      </c>
      <c r="S33" s="7">
        <v>0.11937</v>
      </c>
      <c r="T33" s="7">
        <v>0.20300000000000001</v>
      </c>
      <c r="U33" s="7">
        <v>0.45721000000000001</v>
      </c>
      <c r="V33" s="7">
        <v>31.709720000000001</v>
      </c>
      <c r="W33" s="7">
        <v>14.07912</v>
      </c>
      <c r="X33" s="7">
        <v>6.2E-2</v>
      </c>
      <c r="Y33" s="7">
        <v>0.13963999999999999</v>
      </c>
      <c r="Z33" s="7">
        <v>1.637</v>
      </c>
      <c r="AA33" s="7">
        <v>3.6869399999999999</v>
      </c>
      <c r="AB33" s="7">
        <v>54.108110000000003</v>
      </c>
      <c r="AC33" s="7">
        <v>24.024000000000001</v>
      </c>
      <c r="AD33" s="7">
        <v>3.423</v>
      </c>
      <c r="AE33" s="7">
        <v>7.70946</v>
      </c>
      <c r="AF33" s="7">
        <v>0.17499999999999999</v>
      </c>
      <c r="AG33" s="7">
        <v>0.39413999999999999</v>
      </c>
      <c r="AH33" s="7">
        <v>15.5</v>
      </c>
      <c r="AI33" s="7">
        <v>6.8819999999999997</v>
      </c>
      <c r="AJ33" s="7">
        <v>0.90200000000000002</v>
      </c>
      <c r="AK33" s="7">
        <v>2.0315300000000001</v>
      </c>
      <c r="AL33" s="7">
        <v>168.44820000000001</v>
      </c>
      <c r="AM33" s="7">
        <v>74.790999999999997</v>
      </c>
      <c r="AN33" s="7"/>
      <c r="AO33" s="7"/>
      <c r="AP33" s="7">
        <v>105.77703</v>
      </c>
      <c r="AQ33" s="7">
        <v>46.965000000000003</v>
      </c>
      <c r="AR33" s="7">
        <v>5.3440000000000003</v>
      </c>
      <c r="AS33" s="7">
        <v>12.03604</v>
      </c>
      <c r="AT33" s="7">
        <v>1.1220000000000001</v>
      </c>
      <c r="AU33" s="7">
        <v>2.5270299999999999</v>
      </c>
      <c r="AV33" s="7">
        <v>2.0249999999999999</v>
      </c>
      <c r="AW33" s="7">
        <v>4.56081</v>
      </c>
      <c r="AX33" s="7">
        <v>0.28599999999999998</v>
      </c>
      <c r="AY33" s="7">
        <v>0.64414000000000005</v>
      </c>
      <c r="AZ33" s="7">
        <v>0.61199999999999999</v>
      </c>
      <c r="BA33" s="7">
        <v>1.3783799999999999</v>
      </c>
      <c r="BB33" s="7">
        <v>6.1870000000000003</v>
      </c>
      <c r="BC33" s="7">
        <v>13.93469</v>
      </c>
      <c r="BD33" s="7">
        <v>0.222</v>
      </c>
      <c r="BE33" s="7">
        <v>0.5</v>
      </c>
      <c r="BF33" s="7">
        <v>8.5964100000000006</v>
      </c>
      <c r="BG33" s="7">
        <v>19.361280000000001</v>
      </c>
      <c r="BH33" s="7">
        <v>2.831</v>
      </c>
      <c r="BI33" s="7">
        <v>6.3761299999999999</v>
      </c>
      <c r="BJ33" s="7">
        <v>4.3983499999999998</v>
      </c>
      <c r="BK33" s="7">
        <v>9.9062000000000001</v>
      </c>
      <c r="BL33" s="7">
        <v>3.4670000000000001</v>
      </c>
      <c r="BM33" s="7">
        <v>7.8085599999999999</v>
      </c>
      <c r="BN33" s="7">
        <v>1.52</v>
      </c>
      <c r="BO33" s="7">
        <v>3.4234200000000001</v>
      </c>
      <c r="BP33" s="7">
        <v>33.281529999999997</v>
      </c>
      <c r="BQ33" s="7">
        <v>14.776999999999999</v>
      </c>
      <c r="BR33" s="7">
        <v>0.36299999999999999</v>
      </c>
      <c r="BS33" s="7">
        <v>0.81757000000000002</v>
      </c>
      <c r="BT33" s="7">
        <v>43.781529999999997</v>
      </c>
      <c r="BU33" s="7">
        <v>19.439</v>
      </c>
      <c r="BV33" s="7">
        <v>6.6139999999999999</v>
      </c>
      <c r="BW33" s="7">
        <v>14.8964</v>
      </c>
      <c r="BX33" s="7">
        <v>41.5946</v>
      </c>
      <c r="BY33" s="7">
        <v>18.468</v>
      </c>
      <c r="BZ33" s="7">
        <v>619.73280999999997</v>
      </c>
      <c r="CA33" s="7">
        <v>275.16136999999998</v>
      </c>
      <c r="CB33" s="7">
        <v>179.74879999999999</v>
      </c>
      <c r="CC33" s="7">
        <v>79.80847</v>
      </c>
      <c r="CD33" s="7">
        <v>38.1464</v>
      </c>
      <c r="CE33" s="7">
        <v>16.937000000000001</v>
      </c>
      <c r="CF33" s="7">
        <v>6.71</v>
      </c>
      <c r="CG33" s="7">
        <v>15.11261</v>
      </c>
      <c r="CH33" s="7">
        <v>11.109</v>
      </c>
      <c r="CI33" s="7">
        <v>25.02027</v>
      </c>
      <c r="CJ33" s="7">
        <v>24.86487</v>
      </c>
      <c r="CK33" s="7">
        <v>11.04</v>
      </c>
      <c r="CL33" s="7">
        <v>0.95045000000000002</v>
      </c>
      <c r="CM33" s="7">
        <v>0.42199999999999999</v>
      </c>
      <c r="CN33" s="7">
        <v>858.91413999999997</v>
      </c>
      <c r="CO33" s="7">
        <v>380.19083999999998</v>
      </c>
      <c r="CP33" s="7">
        <v>1729.96749</v>
      </c>
      <c r="CQ33" s="7">
        <v>5.5430000000000001</v>
      </c>
      <c r="CR33" s="7">
        <v>5.9640000000000004</v>
      </c>
      <c r="CS33" s="7">
        <v>12.853999999999999</v>
      </c>
      <c r="CT33" s="7">
        <v>1.1910000000000001</v>
      </c>
      <c r="CU33" s="7">
        <v>2.6824300000000001</v>
      </c>
      <c r="CV33" s="7">
        <v>11.779</v>
      </c>
      <c r="CW33" s="7">
        <v>26.52928</v>
      </c>
    </row>
    <row r="34" spans="1:101">
      <c r="A34" s="4">
        <v>44562</v>
      </c>
      <c r="B34" s="7">
        <v>1.6639999999999999</v>
      </c>
      <c r="C34" s="7">
        <v>3.7477499999999999</v>
      </c>
      <c r="D34" s="7">
        <v>9.5897500000000004</v>
      </c>
      <c r="E34" s="7">
        <v>21.59854</v>
      </c>
      <c r="F34" s="7">
        <v>2.5893700000000002</v>
      </c>
      <c r="G34" s="7">
        <v>5.8319000000000001</v>
      </c>
      <c r="H34" s="7">
        <v>0.51802000000000004</v>
      </c>
      <c r="I34" s="7">
        <v>0.23</v>
      </c>
      <c r="J34" s="7">
        <v>2.5693000000000001</v>
      </c>
      <c r="K34" s="7">
        <v>5.7867100000000002</v>
      </c>
      <c r="L34" s="7">
        <v>145.88105999999999</v>
      </c>
      <c r="M34" s="7">
        <v>64.771190000000004</v>
      </c>
      <c r="N34" s="7">
        <v>6.9400000000000003E-2</v>
      </c>
      <c r="O34" s="7">
        <v>0.15631</v>
      </c>
      <c r="P34" s="7">
        <v>1.5642</v>
      </c>
      <c r="Q34" s="7">
        <v>3.5229699999999999</v>
      </c>
      <c r="R34" s="7">
        <v>3.9300000000000002E-2</v>
      </c>
      <c r="S34" s="7">
        <v>8.8510000000000005E-2</v>
      </c>
      <c r="T34" s="7">
        <v>0.2505</v>
      </c>
      <c r="U34" s="7">
        <v>0.56418999999999997</v>
      </c>
      <c r="V34" s="7">
        <v>58.531410000000001</v>
      </c>
      <c r="W34" s="7">
        <v>25.987939999999998</v>
      </c>
      <c r="X34" s="7">
        <v>3.0599999999999999E-2</v>
      </c>
      <c r="Y34" s="7">
        <v>6.8919999999999995E-2</v>
      </c>
      <c r="Z34" s="7">
        <v>2.7475000000000001</v>
      </c>
      <c r="AA34" s="7">
        <v>6.1880600000000001</v>
      </c>
      <c r="AB34" s="7">
        <v>44.809910000000002</v>
      </c>
      <c r="AC34" s="7">
        <v>19.895600000000002</v>
      </c>
      <c r="AD34" s="7">
        <v>4.0297000000000001</v>
      </c>
      <c r="AE34" s="7">
        <v>9.0759000000000007</v>
      </c>
      <c r="AF34" s="7"/>
      <c r="AG34" s="7"/>
      <c r="AH34" s="7">
        <v>22.417120000000001</v>
      </c>
      <c r="AI34" s="7">
        <v>9.9532000000000007</v>
      </c>
      <c r="AJ34" s="7">
        <v>1.0068999999999999</v>
      </c>
      <c r="AK34" s="7">
        <v>2.2677900000000002</v>
      </c>
      <c r="AL34" s="7">
        <v>162.51487</v>
      </c>
      <c r="AM34" s="7">
        <v>72.156599999999997</v>
      </c>
      <c r="AN34" s="7">
        <v>6.54E-2</v>
      </c>
      <c r="AO34" s="7">
        <v>0.14729999999999999</v>
      </c>
      <c r="AP34" s="7">
        <v>106.44504999999999</v>
      </c>
      <c r="AQ34" s="7">
        <v>47.261600000000001</v>
      </c>
      <c r="AR34" s="7">
        <v>5.9524999999999997</v>
      </c>
      <c r="AS34" s="7">
        <v>13.40653</v>
      </c>
      <c r="AT34" s="7">
        <v>2.1876000000000002</v>
      </c>
      <c r="AU34" s="7">
        <v>4.9270300000000002</v>
      </c>
      <c r="AV34" s="7">
        <v>2.9194</v>
      </c>
      <c r="AW34" s="7">
        <v>6.5752300000000004</v>
      </c>
      <c r="AX34" s="7">
        <v>0.34050000000000002</v>
      </c>
      <c r="AY34" s="7">
        <v>0.76688999999999996</v>
      </c>
      <c r="AZ34" s="7">
        <v>0.39579999999999999</v>
      </c>
      <c r="BA34" s="7">
        <v>0.89144000000000001</v>
      </c>
      <c r="BB34" s="7">
        <v>12.0289</v>
      </c>
      <c r="BC34" s="7">
        <v>27.092120000000001</v>
      </c>
      <c r="BD34" s="7">
        <v>0.12889999999999999</v>
      </c>
      <c r="BE34" s="7">
        <v>0.29032000000000002</v>
      </c>
      <c r="BF34" s="7">
        <v>6.9061000000000003</v>
      </c>
      <c r="BG34" s="7">
        <v>15.55428</v>
      </c>
      <c r="BH34" s="7">
        <v>4.3582000000000001</v>
      </c>
      <c r="BI34" s="7">
        <v>9.8157700000000006</v>
      </c>
      <c r="BJ34" s="7">
        <v>4.1490999999999998</v>
      </c>
      <c r="BK34" s="7">
        <v>9.3448200000000003</v>
      </c>
      <c r="BL34" s="7">
        <v>3.8898999999999999</v>
      </c>
      <c r="BM34" s="7">
        <v>8.7610399999999995</v>
      </c>
      <c r="BN34" s="7">
        <v>1.04</v>
      </c>
      <c r="BO34" s="7">
        <v>2.3423400000000001</v>
      </c>
      <c r="BP34" s="7">
        <v>46.706530000000001</v>
      </c>
      <c r="BQ34" s="7">
        <v>20.7377</v>
      </c>
      <c r="BR34" s="7">
        <v>0.2344</v>
      </c>
      <c r="BS34" s="7">
        <v>0.52793000000000001</v>
      </c>
      <c r="BT34" s="7">
        <v>44.95</v>
      </c>
      <c r="BU34" s="7">
        <v>19.957799999999999</v>
      </c>
      <c r="BV34" s="7">
        <v>8.2664000000000009</v>
      </c>
      <c r="BW34" s="7">
        <v>18.618020000000001</v>
      </c>
      <c r="BX34" s="7">
        <v>27.246770000000001</v>
      </c>
      <c r="BY34" s="7">
        <v>12.097569999999999</v>
      </c>
      <c r="BZ34" s="7">
        <v>573.17295000000001</v>
      </c>
      <c r="CA34" s="7">
        <v>254.48878999999999</v>
      </c>
      <c r="CB34" s="7">
        <v>281.97879999999998</v>
      </c>
      <c r="CC34" s="7">
        <v>125.19859</v>
      </c>
      <c r="CD34" s="7">
        <v>24.77965</v>
      </c>
      <c r="CE34" s="7">
        <v>11.00217</v>
      </c>
      <c r="CF34" s="7">
        <v>6.6976000000000004</v>
      </c>
      <c r="CG34" s="7">
        <v>15.08469</v>
      </c>
      <c r="CH34" s="7">
        <v>10.694699999999999</v>
      </c>
      <c r="CI34" s="7">
        <v>24.087160000000001</v>
      </c>
      <c r="CJ34" s="7">
        <v>44.710790000000003</v>
      </c>
      <c r="CK34" s="7">
        <v>19.851590000000002</v>
      </c>
      <c r="CL34" s="7">
        <v>1.05766</v>
      </c>
      <c r="CM34" s="7">
        <v>0.46960000000000002</v>
      </c>
      <c r="CN34" s="7">
        <v>897.57172000000003</v>
      </c>
      <c r="CO34" s="7">
        <v>398.52184</v>
      </c>
      <c r="CP34" s="7">
        <v>1687.98377</v>
      </c>
      <c r="CQ34" s="7">
        <v>4.8220000000000001</v>
      </c>
      <c r="CR34" s="7">
        <v>4.5010000000000003</v>
      </c>
      <c r="CS34" s="7">
        <v>-2.427</v>
      </c>
      <c r="CT34" s="7">
        <v>0.67969999999999997</v>
      </c>
      <c r="CU34" s="7">
        <v>1.5308600000000001</v>
      </c>
      <c r="CV34" s="7">
        <v>10.039899999999999</v>
      </c>
      <c r="CW34" s="7">
        <v>22.612390000000001</v>
      </c>
    </row>
    <row r="35" spans="1:101">
      <c r="A35" s="4">
        <v>44927</v>
      </c>
      <c r="B35" s="7">
        <v>1.849</v>
      </c>
      <c r="C35" s="7">
        <v>4.1644100000000002</v>
      </c>
      <c r="D35" s="7">
        <v>8.3800000000000008</v>
      </c>
      <c r="E35" s="7">
        <v>18.87387</v>
      </c>
      <c r="F35" s="7">
        <v>0.78700000000000003</v>
      </c>
      <c r="G35" s="7">
        <v>1.7725200000000001</v>
      </c>
      <c r="H35" s="7">
        <v>0.39639999999999997</v>
      </c>
      <c r="I35" s="7">
        <v>0.17599999999999999</v>
      </c>
      <c r="J35" s="7">
        <v>2.4900000000000002</v>
      </c>
      <c r="K35" s="7">
        <v>5.6081099999999999</v>
      </c>
      <c r="L35" s="7">
        <v>163.62356</v>
      </c>
      <c r="M35" s="7">
        <v>72.648859999999999</v>
      </c>
      <c r="N35" s="7">
        <v>0.77200000000000002</v>
      </c>
      <c r="O35" s="7">
        <v>1.73874</v>
      </c>
      <c r="P35" s="7">
        <v>1.657</v>
      </c>
      <c r="Q35" s="7">
        <v>3.7319800000000001</v>
      </c>
      <c r="R35" s="7">
        <v>6.2E-2</v>
      </c>
      <c r="S35" s="7">
        <v>0.13963999999999999</v>
      </c>
      <c r="T35" s="7">
        <v>1.365</v>
      </c>
      <c r="U35" s="7">
        <v>3.0743200000000002</v>
      </c>
      <c r="V35" s="7">
        <v>50.61515</v>
      </c>
      <c r="W35" s="7">
        <v>22.473130000000001</v>
      </c>
      <c r="X35" s="7">
        <v>4.7E-2</v>
      </c>
      <c r="Y35" s="7">
        <v>0.10586</v>
      </c>
      <c r="Z35" s="7">
        <v>2.0640000000000001</v>
      </c>
      <c r="AA35" s="7">
        <v>4.6486499999999999</v>
      </c>
      <c r="AB35" s="7">
        <v>49.45946</v>
      </c>
      <c r="AC35" s="7">
        <v>21.96</v>
      </c>
      <c r="AD35" s="7">
        <v>4.74</v>
      </c>
      <c r="AE35" s="7">
        <v>10.67568</v>
      </c>
      <c r="AF35" s="7"/>
      <c r="AG35" s="7"/>
      <c r="AH35" s="7">
        <v>26.67793</v>
      </c>
      <c r="AI35" s="7">
        <v>11.845000000000001</v>
      </c>
      <c r="AJ35" s="7">
        <v>1.4450000000000001</v>
      </c>
      <c r="AK35" s="7">
        <v>3.2545099999999998</v>
      </c>
      <c r="AL35" s="7">
        <v>148.90765999999999</v>
      </c>
      <c r="AM35" s="7">
        <v>66.114999999999995</v>
      </c>
      <c r="AN35" s="7">
        <v>0.13200000000000001</v>
      </c>
      <c r="AO35" s="7">
        <v>0.29730000000000001</v>
      </c>
      <c r="AP35" s="7">
        <v>101.73197999999999</v>
      </c>
      <c r="AQ35" s="7">
        <v>45.168999999999997</v>
      </c>
      <c r="AR35" s="7">
        <v>6.141</v>
      </c>
      <c r="AS35" s="7">
        <v>13.83108</v>
      </c>
      <c r="AT35" s="7">
        <v>2.2480000000000002</v>
      </c>
      <c r="AU35" s="7">
        <v>5.0630600000000001</v>
      </c>
      <c r="AV35" s="7">
        <v>2.7909999999999999</v>
      </c>
      <c r="AW35" s="7">
        <v>6.2860399999999998</v>
      </c>
      <c r="AX35" s="7">
        <v>0.32400000000000001</v>
      </c>
      <c r="AY35" s="7">
        <v>0.72972999999999999</v>
      </c>
      <c r="AZ35" s="7">
        <v>0.625</v>
      </c>
      <c r="BA35" s="7">
        <v>1.4076599999999999</v>
      </c>
      <c r="BB35" s="7">
        <v>16.529</v>
      </c>
      <c r="BC35" s="7">
        <v>37.22748</v>
      </c>
      <c r="BD35" s="7">
        <v>0.21299999999999999</v>
      </c>
      <c r="BE35" s="7">
        <v>0.47972999999999999</v>
      </c>
      <c r="BF35" s="7">
        <v>7.1470000000000002</v>
      </c>
      <c r="BG35" s="7">
        <v>16.09685</v>
      </c>
      <c r="BH35" s="7">
        <v>4.6319999999999997</v>
      </c>
      <c r="BI35" s="7">
        <v>10.43243</v>
      </c>
      <c r="BJ35" s="7">
        <v>3.4580000000000002</v>
      </c>
      <c r="BK35" s="7">
        <v>7.7882899999999999</v>
      </c>
      <c r="BL35" s="7">
        <v>5.1980000000000004</v>
      </c>
      <c r="BM35" s="7">
        <v>11.70721</v>
      </c>
      <c r="BN35" s="7">
        <v>1.7170000000000001</v>
      </c>
      <c r="BO35" s="7">
        <v>3.8671199999999999</v>
      </c>
      <c r="BP35" s="7">
        <v>42.418660000000003</v>
      </c>
      <c r="BQ35" s="7">
        <v>18.833880000000001</v>
      </c>
      <c r="BR35" s="7">
        <v>0.33900000000000002</v>
      </c>
      <c r="BS35" s="7">
        <v>0.76351000000000002</v>
      </c>
      <c r="BT35" s="7">
        <v>45.409910000000004</v>
      </c>
      <c r="BU35" s="7">
        <v>20.161999999999999</v>
      </c>
      <c r="BV35" s="7">
        <v>11.581</v>
      </c>
      <c r="BW35" s="7">
        <v>26.08333</v>
      </c>
      <c r="BX35" s="7">
        <v>28.68919</v>
      </c>
      <c r="BY35" s="7">
        <v>12.738</v>
      </c>
      <c r="BZ35" s="7">
        <v>594.02445999999998</v>
      </c>
      <c r="CA35" s="7">
        <v>263.74686000000003</v>
      </c>
      <c r="CB35" s="7">
        <v>280.72298999999998</v>
      </c>
      <c r="CC35" s="7">
        <v>124.64100999999999</v>
      </c>
      <c r="CD35" s="7">
        <v>26.22748</v>
      </c>
      <c r="CE35" s="7">
        <v>11.645</v>
      </c>
      <c r="CF35" s="7">
        <v>7.0010000000000003</v>
      </c>
      <c r="CG35" s="7">
        <v>15.76802</v>
      </c>
      <c r="CH35" s="7">
        <v>10.234999999999999</v>
      </c>
      <c r="CI35" s="7">
        <v>23.0518</v>
      </c>
      <c r="CJ35" s="7">
        <v>32.671169999999996</v>
      </c>
      <c r="CK35" s="7">
        <v>14.506</v>
      </c>
      <c r="CL35" s="7">
        <v>0.65766000000000002</v>
      </c>
      <c r="CM35" s="7">
        <v>0.29199999999999998</v>
      </c>
      <c r="CN35" s="7">
        <v>919.17271000000005</v>
      </c>
      <c r="CO35" s="7">
        <v>408.19387</v>
      </c>
      <c r="CP35" s="7">
        <v>1750.6086399999999</v>
      </c>
      <c r="CQ35" s="7">
        <v>2.427</v>
      </c>
      <c r="CR35" s="7">
        <v>2.407</v>
      </c>
      <c r="CS35" s="7">
        <v>3.71</v>
      </c>
      <c r="CT35" s="7">
        <v>0.72799999999999998</v>
      </c>
      <c r="CU35" s="7">
        <v>1.63964</v>
      </c>
      <c r="CV35" s="7">
        <v>13.026999999999999</v>
      </c>
      <c r="CW35" s="7">
        <v>29.34009</v>
      </c>
    </row>
    <row r="36" spans="1:101">
      <c r="A36" s="4">
        <v>45292</v>
      </c>
      <c r="B36" s="7">
        <v>1.2018500000000001</v>
      </c>
      <c r="C36" s="7">
        <v>2.7068699999999999</v>
      </c>
      <c r="D36" s="7">
        <v>7.5419999999999998</v>
      </c>
      <c r="E36" s="7">
        <v>16.98649</v>
      </c>
      <c r="F36" s="7">
        <v>1.5740000000000001</v>
      </c>
      <c r="G36" s="7">
        <v>3.5450499999999998</v>
      </c>
      <c r="H36" s="7">
        <v>0.63422999999999996</v>
      </c>
      <c r="I36" s="7">
        <v>0.28160000000000002</v>
      </c>
      <c r="J36" s="7">
        <v>2.2907999999999999</v>
      </c>
      <c r="K36" s="7">
        <v>5.1594600000000002</v>
      </c>
      <c r="L36" s="7">
        <v>179.65867</v>
      </c>
      <c r="M36" s="7">
        <v>79.768450000000001</v>
      </c>
      <c r="N36" s="7">
        <v>2.4704000000000002</v>
      </c>
      <c r="O36" s="7">
        <v>5.5639599999999998</v>
      </c>
      <c r="P36" s="7">
        <v>1.78956</v>
      </c>
      <c r="Q36" s="7">
        <v>4.0305400000000002</v>
      </c>
      <c r="R36" s="7">
        <v>1.4</v>
      </c>
      <c r="S36" s="7">
        <v>3.1531500000000001</v>
      </c>
      <c r="T36" s="7">
        <v>2.0474999999999999</v>
      </c>
      <c r="U36" s="7">
        <v>4.6114899999999999</v>
      </c>
      <c r="V36" s="7">
        <v>47.578240000000001</v>
      </c>
      <c r="W36" s="7">
        <v>21.124739999999999</v>
      </c>
      <c r="X36" s="7">
        <v>4.7E-2</v>
      </c>
      <c r="Y36" s="7">
        <v>0.10586</v>
      </c>
      <c r="Z36" s="7">
        <v>1.56864</v>
      </c>
      <c r="AA36" s="7">
        <v>3.5329700000000002</v>
      </c>
      <c r="AB36" s="7">
        <v>57.372970000000002</v>
      </c>
      <c r="AC36" s="7">
        <v>25.473600000000001</v>
      </c>
      <c r="AD36" s="7">
        <v>5.0244</v>
      </c>
      <c r="AE36" s="7">
        <v>11.31622</v>
      </c>
      <c r="AF36" s="7"/>
      <c r="AG36" s="7"/>
      <c r="AH36" s="7">
        <v>23.850069999999999</v>
      </c>
      <c r="AI36" s="7">
        <v>10.58943</v>
      </c>
      <c r="AJ36" s="7">
        <v>1.3583000000000001</v>
      </c>
      <c r="AK36" s="7">
        <v>3.0592299999999999</v>
      </c>
      <c r="AL36" s="7">
        <v>148.90765999999999</v>
      </c>
      <c r="AM36" s="7">
        <v>66.114999999999995</v>
      </c>
      <c r="AN36" s="7">
        <v>0.46200000000000002</v>
      </c>
      <c r="AO36" s="7">
        <v>1.04054</v>
      </c>
      <c r="AP36" s="7">
        <v>103.76662</v>
      </c>
      <c r="AQ36" s="7">
        <v>46.072380000000003</v>
      </c>
      <c r="AR36" s="7">
        <v>6.6322799999999997</v>
      </c>
      <c r="AS36" s="7">
        <v>14.937569999999999</v>
      </c>
      <c r="AT36" s="7">
        <v>1.88832</v>
      </c>
      <c r="AU36" s="7">
        <v>4.2529700000000004</v>
      </c>
      <c r="AV36" s="7">
        <v>2.6514500000000001</v>
      </c>
      <c r="AW36" s="7">
        <v>5.97173</v>
      </c>
      <c r="AX36" s="7">
        <v>0.31103999999999998</v>
      </c>
      <c r="AY36" s="7">
        <v>0.70054000000000005</v>
      </c>
      <c r="AZ36" s="7">
        <v>0.65625</v>
      </c>
      <c r="BA36" s="7">
        <v>1.47804</v>
      </c>
      <c r="BB36" s="7">
        <v>14.54552</v>
      </c>
      <c r="BC36" s="7">
        <v>32.760179999999998</v>
      </c>
      <c r="BD36" s="7">
        <v>0.19170000000000001</v>
      </c>
      <c r="BE36" s="7">
        <v>0.43175999999999998</v>
      </c>
      <c r="BF36" s="7">
        <v>7.1470000000000002</v>
      </c>
      <c r="BG36" s="7">
        <v>16.09685</v>
      </c>
      <c r="BH36" s="7">
        <v>4.6551600000000004</v>
      </c>
      <c r="BI36" s="7">
        <v>10.4846</v>
      </c>
      <c r="BJ36" s="7">
        <v>2.9047200000000002</v>
      </c>
      <c r="BK36" s="7">
        <v>6.54216</v>
      </c>
      <c r="BL36" s="7">
        <v>5.8737399999999997</v>
      </c>
      <c r="BM36" s="7">
        <v>13.229139999999999</v>
      </c>
      <c r="BN36" s="7">
        <v>2.1462500000000002</v>
      </c>
      <c r="BO36" s="7">
        <v>4.8338999999999999</v>
      </c>
      <c r="BP36" s="7">
        <v>35.63167</v>
      </c>
      <c r="BQ36" s="7">
        <v>15.820460000000001</v>
      </c>
      <c r="BR36" s="7">
        <v>0.30509999999999998</v>
      </c>
      <c r="BS36" s="7">
        <v>0.68715999999999999</v>
      </c>
      <c r="BT36" s="7">
        <v>47.680410000000002</v>
      </c>
      <c r="BU36" s="7">
        <v>21.170100000000001</v>
      </c>
      <c r="BV36" s="7">
        <v>12.623290000000001</v>
      </c>
      <c r="BW36" s="7">
        <v>28.43083</v>
      </c>
      <c r="BX36" s="7">
        <v>34.57255</v>
      </c>
      <c r="BY36" s="7">
        <v>15.350210000000001</v>
      </c>
      <c r="BZ36" s="7">
        <v>629.51665000000003</v>
      </c>
      <c r="CA36" s="7">
        <v>279.50538999999998</v>
      </c>
      <c r="CB36" s="7">
        <v>246.28977</v>
      </c>
      <c r="CC36" s="7">
        <v>109.35266</v>
      </c>
      <c r="CD36" s="7">
        <v>31.73685</v>
      </c>
      <c r="CE36" s="7">
        <v>14.09116</v>
      </c>
      <c r="CF36" s="7">
        <v>7.9096399999999996</v>
      </c>
      <c r="CG36" s="7">
        <v>17.814509999999999</v>
      </c>
      <c r="CH36" s="7">
        <v>8.6997499999999999</v>
      </c>
      <c r="CI36" s="7">
        <v>19.59403</v>
      </c>
      <c r="CJ36" s="7">
        <v>20.582840000000001</v>
      </c>
      <c r="CK36" s="7">
        <v>9.1387800000000006</v>
      </c>
      <c r="CL36" s="7">
        <v>0.72341999999999995</v>
      </c>
      <c r="CM36" s="7">
        <v>0.32119999999999999</v>
      </c>
      <c r="CN36" s="7">
        <v>931.36782000000005</v>
      </c>
      <c r="CO36" s="7">
        <v>413.61716000000001</v>
      </c>
      <c r="CP36" s="7">
        <v>1927.1352300000001</v>
      </c>
      <c r="CQ36" s="7">
        <v>1.329</v>
      </c>
      <c r="CR36" s="7">
        <v>1.327</v>
      </c>
      <c r="CS36" s="7">
        <v>10.084</v>
      </c>
      <c r="CT36" s="7">
        <v>0.81535999999999997</v>
      </c>
      <c r="CU36" s="7">
        <v>1.8364</v>
      </c>
      <c r="CV36" s="7">
        <v>12.50592</v>
      </c>
      <c r="CW36" s="7">
        <v>28.16649</v>
      </c>
    </row>
    <row r="37" spans="1:101">
      <c r="A37" s="4">
        <v>45658</v>
      </c>
      <c r="B37" s="7">
        <v>1.2619400000000001</v>
      </c>
      <c r="C37" s="7">
        <v>2.8422100000000001</v>
      </c>
      <c r="D37" s="7">
        <v>7.6928400000000003</v>
      </c>
      <c r="E37" s="7">
        <v>17.326219999999999</v>
      </c>
      <c r="F37" s="7">
        <v>2.2035999999999998</v>
      </c>
      <c r="G37" s="7">
        <v>4.9630599999999996</v>
      </c>
      <c r="H37" s="7">
        <v>0.60887000000000002</v>
      </c>
      <c r="I37" s="7">
        <v>0.27034000000000002</v>
      </c>
      <c r="J37" s="7">
        <v>2.3366199999999999</v>
      </c>
      <c r="K37" s="7">
        <v>5.2626499999999998</v>
      </c>
      <c r="L37" s="7">
        <v>204.63122999999999</v>
      </c>
      <c r="M37" s="7">
        <v>90.856269999999995</v>
      </c>
      <c r="N37" s="7">
        <v>1.2352000000000001</v>
      </c>
      <c r="O37" s="7">
        <v>2.7819799999999999</v>
      </c>
      <c r="P37" s="7">
        <v>1.82535</v>
      </c>
      <c r="Q37" s="7">
        <v>4.1111500000000003</v>
      </c>
      <c r="R37" s="7">
        <v>0.28000000000000003</v>
      </c>
      <c r="S37" s="7">
        <v>0.63063000000000002</v>
      </c>
      <c r="T37" s="7">
        <v>2.0884499999999999</v>
      </c>
      <c r="U37" s="7">
        <v>4.7037199999999997</v>
      </c>
      <c r="V37" s="7">
        <v>48.529800000000002</v>
      </c>
      <c r="W37" s="7">
        <v>21.547229999999999</v>
      </c>
      <c r="X37" s="7">
        <v>4.7469999999999998E-2</v>
      </c>
      <c r="Y37" s="7">
        <v>0.10691000000000001</v>
      </c>
      <c r="Z37" s="7">
        <v>2.1960999999999999</v>
      </c>
      <c r="AA37" s="7">
        <v>4.9461599999999999</v>
      </c>
      <c r="AB37" s="7">
        <v>63.11027</v>
      </c>
      <c r="AC37" s="7">
        <v>28.020959999999999</v>
      </c>
      <c r="AD37" s="7">
        <v>5.3258599999999996</v>
      </c>
      <c r="AE37" s="7">
        <v>11.995189999999999</v>
      </c>
      <c r="AF37" s="7"/>
      <c r="AG37" s="7"/>
      <c r="AH37" s="7">
        <v>24.327069999999999</v>
      </c>
      <c r="AI37" s="7">
        <v>10.801220000000001</v>
      </c>
      <c r="AJ37" s="7">
        <v>1.49413</v>
      </c>
      <c r="AK37" s="7">
        <v>3.3651599999999999</v>
      </c>
      <c r="AL37" s="7">
        <v>149.65219999999999</v>
      </c>
      <c r="AM37" s="7">
        <v>66.445580000000007</v>
      </c>
      <c r="AN37" s="7">
        <v>0.47123999999999999</v>
      </c>
      <c r="AO37" s="7">
        <v>1.06135</v>
      </c>
      <c r="AP37" s="7">
        <v>104.80428999999999</v>
      </c>
      <c r="AQ37" s="7">
        <v>46.533099999999997</v>
      </c>
      <c r="AR37" s="7">
        <v>6.7649299999999997</v>
      </c>
      <c r="AS37" s="7">
        <v>15.236319999999999</v>
      </c>
      <c r="AT37" s="7">
        <v>1.9260900000000001</v>
      </c>
      <c r="AU37" s="7">
        <v>4.3380299999999998</v>
      </c>
      <c r="AV37" s="7">
        <v>2.81054</v>
      </c>
      <c r="AW37" s="7">
        <v>6.3300400000000003</v>
      </c>
      <c r="AX37" s="7">
        <v>0.31103999999999998</v>
      </c>
      <c r="AY37" s="7">
        <v>0.70054000000000005</v>
      </c>
      <c r="AZ37" s="7">
        <v>0.64312999999999998</v>
      </c>
      <c r="BA37" s="7">
        <v>1.44848</v>
      </c>
      <c r="BB37" s="7">
        <v>14.83643</v>
      </c>
      <c r="BC37" s="7">
        <v>33.415379999999999</v>
      </c>
      <c r="BD37" s="7">
        <v>0.19553000000000001</v>
      </c>
      <c r="BE37" s="7">
        <v>0.44039</v>
      </c>
      <c r="BF37" s="7">
        <v>7.2899399999999996</v>
      </c>
      <c r="BG37" s="7">
        <v>16.418780000000002</v>
      </c>
      <c r="BH37" s="7">
        <v>4.8413700000000004</v>
      </c>
      <c r="BI37" s="7">
        <v>10.903980000000001</v>
      </c>
      <c r="BJ37" s="7">
        <v>2.9628100000000002</v>
      </c>
      <c r="BK37" s="7">
        <v>6.6730099999999997</v>
      </c>
      <c r="BL37" s="7">
        <v>6.1674300000000004</v>
      </c>
      <c r="BM37" s="7">
        <v>13.890599999999999</v>
      </c>
      <c r="BN37" s="7">
        <v>2.3179500000000002</v>
      </c>
      <c r="BO37" s="7">
        <v>5.2206099999999998</v>
      </c>
      <c r="BP37" s="7">
        <v>36.344299999999997</v>
      </c>
      <c r="BQ37" s="7">
        <v>16.136869999999998</v>
      </c>
      <c r="BR37" s="7">
        <v>0.31424999999999997</v>
      </c>
      <c r="BS37" s="7">
        <v>0.70777999999999996</v>
      </c>
      <c r="BT37" s="7">
        <v>55.404629999999997</v>
      </c>
      <c r="BU37" s="7">
        <v>24.59966</v>
      </c>
      <c r="BV37" s="7">
        <v>13.633150000000001</v>
      </c>
      <c r="BW37" s="7">
        <v>30.705300000000001</v>
      </c>
      <c r="BX37" s="7">
        <v>37.044150000000002</v>
      </c>
      <c r="BY37" s="7">
        <v>16.447600000000001</v>
      </c>
      <c r="BZ37" s="7">
        <v>679.65015000000005</v>
      </c>
      <c r="CA37" s="7">
        <v>301.76467000000002</v>
      </c>
      <c r="CB37" s="7">
        <v>253.65042</v>
      </c>
      <c r="CC37" s="7">
        <v>112.62079</v>
      </c>
      <c r="CD37" s="7">
        <v>34.292319999999997</v>
      </c>
      <c r="CE37" s="7">
        <v>15.22579</v>
      </c>
      <c r="CF37" s="7">
        <v>8.1004500000000004</v>
      </c>
      <c r="CG37" s="7">
        <v>18.244250000000001</v>
      </c>
      <c r="CH37" s="7">
        <v>8.8737499999999994</v>
      </c>
      <c r="CI37" s="7">
        <v>19.985910000000001</v>
      </c>
      <c r="CJ37" s="7">
        <v>21.200320000000001</v>
      </c>
      <c r="CK37" s="7">
        <v>9.4129400000000008</v>
      </c>
      <c r="CL37" s="7">
        <v>0.69449000000000005</v>
      </c>
      <c r="CM37" s="7">
        <v>0.30835000000000001</v>
      </c>
      <c r="CN37" s="7">
        <v>989.18543</v>
      </c>
      <c r="CO37" s="7">
        <v>439.35876000000002</v>
      </c>
      <c r="CP37" s="7">
        <v>2103.6604699999998</v>
      </c>
      <c r="CQ37" s="7">
        <v>6.2240000000000002</v>
      </c>
      <c r="CR37" s="7">
        <v>6.2080000000000002</v>
      </c>
      <c r="CS37" s="7">
        <v>9.16</v>
      </c>
      <c r="CT37" s="7">
        <v>0.86428000000000005</v>
      </c>
      <c r="CU37" s="7">
        <v>1.94658</v>
      </c>
      <c r="CV37" s="7">
        <v>12.630979999999999</v>
      </c>
      <c r="CW37" s="7">
        <v>28.448149999999998</v>
      </c>
    </row>
    <row r="38" spans="1:101">
      <c r="A38" s="4">
        <v>46023</v>
      </c>
      <c r="B38" s="7">
        <v>1.3881399999999999</v>
      </c>
      <c r="C38" s="7">
        <v>3.12643</v>
      </c>
      <c r="D38" s="7">
        <v>8.0005500000000005</v>
      </c>
      <c r="E38" s="7">
        <v>18.019269999999999</v>
      </c>
      <c r="F38" s="7">
        <v>2.4239600000000001</v>
      </c>
      <c r="G38" s="7">
        <v>5.4593699999999998</v>
      </c>
      <c r="H38" s="7">
        <v>0.59669000000000005</v>
      </c>
      <c r="I38" s="7">
        <v>0.26493</v>
      </c>
      <c r="J38" s="7">
        <v>2.5702799999999999</v>
      </c>
      <c r="K38" s="7">
        <v>5.7889099999999996</v>
      </c>
      <c r="L38" s="7">
        <v>234.30276000000001</v>
      </c>
      <c r="M38" s="7">
        <v>104.03042000000001</v>
      </c>
      <c r="N38" s="7">
        <v>1.3587199999999999</v>
      </c>
      <c r="O38" s="7">
        <v>3.0601799999999999</v>
      </c>
      <c r="P38" s="7">
        <v>1.84361</v>
      </c>
      <c r="Q38" s="7">
        <v>4.1522600000000001</v>
      </c>
      <c r="R38" s="7">
        <v>0.224</v>
      </c>
      <c r="S38" s="7">
        <v>0.50451000000000001</v>
      </c>
      <c r="T38" s="7">
        <v>2.1719900000000001</v>
      </c>
      <c r="U38" s="7">
        <v>4.8918699999999999</v>
      </c>
      <c r="V38" s="7">
        <v>50.470999999999997</v>
      </c>
      <c r="W38" s="7">
        <v>22.409120000000001</v>
      </c>
      <c r="X38" s="7">
        <v>6.6460000000000005E-2</v>
      </c>
      <c r="Y38" s="7">
        <v>0.14968000000000001</v>
      </c>
      <c r="Z38" s="7">
        <v>3.0745300000000002</v>
      </c>
      <c r="AA38" s="7">
        <v>6.9246299999999996</v>
      </c>
      <c r="AB38" s="7">
        <v>78.887839999999997</v>
      </c>
      <c r="AC38" s="7">
        <v>35.026200000000003</v>
      </c>
      <c r="AD38" s="7">
        <v>5.8051899999999996</v>
      </c>
      <c r="AE38" s="7">
        <v>13.074759999999999</v>
      </c>
      <c r="AF38" s="7"/>
      <c r="AG38" s="7"/>
      <c r="AH38" s="7">
        <v>25.300149999999999</v>
      </c>
      <c r="AI38" s="7">
        <v>11.233269999999999</v>
      </c>
      <c r="AJ38" s="7">
        <v>1.64354</v>
      </c>
      <c r="AK38" s="7">
        <v>3.70167</v>
      </c>
      <c r="AL38" s="7">
        <v>156.38655</v>
      </c>
      <c r="AM38" s="7">
        <v>69.435630000000003</v>
      </c>
      <c r="AN38" s="7">
        <v>0.48537999999999998</v>
      </c>
      <c r="AO38" s="7">
        <v>1.0931900000000001</v>
      </c>
      <c r="AP38" s="7">
        <v>110.56852000000001</v>
      </c>
      <c r="AQ38" s="7">
        <v>49.09243</v>
      </c>
      <c r="AR38" s="7">
        <v>7.03552</v>
      </c>
      <c r="AS38" s="7">
        <v>15.84577</v>
      </c>
      <c r="AT38" s="7">
        <v>1.98387</v>
      </c>
      <c r="AU38" s="7">
        <v>4.4681699999999998</v>
      </c>
      <c r="AV38" s="7">
        <v>3.0915900000000001</v>
      </c>
      <c r="AW38" s="7">
        <v>6.9630400000000003</v>
      </c>
      <c r="AX38" s="7">
        <v>0.32658999999999999</v>
      </c>
      <c r="AY38" s="7">
        <v>0.73556999999999995</v>
      </c>
      <c r="AZ38" s="7">
        <v>0.63026000000000004</v>
      </c>
      <c r="BA38" s="7">
        <v>1.41951</v>
      </c>
      <c r="BB38" s="7">
        <v>15.42989</v>
      </c>
      <c r="BC38" s="7">
        <v>34.752000000000002</v>
      </c>
      <c r="BD38" s="7">
        <v>0.2014</v>
      </c>
      <c r="BE38" s="7">
        <v>0.4536</v>
      </c>
      <c r="BF38" s="7">
        <v>8.1647300000000005</v>
      </c>
      <c r="BG38" s="7">
        <v>18.389040000000001</v>
      </c>
      <c r="BH38" s="7">
        <v>4.9866099999999998</v>
      </c>
      <c r="BI38" s="7">
        <v>11.2311</v>
      </c>
      <c r="BJ38" s="7">
        <v>3.0813299999999999</v>
      </c>
      <c r="BK38" s="7">
        <v>6.9399300000000004</v>
      </c>
      <c r="BL38" s="7">
        <v>6.8458399999999999</v>
      </c>
      <c r="BM38" s="7">
        <v>15.418570000000001</v>
      </c>
      <c r="BN38" s="7">
        <v>2.3411300000000002</v>
      </c>
      <c r="BO38" s="7">
        <v>5.2728099999999998</v>
      </c>
      <c r="BP38" s="7">
        <v>38.161520000000003</v>
      </c>
      <c r="BQ38" s="7">
        <v>16.943719999999999</v>
      </c>
      <c r="BR38" s="7">
        <v>0.32368000000000002</v>
      </c>
      <c r="BS38" s="7">
        <v>0.72901000000000005</v>
      </c>
      <c r="BT38" s="7">
        <v>63.161279999999998</v>
      </c>
      <c r="BU38" s="7">
        <v>28.043610000000001</v>
      </c>
      <c r="BV38" s="7">
        <v>14.99647</v>
      </c>
      <c r="BW38" s="7">
        <v>33.775829999999999</v>
      </c>
      <c r="BX38" s="7">
        <v>40.919519999999999</v>
      </c>
      <c r="BY38" s="7">
        <v>18.16827</v>
      </c>
      <c r="BZ38" s="7">
        <v>764.18399999999997</v>
      </c>
      <c r="CA38" s="7">
        <v>339.29770000000002</v>
      </c>
      <c r="CB38" s="7">
        <v>266.97003999999998</v>
      </c>
      <c r="CC38" s="7">
        <v>118.5347</v>
      </c>
      <c r="CD38" s="7">
        <v>38.222729999999999</v>
      </c>
      <c r="CE38" s="7">
        <v>16.970890000000001</v>
      </c>
      <c r="CF38" s="7">
        <v>8.4716100000000001</v>
      </c>
      <c r="CG38" s="7">
        <v>19.080200000000001</v>
      </c>
      <c r="CH38" s="7">
        <v>9.2286999999999999</v>
      </c>
      <c r="CI38" s="7">
        <v>20.785350000000001</v>
      </c>
      <c r="CJ38" s="7">
        <v>22.04834</v>
      </c>
      <c r="CK38" s="7">
        <v>9.7894600000000001</v>
      </c>
      <c r="CL38" s="7">
        <v>0.68059999999999998</v>
      </c>
      <c r="CM38" s="7">
        <v>0.30219000000000001</v>
      </c>
      <c r="CN38" s="7">
        <v>1093.89204</v>
      </c>
      <c r="CO38" s="7">
        <v>485.72032000000002</v>
      </c>
      <c r="CP38" s="7">
        <v>2372.74089</v>
      </c>
      <c r="CQ38" s="7">
        <v>10.552</v>
      </c>
      <c r="CR38" s="7">
        <v>10.585000000000001</v>
      </c>
      <c r="CS38" s="7">
        <v>12.791</v>
      </c>
      <c r="CT38" s="7">
        <v>0.95071000000000006</v>
      </c>
      <c r="CU38" s="7">
        <v>2.1412399999999998</v>
      </c>
      <c r="CV38" s="7">
        <v>12.757289999999999</v>
      </c>
      <c r="CW38" s="7">
        <v>28.73263</v>
      </c>
    </row>
    <row r="39" spans="1:101">
      <c r="A39" s="4">
        <v>46388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>
        <v>526.46866999999997</v>
      </c>
      <c r="CP39" s="7"/>
      <c r="CQ39" s="7">
        <v>8.3889999999999993</v>
      </c>
      <c r="CR39" s="7"/>
      <c r="CS39" s="7"/>
      <c r="CT39" s="7"/>
      <c r="CU39" s="7"/>
      <c r="CV39" s="7"/>
      <c r="CW39" s="7"/>
    </row>
    <row r="40" spans="1:101">
      <c r="A40" s="4">
        <v>46753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>
        <v>562.89071999999999</v>
      </c>
      <c r="CP40" s="7"/>
      <c r="CQ40" s="7">
        <v>6.9180000000000001</v>
      </c>
      <c r="CR40" s="7"/>
      <c r="CS40" s="7"/>
      <c r="CT40" s="7"/>
      <c r="CU40" s="7"/>
      <c r="CV40" s="7"/>
      <c r="CW40" s="7"/>
    </row>
    <row r="41" spans="1:101">
      <c r="A41" s="4">
        <v>47119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>
        <v>605.17285000000004</v>
      </c>
      <c r="CP41" s="7"/>
      <c r="CQ41" s="7">
        <v>7.5119999999999996</v>
      </c>
      <c r="CR41" s="7"/>
      <c r="CS41" s="7"/>
      <c r="CT41" s="7"/>
      <c r="CU41" s="7"/>
      <c r="CV41" s="7"/>
      <c r="CW41" s="7"/>
    </row>
    <row r="42" spans="1:101">
      <c r="A42" s="5">
        <v>47484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>
        <v>659.63634999999999</v>
      </c>
      <c r="CP42" s="8"/>
      <c r="CQ42" s="8">
        <v>9</v>
      </c>
      <c r="CR42" s="8"/>
      <c r="CS42" s="8"/>
      <c r="CT42" s="8"/>
      <c r="CU42" s="8"/>
      <c r="CV42" s="8"/>
      <c r="CW42" s="8"/>
    </row>
    <row r="43" spans="1:101">
      <c r="A43" s="16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F1012-6EE0-8E49-BF45-F36A3D154BEC}">
  <dimension ref="A1:CW348"/>
  <sheetViews>
    <sheetView workbookViewId="0">
      <selection activeCell="R1" sqref="A1:XFD1"/>
    </sheetView>
  </sheetViews>
  <sheetFormatPr baseColWidth="10" defaultRowHeight="16"/>
  <sheetData>
    <row r="1" spans="1:101" ht="96">
      <c r="A1" s="26"/>
      <c r="B1" s="27" t="s">
        <v>146</v>
      </c>
      <c r="C1" s="27" t="s">
        <v>147</v>
      </c>
      <c r="D1" s="27" t="s">
        <v>148</v>
      </c>
      <c r="E1" s="27" t="s">
        <v>149</v>
      </c>
      <c r="F1" s="27" t="s">
        <v>150</v>
      </c>
      <c r="G1" s="27" t="s">
        <v>151</v>
      </c>
      <c r="H1" s="27" t="s">
        <v>152</v>
      </c>
      <c r="I1" s="27" t="s">
        <v>153</v>
      </c>
      <c r="J1" s="27" t="s">
        <v>154</v>
      </c>
      <c r="K1" s="27" t="s">
        <v>155</v>
      </c>
      <c r="L1" s="27" t="s">
        <v>156</v>
      </c>
      <c r="M1" s="27" t="s">
        <v>157</v>
      </c>
      <c r="N1" s="27" t="s">
        <v>158</v>
      </c>
      <c r="O1" s="27" t="s">
        <v>159</v>
      </c>
      <c r="P1" s="27" t="s">
        <v>160</v>
      </c>
      <c r="Q1" s="27" t="s">
        <v>161</v>
      </c>
      <c r="R1" s="27" t="s">
        <v>162</v>
      </c>
      <c r="S1" s="27" t="s">
        <v>163</v>
      </c>
      <c r="T1" s="27" t="s">
        <v>164</v>
      </c>
      <c r="U1" s="27" t="s">
        <v>165</v>
      </c>
      <c r="V1" s="27" t="s">
        <v>166</v>
      </c>
      <c r="W1" s="27" t="s">
        <v>167</v>
      </c>
      <c r="X1" s="27" t="s">
        <v>168</v>
      </c>
      <c r="Y1" s="27" t="s">
        <v>169</v>
      </c>
      <c r="Z1" s="27" t="s">
        <v>170</v>
      </c>
      <c r="AA1" s="27" t="s">
        <v>171</v>
      </c>
      <c r="AB1" s="27" t="s">
        <v>172</v>
      </c>
      <c r="AC1" s="27" t="s">
        <v>173</v>
      </c>
      <c r="AD1" s="27" t="s">
        <v>174</v>
      </c>
      <c r="AE1" s="27" t="s">
        <v>175</v>
      </c>
      <c r="AF1" s="27" t="s">
        <v>176</v>
      </c>
      <c r="AG1" s="27" t="s">
        <v>177</v>
      </c>
      <c r="AH1" s="27" t="s">
        <v>178</v>
      </c>
      <c r="AI1" s="27" t="s">
        <v>179</v>
      </c>
      <c r="AJ1" s="27" t="s">
        <v>180</v>
      </c>
      <c r="AK1" s="27" t="s">
        <v>181</v>
      </c>
      <c r="AL1" s="27" t="s">
        <v>182</v>
      </c>
      <c r="AM1" s="27" t="s">
        <v>183</v>
      </c>
      <c r="AN1" s="27" t="s">
        <v>184</v>
      </c>
      <c r="AO1" s="27" t="s">
        <v>185</v>
      </c>
      <c r="AP1" s="27" t="s">
        <v>186</v>
      </c>
      <c r="AQ1" s="27" t="s">
        <v>187</v>
      </c>
      <c r="AR1" s="27" t="s">
        <v>188</v>
      </c>
      <c r="AS1" s="27" t="s">
        <v>189</v>
      </c>
      <c r="AT1" s="27" t="s">
        <v>190</v>
      </c>
      <c r="AU1" s="27" t="s">
        <v>191</v>
      </c>
      <c r="AV1" s="27" t="s">
        <v>192</v>
      </c>
      <c r="AW1" s="27" t="s">
        <v>193</v>
      </c>
      <c r="AX1" s="27" t="s">
        <v>194</v>
      </c>
      <c r="AY1" s="27" t="s">
        <v>195</v>
      </c>
      <c r="AZ1" s="27" t="s">
        <v>196</v>
      </c>
      <c r="BA1" s="27" t="s">
        <v>197</v>
      </c>
      <c r="BB1" s="27" t="s">
        <v>198</v>
      </c>
      <c r="BC1" s="27" t="s">
        <v>199</v>
      </c>
      <c r="BD1" s="27" t="s">
        <v>200</v>
      </c>
      <c r="BE1" s="27" t="s">
        <v>201</v>
      </c>
      <c r="BF1" s="27" t="s">
        <v>202</v>
      </c>
      <c r="BG1" s="27" t="s">
        <v>203</v>
      </c>
      <c r="BH1" s="27" t="s">
        <v>204</v>
      </c>
      <c r="BI1" s="27" t="s">
        <v>205</v>
      </c>
      <c r="BJ1" s="27" t="s">
        <v>206</v>
      </c>
      <c r="BK1" s="27" t="s">
        <v>207</v>
      </c>
      <c r="BL1" s="27" t="s">
        <v>208</v>
      </c>
      <c r="BM1" s="27" t="s">
        <v>209</v>
      </c>
      <c r="BN1" s="27" t="s">
        <v>210</v>
      </c>
      <c r="BO1" s="27" t="s">
        <v>211</v>
      </c>
      <c r="BP1" s="27" t="s">
        <v>212</v>
      </c>
      <c r="BQ1" s="27" t="s">
        <v>213</v>
      </c>
      <c r="BR1" s="27" t="s">
        <v>214</v>
      </c>
      <c r="BS1" s="27" t="s">
        <v>215</v>
      </c>
      <c r="BT1" s="27" t="s">
        <v>216</v>
      </c>
      <c r="BU1" s="27" t="s">
        <v>217</v>
      </c>
      <c r="BV1" s="27" t="s">
        <v>218</v>
      </c>
      <c r="BW1" s="27" t="s">
        <v>219</v>
      </c>
      <c r="BX1" s="27" t="s">
        <v>220</v>
      </c>
      <c r="BY1" s="27" t="s">
        <v>221</v>
      </c>
      <c r="BZ1" s="27" t="s">
        <v>222</v>
      </c>
      <c r="CA1" s="27" t="s">
        <v>223</v>
      </c>
      <c r="CB1" s="27" t="s">
        <v>224</v>
      </c>
      <c r="CC1" s="27" t="s">
        <v>225</v>
      </c>
      <c r="CD1" s="27" t="s">
        <v>226</v>
      </c>
      <c r="CE1" s="27" t="s">
        <v>227</v>
      </c>
      <c r="CF1" s="27" t="s">
        <v>228</v>
      </c>
      <c r="CG1" s="27" t="s">
        <v>229</v>
      </c>
      <c r="CH1" s="27" t="s">
        <v>230</v>
      </c>
      <c r="CI1" s="27" t="s">
        <v>231</v>
      </c>
      <c r="CJ1" s="27" t="s">
        <v>232</v>
      </c>
      <c r="CK1" s="27" t="s">
        <v>233</v>
      </c>
      <c r="CL1" s="27" t="s">
        <v>234</v>
      </c>
      <c r="CM1" s="27" t="s">
        <v>235</v>
      </c>
      <c r="CN1" s="27" t="s">
        <v>236</v>
      </c>
      <c r="CO1" s="27" t="s">
        <v>237</v>
      </c>
      <c r="CP1" s="27" t="s">
        <v>238</v>
      </c>
      <c r="CQ1" s="27" t="s">
        <v>239</v>
      </c>
      <c r="CR1" s="27" t="s">
        <v>240</v>
      </c>
      <c r="CS1" s="27" t="s">
        <v>241</v>
      </c>
      <c r="CT1" s="27" t="s">
        <v>242</v>
      </c>
      <c r="CU1" s="27" t="s">
        <v>243</v>
      </c>
      <c r="CV1" s="27" t="s">
        <v>244</v>
      </c>
      <c r="CW1" s="27" t="s">
        <v>245</v>
      </c>
    </row>
    <row r="2" spans="1:101">
      <c r="A2" s="20">
        <v>35065</v>
      </c>
      <c r="B2" s="24"/>
      <c r="C2" s="21"/>
      <c r="D2" s="21"/>
      <c r="E2" s="24">
        <v>9</v>
      </c>
      <c r="F2" s="21">
        <v>192.04</v>
      </c>
      <c r="G2" s="24">
        <v>6</v>
      </c>
      <c r="H2" s="21">
        <v>252.93</v>
      </c>
      <c r="I2" s="24">
        <v>13</v>
      </c>
      <c r="J2" s="21">
        <v>1028.6099999999999</v>
      </c>
      <c r="K2" s="24">
        <v>62</v>
      </c>
      <c r="L2" s="21">
        <v>7943.18</v>
      </c>
      <c r="M2" s="24">
        <v>0</v>
      </c>
      <c r="N2" s="21">
        <v>-9.2899999999999991</v>
      </c>
      <c r="O2" s="24">
        <v>90</v>
      </c>
      <c r="P2" s="21">
        <v>9407.4699999999993</v>
      </c>
      <c r="Q2" s="21">
        <v>5.17</v>
      </c>
      <c r="R2" s="24">
        <v>0</v>
      </c>
      <c r="S2" s="21">
        <v>0</v>
      </c>
      <c r="T2" s="24">
        <v>0</v>
      </c>
      <c r="U2" s="21">
        <v>0</v>
      </c>
      <c r="V2" s="24">
        <v>0</v>
      </c>
      <c r="W2" s="21">
        <v>0</v>
      </c>
      <c r="X2" s="24">
        <v>0</v>
      </c>
      <c r="Y2" s="21">
        <v>0</v>
      </c>
      <c r="Z2" s="24">
        <v>0</v>
      </c>
      <c r="AA2" s="21">
        <v>0</v>
      </c>
      <c r="AB2" s="24">
        <v>0</v>
      </c>
      <c r="AC2" s="21">
        <v>0</v>
      </c>
      <c r="AD2" s="24">
        <v>0</v>
      </c>
      <c r="AE2" s="21">
        <v>0</v>
      </c>
      <c r="AF2" s="24">
        <v>0</v>
      </c>
      <c r="AG2" s="21">
        <v>0</v>
      </c>
      <c r="AH2" s="24">
        <v>0</v>
      </c>
      <c r="AI2" s="21">
        <v>0</v>
      </c>
      <c r="AJ2" s="24">
        <v>0</v>
      </c>
      <c r="AK2" s="21">
        <v>0</v>
      </c>
      <c r="AL2" s="24">
        <v>0</v>
      </c>
      <c r="AM2" s="21">
        <v>0</v>
      </c>
      <c r="AN2" s="24">
        <v>0</v>
      </c>
      <c r="AO2" s="21">
        <v>0</v>
      </c>
      <c r="AP2" s="21">
        <v>0</v>
      </c>
      <c r="AQ2" s="24">
        <v>0</v>
      </c>
      <c r="AR2" s="21">
        <v>0</v>
      </c>
      <c r="AS2" s="24">
        <v>0</v>
      </c>
      <c r="AT2" s="21">
        <v>0</v>
      </c>
      <c r="AU2" s="24">
        <v>4</v>
      </c>
      <c r="AV2" s="24">
        <v>357263</v>
      </c>
      <c r="AW2" s="24">
        <v>11</v>
      </c>
      <c r="AX2" s="24">
        <v>159662</v>
      </c>
      <c r="AY2" s="24">
        <v>2</v>
      </c>
      <c r="AZ2" s="24">
        <v>268106</v>
      </c>
      <c r="BA2" s="24">
        <v>0</v>
      </c>
      <c r="BB2" s="24">
        <v>0</v>
      </c>
      <c r="BC2" s="24">
        <v>12</v>
      </c>
      <c r="BD2" s="24">
        <v>277771</v>
      </c>
      <c r="BE2" s="24">
        <v>29</v>
      </c>
      <c r="BF2" s="24">
        <v>1062802</v>
      </c>
      <c r="BG2" s="15"/>
      <c r="BH2" s="21">
        <v>97.99</v>
      </c>
      <c r="BI2" s="21"/>
      <c r="BJ2" s="24"/>
      <c r="BK2" s="21"/>
      <c r="BL2" s="21"/>
      <c r="BM2" s="21"/>
      <c r="BN2" s="21"/>
      <c r="BO2" s="30"/>
      <c r="BP2" s="30"/>
      <c r="BQ2" s="30"/>
      <c r="BR2" s="30"/>
      <c r="BS2" s="21"/>
      <c r="BT2" s="21"/>
      <c r="BU2" s="21"/>
      <c r="BV2" s="21"/>
      <c r="BW2" s="21"/>
      <c r="BX2" s="24"/>
      <c r="BY2" s="30"/>
      <c r="BZ2" s="30"/>
      <c r="CA2" s="30"/>
      <c r="CB2" s="30"/>
      <c r="CC2" s="21"/>
      <c r="CD2" s="24"/>
      <c r="CE2" s="21"/>
      <c r="CF2" s="21"/>
      <c r="CG2" s="21"/>
      <c r="CH2" s="21"/>
      <c r="CI2" s="30"/>
      <c r="CJ2" s="30"/>
      <c r="CK2" s="30"/>
      <c r="CL2" s="30"/>
      <c r="CM2" s="21"/>
      <c r="CN2" s="21"/>
      <c r="CO2" s="21"/>
      <c r="CP2" s="21"/>
      <c r="CQ2" s="21"/>
      <c r="CR2" s="24"/>
      <c r="CS2" s="30"/>
      <c r="CT2" s="30"/>
      <c r="CU2" s="30"/>
      <c r="CV2" s="30"/>
      <c r="CW2" s="21"/>
    </row>
    <row r="3" spans="1:101">
      <c r="A3" s="20">
        <v>35096</v>
      </c>
      <c r="B3" s="24"/>
      <c r="C3" s="21"/>
      <c r="D3" s="21"/>
      <c r="E3" s="24">
        <v>9</v>
      </c>
      <c r="F3" s="21">
        <v>192.04</v>
      </c>
      <c r="G3" s="24">
        <v>6</v>
      </c>
      <c r="H3" s="21">
        <v>252.93</v>
      </c>
      <c r="I3" s="24">
        <v>13</v>
      </c>
      <c r="J3" s="21">
        <v>1028.6099999999999</v>
      </c>
      <c r="K3" s="24">
        <v>63</v>
      </c>
      <c r="L3" s="21">
        <v>8080.18</v>
      </c>
      <c r="M3" s="24">
        <v>0</v>
      </c>
      <c r="N3" s="21">
        <v>-9.2899999999999991</v>
      </c>
      <c r="O3" s="24">
        <v>91</v>
      </c>
      <c r="P3" s="21">
        <v>9544.4699999999993</v>
      </c>
      <c r="Q3" s="21">
        <v>5.25</v>
      </c>
      <c r="R3" s="24">
        <v>0</v>
      </c>
      <c r="S3" s="21">
        <v>0</v>
      </c>
      <c r="T3" s="24">
        <v>0</v>
      </c>
      <c r="U3" s="21">
        <v>0</v>
      </c>
      <c r="V3" s="24">
        <v>0</v>
      </c>
      <c r="W3" s="21">
        <v>0</v>
      </c>
      <c r="X3" s="24">
        <v>0</v>
      </c>
      <c r="Y3" s="21">
        <v>0</v>
      </c>
      <c r="Z3" s="24">
        <v>0</v>
      </c>
      <c r="AA3" s="21">
        <v>0</v>
      </c>
      <c r="AB3" s="24">
        <v>0</v>
      </c>
      <c r="AC3" s="21">
        <v>0</v>
      </c>
      <c r="AD3" s="24">
        <v>0</v>
      </c>
      <c r="AE3" s="21">
        <v>0</v>
      </c>
      <c r="AF3" s="24">
        <v>0</v>
      </c>
      <c r="AG3" s="21">
        <v>0</v>
      </c>
      <c r="AH3" s="24">
        <v>0</v>
      </c>
      <c r="AI3" s="21">
        <v>0</v>
      </c>
      <c r="AJ3" s="24">
        <v>0</v>
      </c>
      <c r="AK3" s="21">
        <v>0</v>
      </c>
      <c r="AL3" s="24">
        <v>0</v>
      </c>
      <c r="AM3" s="21">
        <v>0</v>
      </c>
      <c r="AN3" s="24">
        <v>0</v>
      </c>
      <c r="AO3" s="21">
        <v>0</v>
      </c>
      <c r="AP3" s="21">
        <v>0</v>
      </c>
      <c r="AQ3" s="24">
        <v>0</v>
      </c>
      <c r="AR3" s="21">
        <v>0</v>
      </c>
      <c r="AS3" s="24">
        <v>0</v>
      </c>
      <c r="AT3" s="21">
        <v>0</v>
      </c>
      <c r="AU3" s="24">
        <v>5</v>
      </c>
      <c r="AV3" s="24">
        <v>330733</v>
      </c>
      <c r="AW3" s="24">
        <v>17</v>
      </c>
      <c r="AX3" s="24">
        <v>373271</v>
      </c>
      <c r="AY3" s="24">
        <v>1</v>
      </c>
      <c r="AZ3" s="24">
        <v>103095</v>
      </c>
      <c r="BA3" s="24">
        <v>0</v>
      </c>
      <c r="BB3" s="24">
        <v>0</v>
      </c>
      <c r="BC3" s="24">
        <v>6</v>
      </c>
      <c r="BD3" s="24">
        <v>106564</v>
      </c>
      <c r="BE3" s="24">
        <v>29</v>
      </c>
      <c r="BF3" s="24">
        <v>913663</v>
      </c>
      <c r="BG3" s="15"/>
      <c r="BH3" s="21">
        <v>98.02</v>
      </c>
      <c r="BI3" s="21"/>
      <c r="BJ3" s="24"/>
      <c r="BK3" s="21"/>
      <c r="BL3" s="21"/>
      <c r="BM3" s="21"/>
      <c r="BN3" s="21"/>
      <c r="BO3" s="30"/>
      <c r="BP3" s="30"/>
      <c r="BQ3" s="30"/>
      <c r="BR3" s="30"/>
      <c r="BS3" s="21"/>
      <c r="BT3" s="21"/>
      <c r="BU3" s="21"/>
      <c r="BV3" s="21"/>
      <c r="BW3" s="21"/>
      <c r="BX3" s="24"/>
      <c r="BY3" s="30"/>
      <c r="BZ3" s="30"/>
      <c r="CA3" s="30"/>
      <c r="CB3" s="30"/>
      <c r="CC3" s="21"/>
      <c r="CD3" s="24"/>
      <c r="CE3" s="21"/>
      <c r="CF3" s="21"/>
      <c r="CG3" s="21"/>
      <c r="CH3" s="21"/>
      <c r="CI3" s="30"/>
      <c r="CJ3" s="30"/>
      <c r="CK3" s="30"/>
      <c r="CL3" s="30"/>
      <c r="CM3" s="21"/>
      <c r="CN3" s="21"/>
      <c r="CO3" s="21"/>
      <c r="CP3" s="21"/>
      <c r="CQ3" s="21"/>
      <c r="CR3" s="24"/>
      <c r="CS3" s="30"/>
      <c r="CT3" s="30"/>
      <c r="CU3" s="30"/>
      <c r="CV3" s="30"/>
      <c r="CW3" s="21"/>
    </row>
    <row r="4" spans="1:101">
      <c r="A4" s="20">
        <v>35125</v>
      </c>
      <c r="B4" s="24"/>
      <c r="C4" s="21"/>
      <c r="D4" s="21"/>
      <c r="E4" s="24">
        <v>10</v>
      </c>
      <c r="F4" s="21">
        <v>211.52</v>
      </c>
      <c r="G4" s="24">
        <v>6</v>
      </c>
      <c r="H4" s="21">
        <v>252.93</v>
      </c>
      <c r="I4" s="24">
        <v>13</v>
      </c>
      <c r="J4" s="21">
        <v>1028.6099999999999</v>
      </c>
      <c r="K4" s="24">
        <v>63</v>
      </c>
      <c r="L4" s="21">
        <v>8080.18</v>
      </c>
      <c r="M4" s="24">
        <v>0</v>
      </c>
      <c r="N4" s="21">
        <v>-9.2899999999999991</v>
      </c>
      <c r="O4" s="24">
        <v>92</v>
      </c>
      <c r="P4" s="21">
        <v>9563.94</v>
      </c>
      <c r="Q4" s="21">
        <v>5.26</v>
      </c>
      <c r="R4" s="24">
        <v>0</v>
      </c>
      <c r="S4" s="21">
        <v>0</v>
      </c>
      <c r="T4" s="24">
        <v>0</v>
      </c>
      <c r="U4" s="21">
        <v>0</v>
      </c>
      <c r="V4" s="24">
        <v>0</v>
      </c>
      <c r="W4" s="21">
        <v>0</v>
      </c>
      <c r="X4" s="24">
        <v>0</v>
      </c>
      <c r="Y4" s="21">
        <v>0</v>
      </c>
      <c r="Z4" s="24">
        <v>0</v>
      </c>
      <c r="AA4" s="21">
        <v>0</v>
      </c>
      <c r="AB4" s="24">
        <v>0</v>
      </c>
      <c r="AC4" s="21">
        <v>0</v>
      </c>
      <c r="AD4" s="24">
        <v>0</v>
      </c>
      <c r="AE4" s="21">
        <v>0</v>
      </c>
      <c r="AF4" s="24">
        <v>0</v>
      </c>
      <c r="AG4" s="21">
        <v>0</v>
      </c>
      <c r="AH4" s="24">
        <v>0</v>
      </c>
      <c r="AI4" s="21">
        <v>0</v>
      </c>
      <c r="AJ4" s="24">
        <v>0</v>
      </c>
      <c r="AK4" s="21">
        <v>0</v>
      </c>
      <c r="AL4" s="24">
        <v>0</v>
      </c>
      <c r="AM4" s="21">
        <v>0</v>
      </c>
      <c r="AN4" s="24">
        <v>0</v>
      </c>
      <c r="AO4" s="21">
        <v>0</v>
      </c>
      <c r="AP4" s="21">
        <v>0</v>
      </c>
      <c r="AQ4" s="24">
        <v>0</v>
      </c>
      <c r="AR4" s="21">
        <v>0</v>
      </c>
      <c r="AS4" s="24">
        <v>0</v>
      </c>
      <c r="AT4" s="21">
        <v>0</v>
      </c>
      <c r="AU4" s="24">
        <v>3</v>
      </c>
      <c r="AV4" s="24">
        <v>295695</v>
      </c>
      <c r="AW4" s="24">
        <v>6</v>
      </c>
      <c r="AX4" s="24">
        <v>238468</v>
      </c>
      <c r="AY4" s="24">
        <v>0</v>
      </c>
      <c r="AZ4" s="24">
        <v>0</v>
      </c>
      <c r="BA4" s="24">
        <v>0</v>
      </c>
      <c r="BB4" s="24">
        <v>0</v>
      </c>
      <c r="BC4" s="24">
        <v>5</v>
      </c>
      <c r="BD4" s="24">
        <v>43376</v>
      </c>
      <c r="BE4" s="24">
        <v>14</v>
      </c>
      <c r="BF4" s="24">
        <v>577539</v>
      </c>
      <c r="BG4" s="15"/>
      <c r="BH4" s="21">
        <v>98.02</v>
      </c>
      <c r="BI4" s="21"/>
      <c r="BJ4" s="24"/>
      <c r="BK4" s="21"/>
      <c r="BL4" s="21"/>
      <c r="BM4" s="21"/>
      <c r="BN4" s="21"/>
      <c r="BO4" s="30"/>
      <c r="BP4" s="30"/>
      <c r="BQ4" s="30"/>
      <c r="BR4" s="30"/>
      <c r="BS4" s="21"/>
      <c r="BT4" s="21"/>
      <c r="BU4" s="21"/>
      <c r="BV4" s="21"/>
      <c r="BW4" s="21"/>
      <c r="BX4" s="24"/>
      <c r="BY4" s="30"/>
      <c r="BZ4" s="30"/>
      <c r="CA4" s="30"/>
      <c r="CB4" s="30"/>
      <c r="CC4" s="21"/>
      <c r="CD4" s="24"/>
      <c r="CE4" s="21"/>
      <c r="CF4" s="21"/>
      <c r="CG4" s="21"/>
      <c r="CH4" s="21"/>
      <c r="CI4" s="30"/>
      <c r="CJ4" s="30"/>
      <c r="CK4" s="30"/>
      <c r="CL4" s="30"/>
      <c r="CM4" s="21"/>
      <c r="CN4" s="21"/>
      <c r="CO4" s="21"/>
      <c r="CP4" s="21"/>
      <c r="CQ4" s="21"/>
      <c r="CR4" s="24"/>
      <c r="CS4" s="30"/>
      <c r="CT4" s="30"/>
      <c r="CU4" s="30"/>
      <c r="CV4" s="30"/>
      <c r="CW4" s="21"/>
    </row>
    <row r="5" spans="1:101">
      <c r="A5" s="20">
        <v>35156</v>
      </c>
      <c r="B5" s="24"/>
      <c r="C5" s="21"/>
      <c r="D5" s="21"/>
      <c r="E5" s="24">
        <v>10</v>
      </c>
      <c r="F5" s="21">
        <v>211.52</v>
      </c>
      <c r="G5" s="24">
        <v>6</v>
      </c>
      <c r="H5" s="21">
        <v>252.93</v>
      </c>
      <c r="I5" s="24">
        <v>13</v>
      </c>
      <c r="J5" s="21">
        <v>1028.6099999999999</v>
      </c>
      <c r="K5" s="24">
        <v>63</v>
      </c>
      <c r="L5" s="21">
        <v>8080.18</v>
      </c>
      <c r="M5" s="24">
        <v>0</v>
      </c>
      <c r="N5" s="21">
        <v>-9.2899999999999991</v>
      </c>
      <c r="O5" s="24">
        <v>92</v>
      </c>
      <c r="P5" s="21">
        <v>9563.94</v>
      </c>
      <c r="Q5" s="21">
        <v>5.26</v>
      </c>
      <c r="R5" s="24">
        <v>0</v>
      </c>
      <c r="S5" s="21">
        <v>0</v>
      </c>
      <c r="T5" s="24">
        <v>0</v>
      </c>
      <c r="U5" s="21">
        <v>0</v>
      </c>
      <c r="V5" s="24">
        <v>0</v>
      </c>
      <c r="W5" s="21">
        <v>0</v>
      </c>
      <c r="X5" s="24">
        <v>0</v>
      </c>
      <c r="Y5" s="21">
        <v>0</v>
      </c>
      <c r="Z5" s="24">
        <v>0</v>
      </c>
      <c r="AA5" s="21">
        <v>0</v>
      </c>
      <c r="AB5" s="24">
        <v>0</v>
      </c>
      <c r="AC5" s="21">
        <v>0</v>
      </c>
      <c r="AD5" s="24">
        <v>0</v>
      </c>
      <c r="AE5" s="21">
        <v>0</v>
      </c>
      <c r="AF5" s="24">
        <v>0</v>
      </c>
      <c r="AG5" s="21">
        <v>0</v>
      </c>
      <c r="AH5" s="24">
        <v>0</v>
      </c>
      <c r="AI5" s="21">
        <v>0</v>
      </c>
      <c r="AJ5" s="24">
        <v>0</v>
      </c>
      <c r="AK5" s="21">
        <v>0</v>
      </c>
      <c r="AL5" s="24">
        <v>0</v>
      </c>
      <c r="AM5" s="21">
        <v>0</v>
      </c>
      <c r="AN5" s="24">
        <v>0</v>
      </c>
      <c r="AO5" s="21">
        <v>0</v>
      </c>
      <c r="AP5" s="21">
        <v>0</v>
      </c>
      <c r="AQ5" s="24">
        <v>0</v>
      </c>
      <c r="AR5" s="21">
        <v>0</v>
      </c>
      <c r="AS5" s="24">
        <v>0</v>
      </c>
      <c r="AT5" s="21">
        <v>0</v>
      </c>
      <c r="AU5" s="24">
        <v>5</v>
      </c>
      <c r="AV5" s="24">
        <v>213827</v>
      </c>
      <c r="AW5" s="24">
        <v>21</v>
      </c>
      <c r="AX5" s="24">
        <v>1005485</v>
      </c>
      <c r="AY5" s="24">
        <v>7</v>
      </c>
      <c r="AZ5" s="24">
        <v>983862</v>
      </c>
      <c r="BA5" s="24">
        <v>2</v>
      </c>
      <c r="BB5" s="24">
        <v>22733</v>
      </c>
      <c r="BC5" s="24">
        <v>3</v>
      </c>
      <c r="BD5" s="24">
        <v>38757</v>
      </c>
      <c r="BE5" s="24">
        <v>38</v>
      </c>
      <c r="BF5" s="24">
        <v>2264664</v>
      </c>
      <c r="BG5" s="15"/>
      <c r="BH5" s="21">
        <v>98.02</v>
      </c>
      <c r="BI5" s="21"/>
      <c r="BJ5" s="24"/>
      <c r="BK5" s="21"/>
      <c r="BL5" s="21"/>
      <c r="BM5" s="21"/>
      <c r="BN5" s="21"/>
      <c r="BO5" s="30"/>
      <c r="BP5" s="30"/>
      <c r="BQ5" s="30"/>
      <c r="BR5" s="30"/>
      <c r="BS5" s="21"/>
      <c r="BT5" s="21"/>
      <c r="BU5" s="21"/>
      <c r="BV5" s="21"/>
      <c r="BW5" s="21"/>
      <c r="BX5" s="24"/>
      <c r="BY5" s="30"/>
      <c r="BZ5" s="30"/>
      <c r="CA5" s="30"/>
      <c r="CB5" s="30"/>
      <c r="CC5" s="21"/>
      <c r="CD5" s="24"/>
      <c r="CE5" s="21"/>
      <c r="CF5" s="21"/>
      <c r="CG5" s="21"/>
      <c r="CH5" s="21"/>
      <c r="CI5" s="30"/>
      <c r="CJ5" s="30"/>
      <c r="CK5" s="30"/>
      <c r="CL5" s="30"/>
      <c r="CM5" s="21"/>
      <c r="CN5" s="21"/>
      <c r="CO5" s="21"/>
      <c r="CP5" s="21"/>
      <c r="CQ5" s="21"/>
      <c r="CR5" s="24"/>
      <c r="CS5" s="30"/>
      <c r="CT5" s="30"/>
      <c r="CU5" s="30"/>
      <c r="CV5" s="30"/>
      <c r="CW5" s="21"/>
    </row>
    <row r="6" spans="1:101">
      <c r="A6" s="20">
        <v>35186</v>
      </c>
      <c r="B6" s="24"/>
      <c r="C6" s="21"/>
      <c r="D6" s="21"/>
      <c r="E6" s="24">
        <v>10</v>
      </c>
      <c r="F6" s="21">
        <v>211.52</v>
      </c>
      <c r="G6" s="24">
        <v>6</v>
      </c>
      <c r="H6" s="21">
        <v>252.93</v>
      </c>
      <c r="I6" s="24">
        <v>13</v>
      </c>
      <c r="J6" s="21">
        <v>1028.6099999999999</v>
      </c>
      <c r="K6" s="24">
        <v>63</v>
      </c>
      <c r="L6" s="21">
        <v>8080.18</v>
      </c>
      <c r="M6" s="24">
        <v>0</v>
      </c>
      <c r="N6" s="21">
        <v>-9.2899999999999991</v>
      </c>
      <c r="O6" s="24">
        <v>92</v>
      </c>
      <c r="P6" s="21">
        <v>9563.94</v>
      </c>
      <c r="Q6" s="21">
        <v>5.26</v>
      </c>
      <c r="R6" s="24">
        <v>0</v>
      </c>
      <c r="S6" s="21">
        <v>0</v>
      </c>
      <c r="T6" s="24">
        <v>0</v>
      </c>
      <c r="U6" s="21">
        <v>0</v>
      </c>
      <c r="V6" s="24">
        <v>0</v>
      </c>
      <c r="W6" s="21">
        <v>0</v>
      </c>
      <c r="X6" s="24">
        <v>0</v>
      </c>
      <c r="Y6" s="21">
        <v>0</v>
      </c>
      <c r="Z6" s="24">
        <v>0</v>
      </c>
      <c r="AA6" s="21">
        <v>0</v>
      </c>
      <c r="AB6" s="24">
        <v>0</v>
      </c>
      <c r="AC6" s="21">
        <v>0</v>
      </c>
      <c r="AD6" s="24">
        <v>0</v>
      </c>
      <c r="AE6" s="21">
        <v>0</v>
      </c>
      <c r="AF6" s="24">
        <v>0</v>
      </c>
      <c r="AG6" s="21">
        <v>0</v>
      </c>
      <c r="AH6" s="24">
        <v>0</v>
      </c>
      <c r="AI6" s="21">
        <v>0</v>
      </c>
      <c r="AJ6" s="24">
        <v>0</v>
      </c>
      <c r="AK6" s="21">
        <v>0</v>
      </c>
      <c r="AL6" s="24">
        <v>0</v>
      </c>
      <c r="AM6" s="21">
        <v>0</v>
      </c>
      <c r="AN6" s="24">
        <v>0</v>
      </c>
      <c r="AO6" s="21">
        <v>0</v>
      </c>
      <c r="AP6" s="21">
        <v>0</v>
      </c>
      <c r="AQ6" s="24">
        <v>0</v>
      </c>
      <c r="AR6" s="21">
        <v>0</v>
      </c>
      <c r="AS6" s="24">
        <v>0</v>
      </c>
      <c r="AT6" s="21">
        <v>0</v>
      </c>
      <c r="AU6" s="24">
        <v>5</v>
      </c>
      <c r="AV6" s="24">
        <v>705874</v>
      </c>
      <c r="AW6" s="24">
        <v>19</v>
      </c>
      <c r="AX6" s="24">
        <v>1357009</v>
      </c>
      <c r="AY6" s="24">
        <v>1</v>
      </c>
      <c r="AZ6" s="24">
        <v>150899</v>
      </c>
      <c r="BA6" s="24">
        <v>1</v>
      </c>
      <c r="BB6" s="24">
        <v>59575</v>
      </c>
      <c r="BC6" s="24">
        <v>16</v>
      </c>
      <c r="BD6" s="24">
        <v>108654</v>
      </c>
      <c r="BE6" s="24">
        <v>42</v>
      </c>
      <c r="BF6" s="24">
        <v>2382011</v>
      </c>
      <c r="BG6" s="15"/>
      <c r="BH6" s="21">
        <v>98.02</v>
      </c>
      <c r="BI6" s="21"/>
      <c r="BJ6" s="24"/>
      <c r="BK6" s="21"/>
      <c r="BL6" s="21"/>
      <c r="BM6" s="21"/>
      <c r="BN6" s="21"/>
      <c r="BO6" s="30"/>
      <c r="BP6" s="30"/>
      <c r="BQ6" s="30"/>
      <c r="BR6" s="30"/>
      <c r="BS6" s="21"/>
      <c r="BT6" s="21"/>
      <c r="BU6" s="21"/>
      <c r="BV6" s="21"/>
      <c r="BW6" s="21"/>
      <c r="BX6" s="24"/>
      <c r="BY6" s="30"/>
      <c r="BZ6" s="30"/>
      <c r="CA6" s="30"/>
      <c r="CB6" s="30"/>
      <c r="CC6" s="21"/>
      <c r="CD6" s="24"/>
      <c r="CE6" s="21"/>
      <c r="CF6" s="21"/>
      <c r="CG6" s="21"/>
      <c r="CH6" s="21"/>
      <c r="CI6" s="30"/>
      <c r="CJ6" s="30"/>
      <c r="CK6" s="30"/>
      <c r="CL6" s="30"/>
      <c r="CM6" s="21"/>
      <c r="CN6" s="21"/>
      <c r="CO6" s="21"/>
      <c r="CP6" s="21"/>
      <c r="CQ6" s="21"/>
      <c r="CR6" s="24"/>
      <c r="CS6" s="30"/>
      <c r="CT6" s="30"/>
      <c r="CU6" s="30"/>
      <c r="CV6" s="30"/>
      <c r="CW6" s="21"/>
    </row>
    <row r="7" spans="1:101">
      <c r="A7" s="20">
        <v>35217</v>
      </c>
      <c r="B7" s="24"/>
      <c r="C7" s="21"/>
      <c r="D7" s="21"/>
      <c r="E7" s="24">
        <v>10</v>
      </c>
      <c r="F7" s="21">
        <v>211.52</v>
      </c>
      <c r="G7" s="24">
        <v>6</v>
      </c>
      <c r="H7" s="21">
        <v>252.93</v>
      </c>
      <c r="I7" s="24">
        <v>13</v>
      </c>
      <c r="J7" s="21">
        <v>1028.6099999999999</v>
      </c>
      <c r="K7" s="24">
        <v>64</v>
      </c>
      <c r="L7" s="21">
        <v>8210.58</v>
      </c>
      <c r="M7" s="24">
        <v>0</v>
      </c>
      <c r="N7" s="21">
        <v>-9.2899999999999991</v>
      </c>
      <c r="O7" s="24">
        <v>93</v>
      </c>
      <c r="P7" s="21">
        <v>9694.35</v>
      </c>
      <c r="Q7" s="21">
        <v>5.33</v>
      </c>
      <c r="R7" s="24">
        <v>0</v>
      </c>
      <c r="S7" s="21">
        <v>0</v>
      </c>
      <c r="T7" s="24">
        <v>0</v>
      </c>
      <c r="U7" s="21">
        <v>0</v>
      </c>
      <c r="V7" s="24">
        <v>0</v>
      </c>
      <c r="W7" s="21">
        <v>0</v>
      </c>
      <c r="X7" s="24">
        <v>0</v>
      </c>
      <c r="Y7" s="21">
        <v>0</v>
      </c>
      <c r="Z7" s="24">
        <v>0</v>
      </c>
      <c r="AA7" s="21">
        <v>0</v>
      </c>
      <c r="AB7" s="24">
        <v>0</v>
      </c>
      <c r="AC7" s="21">
        <v>0</v>
      </c>
      <c r="AD7" s="24">
        <v>0</v>
      </c>
      <c r="AE7" s="21">
        <v>0</v>
      </c>
      <c r="AF7" s="24">
        <v>0</v>
      </c>
      <c r="AG7" s="21">
        <v>0</v>
      </c>
      <c r="AH7" s="24">
        <v>0</v>
      </c>
      <c r="AI7" s="21">
        <v>0</v>
      </c>
      <c r="AJ7" s="24">
        <v>0</v>
      </c>
      <c r="AK7" s="21">
        <v>0</v>
      </c>
      <c r="AL7" s="24">
        <v>0</v>
      </c>
      <c r="AM7" s="21">
        <v>0</v>
      </c>
      <c r="AN7" s="24">
        <v>0</v>
      </c>
      <c r="AO7" s="21">
        <v>0</v>
      </c>
      <c r="AP7" s="21">
        <v>0</v>
      </c>
      <c r="AQ7" s="24">
        <v>0</v>
      </c>
      <c r="AR7" s="21">
        <v>0</v>
      </c>
      <c r="AS7" s="24">
        <v>0</v>
      </c>
      <c r="AT7" s="21">
        <v>0</v>
      </c>
      <c r="AU7" s="24">
        <v>6</v>
      </c>
      <c r="AV7" s="24">
        <v>244130</v>
      </c>
      <c r="AW7" s="24">
        <v>22</v>
      </c>
      <c r="AX7" s="24">
        <v>618362</v>
      </c>
      <c r="AY7" s="24">
        <v>1</v>
      </c>
      <c r="AZ7" s="24">
        <v>102816</v>
      </c>
      <c r="BA7" s="24">
        <v>1</v>
      </c>
      <c r="BB7" s="24">
        <v>10014</v>
      </c>
      <c r="BC7" s="24">
        <v>15</v>
      </c>
      <c r="BD7" s="24">
        <v>858117</v>
      </c>
      <c r="BE7" s="24">
        <v>45</v>
      </c>
      <c r="BF7" s="24">
        <v>1833439</v>
      </c>
      <c r="BG7" s="15"/>
      <c r="BH7" s="21">
        <v>98.05</v>
      </c>
      <c r="BI7" s="21"/>
      <c r="BJ7" s="24"/>
      <c r="BK7" s="21"/>
      <c r="BL7" s="21"/>
      <c r="BM7" s="21"/>
      <c r="BN7" s="21"/>
      <c r="BO7" s="30"/>
      <c r="BP7" s="30"/>
      <c r="BQ7" s="30"/>
      <c r="BR7" s="30"/>
      <c r="BS7" s="21"/>
      <c r="BT7" s="21"/>
      <c r="BU7" s="21"/>
      <c r="BV7" s="21"/>
      <c r="BW7" s="21"/>
      <c r="BX7" s="24"/>
      <c r="BY7" s="30"/>
      <c r="BZ7" s="30"/>
      <c r="CA7" s="30"/>
      <c r="CB7" s="30"/>
      <c r="CC7" s="21"/>
      <c r="CD7" s="24"/>
      <c r="CE7" s="21"/>
      <c r="CF7" s="21"/>
      <c r="CG7" s="21"/>
      <c r="CH7" s="21"/>
      <c r="CI7" s="30"/>
      <c r="CJ7" s="30"/>
      <c r="CK7" s="30"/>
      <c r="CL7" s="30"/>
      <c r="CM7" s="21"/>
      <c r="CN7" s="21"/>
      <c r="CO7" s="21"/>
      <c r="CP7" s="21"/>
      <c r="CQ7" s="21"/>
      <c r="CR7" s="24"/>
      <c r="CS7" s="30"/>
      <c r="CT7" s="30"/>
      <c r="CU7" s="30"/>
      <c r="CV7" s="30"/>
      <c r="CW7" s="21"/>
    </row>
    <row r="8" spans="1:101">
      <c r="A8" s="20">
        <v>35247</v>
      </c>
      <c r="B8" s="24"/>
      <c r="C8" s="21"/>
      <c r="D8" s="21"/>
      <c r="E8" s="24">
        <v>10</v>
      </c>
      <c r="F8" s="21">
        <v>211.52</v>
      </c>
      <c r="G8" s="24">
        <v>6</v>
      </c>
      <c r="H8" s="21">
        <v>252.93</v>
      </c>
      <c r="I8" s="24">
        <v>13</v>
      </c>
      <c r="J8" s="21">
        <v>1028.6099999999999</v>
      </c>
      <c r="K8" s="24">
        <v>65</v>
      </c>
      <c r="L8" s="21">
        <v>8347.58</v>
      </c>
      <c r="M8" s="24">
        <v>0</v>
      </c>
      <c r="N8" s="21">
        <v>-9.2899999999999991</v>
      </c>
      <c r="O8" s="24">
        <v>94</v>
      </c>
      <c r="P8" s="21">
        <v>9831.35</v>
      </c>
      <c r="Q8" s="21">
        <v>5.4</v>
      </c>
      <c r="R8" s="24">
        <v>0</v>
      </c>
      <c r="S8" s="21">
        <v>0</v>
      </c>
      <c r="T8" s="24">
        <v>0</v>
      </c>
      <c r="U8" s="21">
        <v>0</v>
      </c>
      <c r="V8" s="24">
        <v>0</v>
      </c>
      <c r="W8" s="21">
        <v>0</v>
      </c>
      <c r="X8" s="24">
        <v>0</v>
      </c>
      <c r="Y8" s="21">
        <v>0</v>
      </c>
      <c r="Z8" s="24">
        <v>0</v>
      </c>
      <c r="AA8" s="21">
        <v>0</v>
      </c>
      <c r="AB8" s="24">
        <v>0</v>
      </c>
      <c r="AC8" s="21">
        <v>0</v>
      </c>
      <c r="AD8" s="24">
        <v>0</v>
      </c>
      <c r="AE8" s="21">
        <v>0</v>
      </c>
      <c r="AF8" s="24">
        <v>0</v>
      </c>
      <c r="AG8" s="21">
        <v>0</v>
      </c>
      <c r="AH8" s="24">
        <v>0</v>
      </c>
      <c r="AI8" s="21">
        <v>0</v>
      </c>
      <c r="AJ8" s="24">
        <v>0</v>
      </c>
      <c r="AK8" s="21">
        <v>0</v>
      </c>
      <c r="AL8" s="24">
        <v>0</v>
      </c>
      <c r="AM8" s="21">
        <v>0</v>
      </c>
      <c r="AN8" s="24">
        <v>0</v>
      </c>
      <c r="AO8" s="21">
        <v>0</v>
      </c>
      <c r="AP8" s="21">
        <v>0</v>
      </c>
      <c r="AQ8" s="24">
        <v>0</v>
      </c>
      <c r="AR8" s="21">
        <v>0</v>
      </c>
      <c r="AS8" s="24">
        <v>0</v>
      </c>
      <c r="AT8" s="21">
        <v>0</v>
      </c>
      <c r="AU8" s="24">
        <v>4</v>
      </c>
      <c r="AV8" s="24">
        <v>221546</v>
      </c>
      <c r="AW8" s="24">
        <v>27</v>
      </c>
      <c r="AX8" s="24">
        <v>1332350</v>
      </c>
      <c r="AY8" s="24">
        <v>1</v>
      </c>
      <c r="AZ8" s="24">
        <v>59533</v>
      </c>
      <c r="BA8" s="24">
        <v>0</v>
      </c>
      <c r="BB8" s="24">
        <v>0</v>
      </c>
      <c r="BC8" s="24">
        <v>14</v>
      </c>
      <c r="BD8" s="24">
        <v>263619</v>
      </c>
      <c r="BE8" s="24">
        <v>46</v>
      </c>
      <c r="BF8" s="24">
        <v>1877048</v>
      </c>
      <c r="BG8" s="15"/>
      <c r="BH8" s="21">
        <v>98.08</v>
      </c>
      <c r="BI8" s="21"/>
      <c r="BJ8" s="24"/>
      <c r="BK8" s="21"/>
      <c r="BL8" s="21"/>
      <c r="BM8" s="21"/>
      <c r="BN8" s="21"/>
      <c r="BO8" s="30"/>
      <c r="BP8" s="30"/>
      <c r="BQ8" s="30"/>
      <c r="BR8" s="30"/>
      <c r="BS8" s="21"/>
      <c r="BT8" s="21"/>
      <c r="BU8" s="21"/>
      <c r="BV8" s="21"/>
      <c r="BW8" s="21"/>
      <c r="BX8" s="24"/>
      <c r="BY8" s="30"/>
      <c r="BZ8" s="30"/>
      <c r="CA8" s="30"/>
      <c r="CB8" s="30"/>
      <c r="CC8" s="21"/>
      <c r="CD8" s="24"/>
      <c r="CE8" s="21"/>
      <c r="CF8" s="21"/>
      <c r="CG8" s="21"/>
      <c r="CH8" s="21"/>
      <c r="CI8" s="30"/>
      <c r="CJ8" s="30"/>
      <c r="CK8" s="30"/>
      <c r="CL8" s="30"/>
      <c r="CM8" s="21"/>
      <c r="CN8" s="21"/>
      <c r="CO8" s="21"/>
      <c r="CP8" s="21"/>
      <c r="CQ8" s="21"/>
      <c r="CR8" s="24"/>
      <c r="CS8" s="30"/>
      <c r="CT8" s="30"/>
      <c r="CU8" s="30"/>
      <c r="CV8" s="30"/>
      <c r="CW8" s="21"/>
    </row>
    <row r="9" spans="1:101">
      <c r="A9" s="20">
        <v>35278</v>
      </c>
      <c r="B9" s="24"/>
      <c r="C9" s="21"/>
      <c r="D9" s="21"/>
      <c r="E9" s="24">
        <v>10</v>
      </c>
      <c r="F9" s="21">
        <v>211.52</v>
      </c>
      <c r="G9" s="24">
        <v>6</v>
      </c>
      <c r="H9" s="21">
        <v>252.93</v>
      </c>
      <c r="I9" s="24">
        <v>13</v>
      </c>
      <c r="J9" s="21">
        <v>1028.6099999999999</v>
      </c>
      <c r="K9" s="24">
        <v>65</v>
      </c>
      <c r="L9" s="21">
        <v>8347.58</v>
      </c>
      <c r="M9" s="24">
        <v>0</v>
      </c>
      <c r="N9" s="21">
        <v>-9.2899999999999991</v>
      </c>
      <c r="O9" s="24">
        <v>94</v>
      </c>
      <c r="P9" s="21">
        <v>9831.35</v>
      </c>
      <c r="Q9" s="21">
        <v>5.4</v>
      </c>
      <c r="R9" s="24">
        <v>0</v>
      </c>
      <c r="S9" s="21">
        <v>0</v>
      </c>
      <c r="T9" s="24">
        <v>0</v>
      </c>
      <c r="U9" s="21">
        <v>0</v>
      </c>
      <c r="V9" s="24">
        <v>0</v>
      </c>
      <c r="W9" s="21">
        <v>0</v>
      </c>
      <c r="X9" s="24">
        <v>0</v>
      </c>
      <c r="Y9" s="21">
        <v>0</v>
      </c>
      <c r="Z9" s="24">
        <v>0</v>
      </c>
      <c r="AA9" s="21">
        <v>0</v>
      </c>
      <c r="AB9" s="24">
        <v>0</v>
      </c>
      <c r="AC9" s="21">
        <v>0</v>
      </c>
      <c r="AD9" s="24">
        <v>0</v>
      </c>
      <c r="AE9" s="21">
        <v>0</v>
      </c>
      <c r="AF9" s="24">
        <v>0</v>
      </c>
      <c r="AG9" s="21">
        <v>0</v>
      </c>
      <c r="AH9" s="24">
        <v>0</v>
      </c>
      <c r="AI9" s="21">
        <v>0</v>
      </c>
      <c r="AJ9" s="24">
        <v>0</v>
      </c>
      <c r="AK9" s="21">
        <v>0</v>
      </c>
      <c r="AL9" s="24">
        <v>0</v>
      </c>
      <c r="AM9" s="21">
        <v>0</v>
      </c>
      <c r="AN9" s="24">
        <v>0</v>
      </c>
      <c r="AO9" s="21">
        <v>0</v>
      </c>
      <c r="AP9" s="21">
        <v>0</v>
      </c>
      <c r="AQ9" s="24">
        <v>0</v>
      </c>
      <c r="AR9" s="21">
        <v>0</v>
      </c>
      <c r="AS9" s="24">
        <v>0</v>
      </c>
      <c r="AT9" s="21">
        <v>0</v>
      </c>
      <c r="AU9" s="24">
        <v>4</v>
      </c>
      <c r="AV9" s="24">
        <v>667846</v>
      </c>
      <c r="AW9" s="24">
        <v>50</v>
      </c>
      <c r="AX9" s="24">
        <v>1518823</v>
      </c>
      <c r="AY9" s="24">
        <v>0</v>
      </c>
      <c r="AZ9" s="24">
        <v>0</v>
      </c>
      <c r="BA9" s="24">
        <v>1</v>
      </c>
      <c r="BB9" s="24">
        <v>12825</v>
      </c>
      <c r="BC9" s="24">
        <v>10</v>
      </c>
      <c r="BD9" s="24">
        <v>208964</v>
      </c>
      <c r="BE9" s="24">
        <v>65</v>
      </c>
      <c r="BF9" s="24">
        <v>2408458</v>
      </c>
      <c r="BG9" s="15"/>
      <c r="BH9" s="21">
        <v>98.08</v>
      </c>
      <c r="BI9" s="21"/>
      <c r="BJ9" s="24"/>
      <c r="BK9" s="21"/>
      <c r="BL9" s="21"/>
      <c r="BM9" s="21"/>
      <c r="BN9" s="21"/>
      <c r="BO9" s="30"/>
      <c r="BP9" s="30"/>
      <c r="BQ9" s="30"/>
      <c r="BR9" s="30"/>
      <c r="BS9" s="21"/>
      <c r="BT9" s="21"/>
      <c r="BU9" s="21"/>
      <c r="BV9" s="21"/>
      <c r="BW9" s="21"/>
      <c r="BX9" s="24"/>
      <c r="BY9" s="30"/>
      <c r="BZ9" s="30"/>
      <c r="CA9" s="30"/>
      <c r="CB9" s="30"/>
      <c r="CC9" s="21"/>
      <c r="CD9" s="24"/>
      <c r="CE9" s="21"/>
      <c r="CF9" s="21"/>
      <c r="CG9" s="21"/>
      <c r="CH9" s="21"/>
      <c r="CI9" s="30"/>
      <c r="CJ9" s="30"/>
      <c r="CK9" s="30"/>
      <c r="CL9" s="30"/>
      <c r="CM9" s="21"/>
      <c r="CN9" s="21"/>
      <c r="CO9" s="21"/>
      <c r="CP9" s="21"/>
      <c r="CQ9" s="21"/>
      <c r="CR9" s="24"/>
      <c r="CS9" s="30"/>
      <c r="CT9" s="30"/>
      <c r="CU9" s="30"/>
      <c r="CV9" s="30"/>
      <c r="CW9" s="21"/>
    </row>
    <row r="10" spans="1:101">
      <c r="A10" s="20">
        <v>35309</v>
      </c>
      <c r="B10" s="24"/>
      <c r="C10" s="21"/>
      <c r="D10" s="21"/>
      <c r="E10" s="24">
        <v>10</v>
      </c>
      <c r="F10" s="21">
        <v>211.52</v>
      </c>
      <c r="G10" s="24">
        <v>6</v>
      </c>
      <c r="H10" s="21">
        <v>252.93</v>
      </c>
      <c r="I10" s="24">
        <v>13</v>
      </c>
      <c r="J10" s="21">
        <v>1028.6099999999999</v>
      </c>
      <c r="K10" s="24">
        <v>65</v>
      </c>
      <c r="L10" s="21">
        <v>8347.58</v>
      </c>
      <c r="M10" s="24">
        <v>0</v>
      </c>
      <c r="N10" s="21">
        <v>-9.2899999999999991</v>
      </c>
      <c r="O10" s="24">
        <v>94</v>
      </c>
      <c r="P10" s="21">
        <v>9831.35</v>
      </c>
      <c r="Q10" s="21">
        <v>5.4</v>
      </c>
      <c r="R10" s="24">
        <v>0</v>
      </c>
      <c r="S10" s="21">
        <v>0</v>
      </c>
      <c r="T10" s="24">
        <v>0</v>
      </c>
      <c r="U10" s="21">
        <v>0</v>
      </c>
      <c r="V10" s="24">
        <v>0</v>
      </c>
      <c r="W10" s="21">
        <v>0</v>
      </c>
      <c r="X10" s="24">
        <v>0</v>
      </c>
      <c r="Y10" s="21">
        <v>0</v>
      </c>
      <c r="Z10" s="24">
        <v>0</v>
      </c>
      <c r="AA10" s="21">
        <v>0</v>
      </c>
      <c r="AB10" s="24">
        <v>0</v>
      </c>
      <c r="AC10" s="21">
        <v>0</v>
      </c>
      <c r="AD10" s="24">
        <v>0</v>
      </c>
      <c r="AE10" s="21">
        <v>0</v>
      </c>
      <c r="AF10" s="24">
        <v>0</v>
      </c>
      <c r="AG10" s="21">
        <v>0</v>
      </c>
      <c r="AH10" s="24">
        <v>0</v>
      </c>
      <c r="AI10" s="21">
        <v>0</v>
      </c>
      <c r="AJ10" s="24">
        <v>0</v>
      </c>
      <c r="AK10" s="21">
        <v>0</v>
      </c>
      <c r="AL10" s="24">
        <v>0</v>
      </c>
      <c r="AM10" s="21">
        <v>0</v>
      </c>
      <c r="AN10" s="24">
        <v>0</v>
      </c>
      <c r="AO10" s="21">
        <v>0</v>
      </c>
      <c r="AP10" s="21">
        <v>0</v>
      </c>
      <c r="AQ10" s="24">
        <v>0</v>
      </c>
      <c r="AR10" s="21">
        <v>0</v>
      </c>
      <c r="AS10" s="24">
        <v>0</v>
      </c>
      <c r="AT10" s="21">
        <v>0</v>
      </c>
      <c r="AU10" s="24">
        <v>8</v>
      </c>
      <c r="AV10" s="24">
        <v>389929</v>
      </c>
      <c r="AW10" s="24">
        <v>18</v>
      </c>
      <c r="AX10" s="24">
        <v>429384</v>
      </c>
      <c r="AY10" s="24">
        <v>1</v>
      </c>
      <c r="AZ10" s="24">
        <v>13120</v>
      </c>
      <c r="BA10" s="24">
        <v>0</v>
      </c>
      <c r="BB10" s="24">
        <v>0</v>
      </c>
      <c r="BC10" s="24">
        <v>4</v>
      </c>
      <c r="BD10" s="24">
        <v>133431</v>
      </c>
      <c r="BE10" s="24">
        <v>31</v>
      </c>
      <c r="BF10" s="24">
        <v>965864</v>
      </c>
      <c r="BG10" s="15"/>
      <c r="BH10" s="21">
        <v>98.08</v>
      </c>
      <c r="BI10" s="21"/>
      <c r="BJ10" s="24"/>
      <c r="BK10" s="21"/>
      <c r="BL10" s="21"/>
      <c r="BM10" s="21"/>
      <c r="BN10" s="21"/>
      <c r="BO10" s="30"/>
      <c r="BP10" s="30"/>
      <c r="BQ10" s="30"/>
      <c r="BR10" s="30"/>
      <c r="BS10" s="21"/>
      <c r="BT10" s="21"/>
      <c r="BU10" s="21"/>
      <c r="BV10" s="21"/>
      <c r="BW10" s="21"/>
      <c r="BX10" s="24"/>
      <c r="BY10" s="30"/>
      <c r="BZ10" s="30"/>
      <c r="CA10" s="30"/>
      <c r="CB10" s="30"/>
      <c r="CC10" s="21"/>
      <c r="CD10" s="24"/>
      <c r="CE10" s="21"/>
      <c r="CF10" s="21"/>
      <c r="CG10" s="21"/>
      <c r="CH10" s="21"/>
      <c r="CI10" s="30"/>
      <c r="CJ10" s="30"/>
      <c r="CK10" s="30"/>
      <c r="CL10" s="30"/>
      <c r="CM10" s="21"/>
      <c r="CN10" s="21"/>
      <c r="CO10" s="21"/>
      <c r="CP10" s="21"/>
      <c r="CQ10" s="21"/>
      <c r="CR10" s="24"/>
      <c r="CS10" s="30"/>
      <c r="CT10" s="30"/>
      <c r="CU10" s="30"/>
      <c r="CV10" s="30"/>
      <c r="CW10" s="21"/>
    </row>
    <row r="11" spans="1:101">
      <c r="A11" s="20">
        <v>35339</v>
      </c>
      <c r="B11" s="24"/>
      <c r="C11" s="21"/>
      <c r="D11" s="21"/>
      <c r="E11" s="24">
        <v>10</v>
      </c>
      <c r="F11" s="21">
        <v>211.52</v>
      </c>
      <c r="G11" s="24">
        <v>6</v>
      </c>
      <c r="H11" s="21">
        <v>252.93</v>
      </c>
      <c r="I11" s="24">
        <v>13</v>
      </c>
      <c r="J11" s="21">
        <v>1028.6099999999999</v>
      </c>
      <c r="K11" s="24">
        <v>65</v>
      </c>
      <c r="L11" s="21">
        <v>8347.58</v>
      </c>
      <c r="M11" s="24">
        <v>0</v>
      </c>
      <c r="N11" s="21">
        <v>-9.2899999999999991</v>
      </c>
      <c r="O11" s="24">
        <v>94</v>
      </c>
      <c r="P11" s="21">
        <v>9831.35</v>
      </c>
      <c r="Q11" s="21">
        <v>5.4</v>
      </c>
      <c r="R11" s="24">
        <v>0</v>
      </c>
      <c r="S11" s="21">
        <v>0</v>
      </c>
      <c r="T11" s="24">
        <v>0</v>
      </c>
      <c r="U11" s="21">
        <v>0</v>
      </c>
      <c r="V11" s="24">
        <v>0</v>
      </c>
      <c r="W11" s="21">
        <v>0</v>
      </c>
      <c r="X11" s="24">
        <v>0</v>
      </c>
      <c r="Y11" s="21">
        <v>0</v>
      </c>
      <c r="Z11" s="24">
        <v>0</v>
      </c>
      <c r="AA11" s="21">
        <v>0</v>
      </c>
      <c r="AB11" s="24">
        <v>0</v>
      </c>
      <c r="AC11" s="21">
        <v>0</v>
      </c>
      <c r="AD11" s="24">
        <v>0</v>
      </c>
      <c r="AE11" s="21">
        <v>0</v>
      </c>
      <c r="AF11" s="24">
        <v>0</v>
      </c>
      <c r="AG11" s="21">
        <v>0</v>
      </c>
      <c r="AH11" s="24">
        <v>0</v>
      </c>
      <c r="AI11" s="21">
        <v>0</v>
      </c>
      <c r="AJ11" s="24">
        <v>0</v>
      </c>
      <c r="AK11" s="21">
        <v>0</v>
      </c>
      <c r="AL11" s="24">
        <v>0</v>
      </c>
      <c r="AM11" s="21">
        <v>0</v>
      </c>
      <c r="AN11" s="24">
        <v>0</v>
      </c>
      <c r="AO11" s="21">
        <v>0</v>
      </c>
      <c r="AP11" s="21">
        <v>0</v>
      </c>
      <c r="AQ11" s="24">
        <v>0</v>
      </c>
      <c r="AR11" s="21">
        <v>0</v>
      </c>
      <c r="AS11" s="24">
        <v>0</v>
      </c>
      <c r="AT11" s="21">
        <v>0</v>
      </c>
      <c r="AU11" s="24">
        <v>6</v>
      </c>
      <c r="AV11" s="24">
        <v>398494</v>
      </c>
      <c r="AW11" s="24">
        <v>26</v>
      </c>
      <c r="AX11" s="24">
        <v>549595</v>
      </c>
      <c r="AY11" s="24">
        <v>0</v>
      </c>
      <c r="AZ11" s="24">
        <v>0</v>
      </c>
      <c r="BA11" s="24">
        <v>1</v>
      </c>
      <c r="BB11" s="24">
        <v>12680</v>
      </c>
      <c r="BC11" s="24">
        <v>7</v>
      </c>
      <c r="BD11" s="24">
        <v>64322</v>
      </c>
      <c r="BE11" s="24">
        <v>40</v>
      </c>
      <c r="BF11" s="24">
        <v>1025091</v>
      </c>
      <c r="BG11" s="15"/>
      <c r="BH11" s="21">
        <v>98.08</v>
      </c>
      <c r="BI11" s="21"/>
      <c r="BJ11" s="24"/>
      <c r="BK11" s="21"/>
      <c r="BL11" s="21"/>
      <c r="BM11" s="21"/>
      <c r="BN11" s="21"/>
      <c r="BO11" s="30"/>
      <c r="BP11" s="30"/>
      <c r="BQ11" s="30"/>
      <c r="BR11" s="30"/>
      <c r="BS11" s="21"/>
      <c r="BT11" s="21"/>
      <c r="BU11" s="21"/>
      <c r="BV11" s="21"/>
      <c r="BW11" s="21"/>
      <c r="BX11" s="24"/>
      <c r="BY11" s="30"/>
      <c r="BZ11" s="30"/>
      <c r="CA11" s="30"/>
      <c r="CB11" s="30"/>
      <c r="CC11" s="21"/>
      <c r="CD11" s="24"/>
      <c r="CE11" s="21"/>
      <c r="CF11" s="21"/>
      <c r="CG11" s="21"/>
      <c r="CH11" s="21"/>
      <c r="CI11" s="30"/>
      <c r="CJ11" s="30"/>
      <c r="CK11" s="30"/>
      <c r="CL11" s="30"/>
      <c r="CM11" s="21"/>
      <c r="CN11" s="21"/>
      <c r="CO11" s="21"/>
      <c r="CP11" s="21"/>
      <c r="CQ11" s="21"/>
      <c r="CR11" s="24"/>
      <c r="CS11" s="30"/>
      <c r="CT11" s="30"/>
      <c r="CU11" s="30"/>
      <c r="CV11" s="30"/>
      <c r="CW11" s="21"/>
    </row>
    <row r="12" spans="1:101">
      <c r="A12" s="20">
        <v>35370</v>
      </c>
      <c r="B12" s="24"/>
      <c r="C12" s="21"/>
      <c r="D12" s="21"/>
      <c r="E12" s="24">
        <v>10</v>
      </c>
      <c r="F12" s="21">
        <v>211.52</v>
      </c>
      <c r="G12" s="24">
        <v>6</v>
      </c>
      <c r="H12" s="21">
        <v>252.93</v>
      </c>
      <c r="I12" s="24">
        <v>13</v>
      </c>
      <c r="J12" s="21">
        <v>1028.6099999999999</v>
      </c>
      <c r="K12" s="24">
        <v>65</v>
      </c>
      <c r="L12" s="21">
        <v>8347.58</v>
      </c>
      <c r="M12" s="24">
        <v>0</v>
      </c>
      <c r="N12" s="21">
        <v>-9.2899999999999991</v>
      </c>
      <c r="O12" s="24">
        <v>94</v>
      </c>
      <c r="P12" s="21">
        <v>9831.35</v>
      </c>
      <c r="Q12" s="21">
        <v>5.4</v>
      </c>
      <c r="R12" s="24">
        <v>0</v>
      </c>
      <c r="S12" s="21">
        <v>0</v>
      </c>
      <c r="T12" s="24">
        <v>0</v>
      </c>
      <c r="U12" s="21">
        <v>0</v>
      </c>
      <c r="V12" s="24">
        <v>0</v>
      </c>
      <c r="W12" s="21">
        <v>0</v>
      </c>
      <c r="X12" s="24">
        <v>0</v>
      </c>
      <c r="Y12" s="21">
        <v>0</v>
      </c>
      <c r="Z12" s="24">
        <v>0</v>
      </c>
      <c r="AA12" s="21">
        <v>0</v>
      </c>
      <c r="AB12" s="24">
        <v>0</v>
      </c>
      <c r="AC12" s="21">
        <v>0</v>
      </c>
      <c r="AD12" s="24">
        <v>0</v>
      </c>
      <c r="AE12" s="21">
        <v>0</v>
      </c>
      <c r="AF12" s="24">
        <v>0</v>
      </c>
      <c r="AG12" s="21">
        <v>0</v>
      </c>
      <c r="AH12" s="24">
        <v>0</v>
      </c>
      <c r="AI12" s="21">
        <v>0</v>
      </c>
      <c r="AJ12" s="24">
        <v>0</v>
      </c>
      <c r="AK12" s="21">
        <v>0</v>
      </c>
      <c r="AL12" s="24">
        <v>0</v>
      </c>
      <c r="AM12" s="21">
        <v>0</v>
      </c>
      <c r="AN12" s="24">
        <v>0</v>
      </c>
      <c r="AO12" s="21">
        <v>0</v>
      </c>
      <c r="AP12" s="21">
        <v>0</v>
      </c>
      <c r="AQ12" s="24">
        <v>0</v>
      </c>
      <c r="AR12" s="21">
        <v>0</v>
      </c>
      <c r="AS12" s="24">
        <v>0</v>
      </c>
      <c r="AT12" s="21">
        <v>0</v>
      </c>
      <c r="AU12" s="24">
        <v>6</v>
      </c>
      <c r="AV12" s="24">
        <v>304061</v>
      </c>
      <c r="AW12" s="24">
        <v>27</v>
      </c>
      <c r="AX12" s="24">
        <v>853612</v>
      </c>
      <c r="AY12" s="24">
        <v>1</v>
      </c>
      <c r="AZ12" s="24">
        <v>74209</v>
      </c>
      <c r="BA12" s="24">
        <v>3</v>
      </c>
      <c r="BB12" s="24">
        <v>84233</v>
      </c>
      <c r="BC12" s="24">
        <v>15</v>
      </c>
      <c r="BD12" s="24">
        <v>313432</v>
      </c>
      <c r="BE12" s="24">
        <v>52</v>
      </c>
      <c r="BF12" s="24">
        <v>1629547</v>
      </c>
      <c r="BG12" s="15"/>
      <c r="BH12" s="21">
        <v>98.08</v>
      </c>
      <c r="BI12" s="21"/>
      <c r="BJ12" s="24"/>
      <c r="BK12" s="21"/>
      <c r="BL12" s="21"/>
      <c r="BM12" s="21"/>
      <c r="BN12" s="21"/>
      <c r="BO12" s="30"/>
      <c r="BP12" s="30"/>
      <c r="BQ12" s="30"/>
      <c r="BR12" s="30"/>
      <c r="BS12" s="21"/>
      <c r="BT12" s="21"/>
      <c r="BU12" s="21"/>
      <c r="BV12" s="21"/>
      <c r="BW12" s="21"/>
      <c r="BX12" s="24"/>
      <c r="BY12" s="30"/>
      <c r="BZ12" s="30"/>
      <c r="CA12" s="30"/>
      <c r="CB12" s="30"/>
      <c r="CC12" s="21"/>
      <c r="CD12" s="24"/>
      <c r="CE12" s="21"/>
      <c r="CF12" s="21"/>
      <c r="CG12" s="21"/>
      <c r="CH12" s="21"/>
      <c r="CI12" s="30"/>
      <c r="CJ12" s="30"/>
      <c r="CK12" s="30"/>
      <c r="CL12" s="30"/>
      <c r="CM12" s="21"/>
      <c r="CN12" s="21"/>
      <c r="CO12" s="21"/>
      <c r="CP12" s="21"/>
      <c r="CQ12" s="21"/>
      <c r="CR12" s="24"/>
      <c r="CS12" s="30"/>
      <c r="CT12" s="30"/>
      <c r="CU12" s="30"/>
      <c r="CV12" s="30"/>
      <c r="CW12" s="21"/>
    </row>
    <row r="13" spans="1:101">
      <c r="A13" s="20">
        <v>35400</v>
      </c>
      <c r="B13" s="24"/>
      <c r="C13" s="21"/>
      <c r="D13" s="21"/>
      <c r="E13" s="24">
        <v>10</v>
      </c>
      <c r="F13" s="21">
        <v>211.52</v>
      </c>
      <c r="G13" s="24">
        <v>6</v>
      </c>
      <c r="H13" s="21">
        <v>252.93</v>
      </c>
      <c r="I13" s="24">
        <v>13</v>
      </c>
      <c r="J13" s="21">
        <v>1028.6099999999999</v>
      </c>
      <c r="K13" s="24">
        <v>66</v>
      </c>
      <c r="L13" s="21">
        <v>8472.58</v>
      </c>
      <c r="M13" s="24">
        <v>0</v>
      </c>
      <c r="N13" s="21">
        <v>-9.2899999999999991</v>
      </c>
      <c r="O13" s="24">
        <v>95</v>
      </c>
      <c r="P13" s="21">
        <v>9956.35</v>
      </c>
      <c r="Q13" s="21">
        <v>5.48</v>
      </c>
      <c r="R13" s="24">
        <v>0</v>
      </c>
      <c r="S13" s="21">
        <v>0</v>
      </c>
      <c r="T13" s="24">
        <v>0</v>
      </c>
      <c r="U13" s="21">
        <v>0</v>
      </c>
      <c r="V13" s="24">
        <v>0</v>
      </c>
      <c r="W13" s="21">
        <v>0</v>
      </c>
      <c r="X13" s="24">
        <v>0</v>
      </c>
      <c r="Y13" s="21">
        <v>0</v>
      </c>
      <c r="Z13" s="24">
        <v>0</v>
      </c>
      <c r="AA13" s="21">
        <v>0</v>
      </c>
      <c r="AB13" s="24">
        <v>0</v>
      </c>
      <c r="AC13" s="21">
        <v>0</v>
      </c>
      <c r="AD13" s="24">
        <v>0</v>
      </c>
      <c r="AE13" s="21">
        <v>0</v>
      </c>
      <c r="AF13" s="24">
        <v>0</v>
      </c>
      <c r="AG13" s="21">
        <v>0</v>
      </c>
      <c r="AH13" s="24">
        <v>0</v>
      </c>
      <c r="AI13" s="21">
        <v>0</v>
      </c>
      <c r="AJ13" s="24">
        <v>0</v>
      </c>
      <c r="AK13" s="21">
        <v>0</v>
      </c>
      <c r="AL13" s="24">
        <v>0</v>
      </c>
      <c r="AM13" s="21">
        <v>0</v>
      </c>
      <c r="AN13" s="24">
        <v>0</v>
      </c>
      <c r="AO13" s="21">
        <v>0</v>
      </c>
      <c r="AP13" s="21">
        <v>0</v>
      </c>
      <c r="AQ13" s="24">
        <v>0</v>
      </c>
      <c r="AR13" s="21">
        <v>0</v>
      </c>
      <c r="AS13" s="24">
        <v>0</v>
      </c>
      <c r="AT13" s="21">
        <v>0</v>
      </c>
      <c r="AU13" s="24">
        <v>7</v>
      </c>
      <c r="AV13" s="24">
        <v>371168</v>
      </c>
      <c r="AW13" s="24">
        <v>22</v>
      </c>
      <c r="AX13" s="24">
        <v>350275</v>
      </c>
      <c r="AY13" s="24">
        <v>2</v>
      </c>
      <c r="AZ13" s="24">
        <v>188956</v>
      </c>
      <c r="BA13" s="24">
        <v>3</v>
      </c>
      <c r="BB13" s="24">
        <v>64455</v>
      </c>
      <c r="BC13" s="24">
        <v>8</v>
      </c>
      <c r="BD13" s="24">
        <v>152517</v>
      </c>
      <c r="BE13" s="24">
        <v>42</v>
      </c>
      <c r="BF13" s="24">
        <v>1127371</v>
      </c>
      <c r="BG13" s="15"/>
      <c r="BH13" s="21">
        <v>98.1</v>
      </c>
      <c r="BI13" s="21"/>
      <c r="BJ13" s="24"/>
      <c r="BK13" s="21"/>
      <c r="BL13" s="21"/>
      <c r="BM13" s="21"/>
      <c r="BN13" s="21"/>
      <c r="BO13" s="30"/>
      <c r="BP13" s="30"/>
      <c r="BQ13" s="30"/>
      <c r="BR13" s="30"/>
      <c r="BS13" s="21"/>
      <c r="BT13" s="21"/>
      <c r="BU13" s="21"/>
      <c r="BV13" s="21"/>
      <c r="BW13" s="21"/>
      <c r="BX13" s="24"/>
      <c r="BY13" s="30"/>
      <c r="BZ13" s="30"/>
      <c r="CA13" s="30"/>
      <c r="CB13" s="30"/>
      <c r="CC13" s="21"/>
      <c r="CD13" s="24"/>
      <c r="CE13" s="21"/>
      <c r="CF13" s="21"/>
      <c r="CG13" s="21"/>
      <c r="CH13" s="21"/>
      <c r="CI13" s="30"/>
      <c r="CJ13" s="30"/>
      <c r="CK13" s="30"/>
      <c r="CL13" s="30"/>
      <c r="CM13" s="21"/>
      <c r="CN13" s="21"/>
      <c r="CO13" s="21"/>
      <c r="CP13" s="21"/>
      <c r="CQ13" s="21"/>
      <c r="CR13" s="24"/>
      <c r="CS13" s="30"/>
      <c r="CT13" s="30"/>
      <c r="CU13" s="30"/>
      <c r="CV13" s="30"/>
      <c r="CW13" s="21"/>
    </row>
    <row r="14" spans="1:101">
      <c r="A14" s="20">
        <v>35431</v>
      </c>
      <c r="B14" s="24"/>
      <c r="C14" s="21"/>
      <c r="D14" s="21"/>
      <c r="E14" s="24">
        <v>10</v>
      </c>
      <c r="F14" s="21">
        <v>211.52</v>
      </c>
      <c r="G14" s="24">
        <v>6</v>
      </c>
      <c r="H14" s="21">
        <v>252.93</v>
      </c>
      <c r="I14" s="24">
        <v>13</v>
      </c>
      <c r="J14" s="21">
        <v>1028.6099999999999</v>
      </c>
      <c r="K14" s="24">
        <v>68</v>
      </c>
      <c r="L14" s="21">
        <v>8747.51</v>
      </c>
      <c r="M14" s="24">
        <v>0</v>
      </c>
      <c r="N14" s="21">
        <v>-9.2899999999999991</v>
      </c>
      <c r="O14" s="24">
        <v>97</v>
      </c>
      <c r="P14" s="21">
        <v>10231.27</v>
      </c>
      <c r="Q14" s="21">
        <v>5.62</v>
      </c>
      <c r="R14" s="24">
        <v>0</v>
      </c>
      <c r="S14" s="21">
        <v>0</v>
      </c>
      <c r="T14" s="24">
        <v>0</v>
      </c>
      <c r="U14" s="21">
        <v>0</v>
      </c>
      <c r="V14" s="24">
        <v>0</v>
      </c>
      <c r="W14" s="21">
        <v>0</v>
      </c>
      <c r="X14" s="24">
        <v>0</v>
      </c>
      <c r="Y14" s="21">
        <v>0</v>
      </c>
      <c r="Z14" s="24">
        <v>0</v>
      </c>
      <c r="AA14" s="21">
        <v>0</v>
      </c>
      <c r="AB14" s="24">
        <v>0</v>
      </c>
      <c r="AC14" s="21">
        <v>0</v>
      </c>
      <c r="AD14" s="24">
        <v>0</v>
      </c>
      <c r="AE14" s="21">
        <v>0</v>
      </c>
      <c r="AF14" s="24">
        <v>0</v>
      </c>
      <c r="AG14" s="21">
        <v>0</v>
      </c>
      <c r="AH14" s="24">
        <v>0</v>
      </c>
      <c r="AI14" s="21">
        <v>0</v>
      </c>
      <c r="AJ14" s="24">
        <v>0</v>
      </c>
      <c r="AK14" s="21">
        <v>0</v>
      </c>
      <c r="AL14" s="24">
        <v>0</v>
      </c>
      <c r="AM14" s="21">
        <v>0</v>
      </c>
      <c r="AN14" s="24">
        <v>0</v>
      </c>
      <c r="AO14" s="21">
        <v>0</v>
      </c>
      <c r="AP14" s="21">
        <v>0</v>
      </c>
      <c r="AQ14" s="24">
        <v>0</v>
      </c>
      <c r="AR14" s="21">
        <v>0</v>
      </c>
      <c r="AS14" s="24">
        <v>0</v>
      </c>
      <c r="AT14" s="21">
        <v>0</v>
      </c>
      <c r="AU14" s="24">
        <v>7</v>
      </c>
      <c r="AV14" s="24">
        <v>164154</v>
      </c>
      <c r="AW14" s="24">
        <v>16</v>
      </c>
      <c r="AX14" s="24">
        <v>319782</v>
      </c>
      <c r="AY14" s="24">
        <v>1</v>
      </c>
      <c r="AZ14" s="24">
        <v>61448</v>
      </c>
      <c r="BA14" s="24">
        <v>2</v>
      </c>
      <c r="BB14" s="24">
        <v>24609</v>
      </c>
      <c r="BC14" s="24">
        <v>12</v>
      </c>
      <c r="BD14" s="24">
        <v>435490</v>
      </c>
      <c r="BE14" s="24">
        <v>38</v>
      </c>
      <c r="BF14" s="24">
        <v>1005483</v>
      </c>
      <c r="BG14" s="15">
        <v>8.8000000000000007</v>
      </c>
      <c r="BH14" s="21">
        <v>98.15</v>
      </c>
      <c r="BI14" s="21"/>
      <c r="BJ14" s="24"/>
      <c r="BK14" s="21"/>
      <c r="BL14" s="21"/>
      <c r="BM14" s="21"/>
      <c r="BN14" s="21"/>
      <c r="BO14" s="30"/>
      <c r="BP14" s="30"/>
      <c r="BQ14" s="30"/>
      <c r="BR14" s="30"/>
      <c r="BS14" s="21"/>
      <c r="BT14" s="21"/>
      <c r="BU14" s="21"/>
      <c r="BV14" s="21"/>
      <c r="BW14" s="21"/>
      <c r="BX14" s="24"/>
      <c r="BY14" s="30"/>
      <c r="BZ14" s="30"/>
      <c r="CA14" s="30"/>
      <c r="CB14" s="30"/>
      <c r="CC14" s="21"/>
      <c r="CD14" s="24"/>
      <c r="CE14" s="21"/>
      <c r="CF14" s="21"/>
      <c r="CG14" s="21"/>
      <c r="CH14" s="21"/>
      <c r="CI14" s="30"/>
      <c r="CJ14" s="30"/>
      <c r="CK14" s="30"/>
      <c r="CL14" s="30"/>
      <c r="CM14" s="21"/>
      <c r="CN14" s="21"/>
      <c r="CO14" s="21"/>
      <c r="CP14" s="21"/>
      <c r="CQ14" s="21"/>
      <c r="CR14" s="24"/>
      <c r="CS14" s="30"/>
      <c r="CT14" s="30"/>
      <c r="CU14" s="30"/>
      <c r="CV14" s="30"/>
      <c r="CW14" s="21"/>
    </row>
    <row r="15" spans="1:101">
      <c r="A15" s="20">
        <v>35462</v>
      </c>
      <c r="B15" s="24"/>
      <c r="C15" s="21"/>
      <c r="D15" s="21"/>
      <c r="E15" s="24">
        <v>10</v>
      </c>
      <c r="F15" s="21">
        <v>211.52</v>
      </c>
      <c r="G15" s="24">
        <v>6</v>
      </c>
      <c r="H15" s="21">
        <v>252.93</v>
      </c>
      <c r="I15" s="24">
        <v>13</v>
      </c>
      <c r="J15" s="21">
        <v>1028.6099999999999</v>
      </c>
      <c r="K15" s="24">
        <v>69</v>
      </c>
      <c r="L15" s="21">
        <v>8884.51</v>
      </c>
      <c r="M15" s="24">
        <v>0</v>
      </c>
      <c r="N15" s="21">
        <v>-9.2899999999999991</v>
      </c>
      <c r="O15" s="24">
        <v>98</v>
      </c>
      <c r="P15" s="21">
        <v>10368.27</v>
      </c>
      <c r="Q15" s="21">
        <v>5.69</v>
      </c>
      <c r="R15" s="24">
        <v>0</v>
      </c>
      <c r="S15" s="21">
        <v>0</v>
      </c>
      <c r="T15" s="24">
        <v>0</v>
      </c>
      <c r="U15" s="21">
        <v>0</v>
      </c>
      <c r="V15" s="24">
        <v>0</v>
      </c>
      <c r="W15" s="21">
        <v>0</v>
      </c>
      <c r="X15" s="24">
        <v>0</v>
      </c>
      <c r="Y15" s="21">
        <v>0</v>
      </c>
      <c r="Z15" s="24">
        <v>0</v>
      </c>
      <c r="AA15" s="21">
        <v>0</v>
      </c>
      <c r="AB15" s="24">
        <v>0</v>
      </c>
      <c r="AC15" s="21">
        <v>0</v>
      </c>
      <c r="AD15" s="24">
        <v>1</v>
      </c>
      <c r="AE15" s="21">
        <v>27400</v>
      </c>
      <c r="AF15" s="24">
        <v>0</v>
      </c>
      <c r="AG15" s="21">
        <v>0</v>
      </c>
      <c r="AH15" s="24">
        <v>0</v>
      </c>
      <c r="AI15" s="21">
        <v>0</v>
      </c>
      <c r="AJ15" s="24">
        <v>0</v>
      </c>
      <c r="AK15" s="21">
        <v>0</v>
      </c>
      <c r="AL15" s="24">
        <v>0</v>
      </c>
      <c r="AM15" s="21">
        <v>0</v>
      </c>
      <c r="AN15" s="24">
        <v>1</v>
      </c>
      <c r="AO15" s="21">
        <v>27.4</v>
      </c>
      <c r="AP15" s="21">
        <v>24.61</v>
      </c>
      <c r="AQ15" s="24">
        <v>0</v>
      </c>
      <c r="AR15" s="21">
        <v>0</v>
      </c>
      <c r="AS15" s="24">
        <v>0</v>
      </c>
      <c r="AT15" s="21">
        <v>0</v>
      </c>
      <c r="AU15" s="24">
        <v>3</v>
      </c>
      <c r="AV15" s="24">
        <v>273132</v>
      </c>
      <c r="AW15" s="24">
        <v>18</v>
      </c>
      <c r="AX15" s="24">
        <v>650707</v>
      </c>
      <c r="AY15" s="24">
        <v>2</v>
      </c>
      <c r="AZ15" s="24">
        <v>377731</v>
      </c>
      <c r="BA15" s="24">
        <v>1</v>
      </c>
      <c r="BB15" s="24">
        <v>13845</v>
      </c>
      <c r="BC15" s="24">
        <v>10</v>
      </c>
      <c r="BD15" s="24">
        <v>367031</v>
      </c>
      <c r="BE15" s="24">
        <v>34</v>
      </c>
      <c r="BF15" s="24">
        <v>1682446</v>
      </c>
      <c r="BG15" s="15">
        <v>8.6</v>
      </c>
      <c r="BH15" s="21">
        <v>98.18</v>
      </c>
      <c r="BI15" s="21"/>
      <c r="BJ15" s="24"/>
      <c r="BK15" s="21"/>
      <c r="BL15" s="21"/>
      <c r="BM15" s="21"/>
      <c r="BN15" s="21"/>
      <c r="BO15" s="30"/>
      <c r="BP15" s="30"/>
      <c r="BQ15" s="30"/>
      <c r="BR15" s="30"/>
      <c r="BS15" s="21"/>
      <c r="BT15" s="21"/>
      <c r="BU15" s="21"/>
      <c r="BV15" s="21"/>
      <c r="BW15" s="21"/>
      <c r="BX15" s="24"/>
      <c r="BY15" s="30"/>
      <c r="BZ15" s="30"/>
      <c r="CA15" s="30"/>
      <c r="CB15" s="30"/>
      <c r="CC15" s="21"/>
      <c r="CD15" s="24"/>
      <c r="CE15" s="21"/>
      <c r="CF15" s="21"/>
      <c r="CG15" s="21"/>
      <c r="CH15" s="21"/>
      <c r="CI15" s="30"/>
      <c r="CJ15" s="30"/>
      <c r="CK15" s="30"/>
      <c r="CL15" s="30"/>
      <c r="CM15" s="21"/>
      <c r="CN15" s="21"/>
      <c r="CO15" s="21"/>
      <c r="CP15" s="21"/>
      <c r="CQ15" s="21"/>
      <c r="CR15" s="24"/>
      <c r="CS15" s="30"/>
      <c r="CT15" s="30"/>
      <c r="CU15" s="30"/>
      <c r="CV15" s="30"/>
      <c r="CW15" s="21"/>
    </row>
    <row r="16" spans="1:101">
      <c r="A16" s="20">
        <v>35490</v>
      </c>
      <c r="B16" s="24"/>
      <c r="C16" s="21"/>
      <c r="D16" s="21"/>
      <c r="E16" s="24">
        <v>9</v>
      </c>
      <c r="F16" s="21">
        <v>184.12</v>
      </c>
      <c r="G16" s="24">
        <v>6</v>
      </c>
      <c r="H16" s="21">
        <v>252.93</v>
      </c>
      <c r="I16" s="24">
        <v>13</v>
      </c>
      <c r="J16" s="21">
        <v>1028.6099999999999</v>
      </c>
      <c r="K16" s="24">
        <v>69</v>
      </c>
      <c r="L16" s="21">
        <v>8884.51</v>
      </c>
      <c r="M16" s="24">
        <v>0</v>
      </c>
      <c r="N16" s="21">
        <v>-9.2899999999999991</v>
      </c>
      <c r="O16" s="24">
        <v>97</v>
      </c>
      <c r="P16" s="21">
        <v>10340.870000000001</v>
      </c>
      <c r="Q16" s="21">
        <v>5.67</v>
      </c>
      <c r="R16" s="24">
        <v>0</v>
      </c>
      <c r="S16" s="21">
        <v>0</v>
      </c>
      <c r="T16" s="24">
        <v>0</v>
      </c>
      <c r="U16" s="21">
        <v>0</v>
      </c>
      <c r="V16" s="24">
        <v>0</v>
      </c>
      <c r="W16" s="21">
        <v>0</v>
      </c>
      <c r="X16" s="24">
        <v>0</v>
      </c>
      <c r="Y16" s="21">
        <v>0</v>
      </c>
      <c r="Z16" s="24">
        <v>0</v>
      </c>
      <c r="AA16" s="21">
        <v>0</v>
      </c>
      <c r="AB16" s="24">
        <v>0</v>
      </c>
      <c r="AC16" s="21">
        <v>0</v>
      </c>
      <c r="AD16" s="24">
        <v>0</v>
      </c>
      <c r="AE16" s="21">
        <v>0</v>
      </c>
      <c r="AF16" s="24">
        <v>0</v>
      </c>
      <c r="AG16" s="21">
        <v>0</v>
      </c>
      <c r="AH16" s="24">
        <v>0</v>
      </c>
      <c r="AI16" s="21">
        <v>0</v>
      </c>
      <c r="AJ16" s="24">
        <v>0</v>
      </c>
      <c r="AK16" s="21">
        <v>0</v>
      </c>
      <c r="AL16" s="24">
        <v>0</v>
      </c>
      <c r="AM16" s="21">
        <v>0</v>
      </c>
      <c r="AN16" s="24">
        <v>0</v>
      </c>
      <c r="AO16" s="21">
        <v>0</v>
      </c>
      <c r="AP16" s="21">
        <v>0</v>
      </c>
      <c r="AQ16" s="24">
        <v>0</v>
      </c>
      <c r="AR16" s="21">
        <v>0</v>
      </c>
      <c r="AS16" s="24">
        <v>0</v>
      </c>
      <c r="AT16" s="21">
        <v>0</v>
      </c>
      <c r="AU16" s="24">
        <v>3</v>
      </c>
      <c r="AV16" s="24">
        <v>200360</v>
      </c>
      <c r="AW16" s="24">
        <v>15</v>
      </c>
      <c r="AX16" s="24">
        <v>551765</v>
      </c>
      <c r="AY16" s="24">
        <v>1</v>
      </c>
      <c r="AZ16" s="24">
        <v>7409</v>
      </c>
      <c r="BA16" s="24">
        <v>0</v>
      </c>
      <c r="BB16" s="24">
        <v>0</v>
      </c>
      <c r="BC16" s="24">
        <v>6</v>
      </c>
      <c r="BD16" s="24">
        <v>77042</v>
      </c>
      <c r="BE16" s="24">
        <v>25</v>
      </c>
      <c r="BF16" s="24">
        <v>836576</v>
      </c>
      <c r="BG16" s="15">
        <v>8.1</v>
      </c>
      <c r="BH16" s="21">
        <v>98.17</v>
      </c>
      <c r="BI16" s="21"/>
      <c r="BJ16" s="24"/>
      <c r="BK16" s="21"/>
      <c r="BL16" s="21"/>
      <c r="BM16" s="21"/>
      <c r="BN16" s="21"/>
      <c r="BO16" s="30"/>
      <c r="BP16" s="30"/>
      <c r="BQ16" s="30"/>
      <c r="BR16" s="30"/>
      <c r="BS16" s="21"/>
      <c r="BT16" s="21"/>
      <c r="BU16" s="21"/>
      <c r="BV16" s="21"/>
      <c r="BW16" s="21"/>
      <c r="BX16" s="24"/>
      <c r="BY16" s="30"/>
      <c r="BZ16" s="30"/>
      <c r="CA16" s="30"/>
      <c r="CB16" s="30"/>
      <c r="CC16" s="21"/>
      <c r="CD16" s="24"/>
      <c r="CE16" s="21"/>
      <c r="CF16" s="21"/>
      <c r="CG16" s="21"/>
      <c r="CH16" s="21"/>
      <c r="CI16" s="30"/>
      <c r="CJ16" s="30"/>
      <c r="CK16" s="30"/>
      <c r="CL16" s="30"/>
      <c r="CM16" s="21"/>
      <c r="CN16" s="21"/>
      <c r="CO16" s="21"/>
      <c r="CP16" s="21"/>
      <c r="CQ16" s="21"/>
      <c r="CR16" s="24"/>
      <c r="CS16" s="30"/>
      <c r="CT16" s="30"/>
      <c r="CU16" s="30"/>
      <c r="CV16" s="30"/>
      <c r="CW16" s="21"/>
    </row>
    <row r="17" spans="1:101">
      <c r="A17" s="20">
        <v>35521</v>
      </c>
      <c r="B17" s="24"/>
      <c r="C17" s="21"/>
      <c r="D17" s="21"/>
      <c r="E17" s="24">
        <v>9</v>
      </c>
      <c r="F17" s="21">
        <v>184.12</v>
      </c>
      <c r="G17" s="24">
        <v>6</v>
      </c>
      <c r="H17" s="21">
        <v>252.93</v>
      </c>
      <c r="I17" s="24">
        <v>13</v>
      </c>
      <c r="J17" s="21">
        <v>1028.6099999999999</v>
      </c>
      <c r="K17" s="24">
        <v>70</v>
      </c>
      <c r="L17" s="21">
        <v>9019.8700000000008</v>
      </c>
      <c r="M17" s="24">
        <v>0</v>
      </c>
      <c r="N17" s="21">
        <v>-9.2899999999999991</v>
      </c>
      <c r="O17" s="24">
        <v>98</v>
      </c>
      <c r="P17" s="21">
        <v>10476.23</v>
      </c>
      <c r="Q17" s="21">
        <v>5.74</v>
      </c>
      <c r="R17" s="24">
        <v>0</v>
      </c>
      <c r="S17" s="21">
        <v>0</v>
      </c>
      <c r="T17" s="24">
        <v>0</v>
      </c>
      <c r="U17" s="21">
        <v>0</v>
      </c>
      <c r="V17" s="24">
        <v>0</v>
      </c>
      <c r="W17" s="21">
        <v>0</v>
      </c>
      <c r="X17" s="24">
        <v>0</v>
      </c>
      <c r="Y17" s="21">
        <v>0</v>
      </c>
      <c r="Z17" s="24">
        <v>0</v>
      </c>
      <c r="AA17" s="21">
        <v>0</v>
      </c>
      <c r="AB17" s="24">
        <v>0</v>
      </c>
      <c r="AC17" s="21">
        <v>0</v>
      </c>
      <c r="AD17" s="24">
        <v>0</v>
      </c>
      <c r="AE17" s="21">
        <v>0</v>
      </c>
      <c r="AF17" s="24">
        <v>0</v>
      </c>
      <c r="AG17" s="21">
        <v>0</v>
      </c>
      <c r="AH17" s="24">
        <v>0</v>
      </c>
      <c r="AI17" s="21">
        <v>0</v>
      </c>
      <c r="AJ17" s="24">
        <v>0</v>
      </c>
      <c r="AK17" s="21">
        <v>0</v>
      </c>
      <c r="AL17" s="24">
        <v>0</v>
      </c>
      <c r="AM17" s="21">
        <v>0</v>
      </c>
      <c r="AN17" s="24">
        <v>0</v>
      </c>
      <c r="AO17" s="21">
        <v>0</v>
      </c>
      <c r="AP17" s="21">
        <v>0</v>
      </c>
      <c r="AQ17" s="24">
        <v>0</v>
      </c>
      <c r="AR17" s="21">
        <v>0</v>
      </c>
      <c r="AS17" s="24">
        <v>0</v>
      </c>
      <c r="AT17" s="21">
        <v>0</v>
      </c>
      <c r="AU17" s="24">
        <v>3</v>
      </c>
      <c r="AV17" s="24">
        <v>74020</v>
      </c>
      <c r="AW17" s="24">
        <v>29</v>
      </c>
      <c r="AX17" s="24">
        <v>686366</v>
      </c>
      <c r="AY17" s="24">
        <v>1</v>
      </c>
      <c r="AZ17" s="24">
        <v>15327</v>
      </c>
      <c r="BA17" s="24">
        <v>1</v>
      </c>
      <c r="BB17" s="24">
        <v>31035</v>
      </c>
      <c r="BC17" s="24">
        <v>8</v>
      </c>
      <c r="BD17" s="24">
        <v>505438</v>
      </c>
      <c r="BE17" s="24">
        <v>42</v>
      </c>
      <c r="BF17" s="24">
        <v>1312186</v>
      </c>
      <c r="BG17" s="15">
        <v>9.5</v>
      </c>
      <c r="BH17" s="21">
        <v>98.19</v>
      </c>
      <c r="BI17" s="21"/>
      <c r="BJ17" s="24"/>
      <c r="BK17" s="21"/>
      <c r="BL17" s="21"/>
      <c r="BM17" s="21"/>
      <c r="BN17" s="21"/>
      <c r="BO17" s="30"/>
      <c r="BP17" s="30"/>
      <c r="BQ17" s="30"/>
      <c r="BR17" s="30"/>
      <c r="BS17" s="21"/>
      <c r="BT17" s="21"/>
      <c r="BU17" s="21"/>
      <c r="BV17" s="21"/>
      <c r="BW17" s="21"/>
      <c r="BX17" s="24"/>
      <c r="BY17" s="30"/>
      <c r="BZ17" s="30"/>
      <c r="CA17" s="30"/>
      <c r="CB17" s="30"/>
      <c r="CC17" s="21"/>
      <c r="CD17" s="24"/>
      <c r="CE17" s="21"/>
      <c r="CF17" s="21"/>
      <c r="CG17" s="21"/>
      <c r="CH17" s="21"/>
      <c r="CI17" s="30"/>
      <c r="CJ17" s="30"/>
      <c r="CK17" s="30"/>
      <c r="CL17" s="30"/>
      <c r="CM17" s="21"/>
      <c r="CN17" s="21"/>
      <c r="CO17" s="21"/>
      <c r="CP17" s="21"/>
      <c r="CQ17" s="21"/>
      <c r="CR17" s="24"/>
      <c r="CS17" s="30"/>
      <c r="CT17" s="30"/>
      <c r="CU17" s="30"/>
      <c r="CV17" s="30"/>
      <c r="CW17" s="21"/>
    </row>
    <row r="18" spans="1:101">
      <c r="A18" s="20">
        <v>35551</v>
      </c>
      <c r="B18" s="24"/>
      <c r="C18" s="21"/>
      <c r="D18" s="21"/>
      <c r="E18" s="24">
        <v>9</v>
      </c>
      <c r="F18" s="21">
        <v>184.12</v>
      </c>
      <c r="G18" s="24">
        <v>6</v>
      </c>
      <c r="H18" s="21">
        <v>252.93</v>
      </c>
      <c r="I18" s="24">
        <v>14</v>
      </c>
      <c r="J18" s="21">
        <v>1093.6099999999999</v>
      </c>
      <c r="K18" s="24">
        <v>70</v>
      </c>
      <c r="L18" s="21">
        <v>9019.8700000000008</v>
      </c>
      <c r="M18" s="24">
        <v>0</v>
      </c>
      <c r="N18" s="21">
        <v>-9.2899999999999991</v>
      </c>
      <c r="O18" s="24">
        <v>99</v>
      </c>
      <c r="P18" s="21">
        <v>10541.23</v>
      </c>
      <c r="Q18" s="21">
        <v>5.78</v>
      </c>
      <c r="R18" s="24">
        <v>0</v>
      </c>
      <c r="S18" s="21">
        <v>0</v>
      </c>
      <c r="T18" s="24">
        <v>0</v>
      </c>
      <c r="U18" s="21">
        <v>0</v>
      </c>
      <c r="V18" s="24">
        <v>0</v>
      </c>
      <c r="W18" s="21">
        <v>0</v>
      </c>
      <c r="X18" s="24">
        <v>0</v>
      </c>
      <c r="Y18" s="21">
        <v>0</v>
      </c>
      <c r="Z18" s="24">
        <v>0</v>
      </c>
      <c r="AA18" s="21">
        <v>0</v>
      </c>
      <c r="AB18" s="24">
        <v>0</v>
      </c>
      <c r="AC18" s="21">
        <v>0</v>
      </c>
      <c r="AD18" s="24">
        <v>0</v>
      </c>
      <c r="AE18" s="21">
        <v>0</v>
      </c>
      <c r="AF18" s="24">
        <v>0</v>
      </c>
      <c r="AG18" s="21">
        <v>0</v>
      </c>
      <c r="AH18" s="24">
        <v>0</v>
      </c>
      <c r="AI18" s="21">
        <v>0</v>
      </c>
      <c r="AJ18" s="24">
        <v>0</v>
      </c>
      <c r="AK18" s="21">
        <v>0</v>
      </c>
      <c r="AL18" s="24">
        <v>0</v>
      </c>
      <c r="AM18" s="21">
        <v>0</v>
      </c>
      <c r="AN18" s="24">
        <v>0</v>
      </c>
      <c r="AO18" s="21">
        <v>0</v>
      </c>
      <c r="AP18" s="21">
        <v>0</v>
      </c>
      <c r="AQ18" s="24">
        <v>0</v>
      </c>
      <c r="AR18" s="21">
        <v>0</v>
      </c>
      <c r="AS18" s="24">
        <v>0</v>
      </c>
      <c r="AT18" s="21">
        <v>0</v>
      </c>
      <c r="AU18" s="24">
        <v>3</v>
      </c>
      <c r="AV18" s="24">
        <v>244385</v>
      </c>
      <c r="AW18" s="24">
        <v>36</v>
      </c>
      <c r="AX18" s="24">
        <v>1589802</v>
      </c>
      <c r="AY18" s="24">
        <v>0</v>
      </c>
      <c r="AZ18" s="24">
        <v>0</v>
      </c>
      <c r="BA18" s="24">
        <v>0</v>
      </c>
      <c r="BB18" s="24">
        <v>0</v>
      </c>
      <c r="BC18" s="24">
        <v>31</v>
      </c>
      <c r="BD18" s="24">
        <v>709439</v>
      </c>
      <c r="BE18" s="24">
        <v>70</v>
      </c>
      <c r="BF18" s="24">
        <v>2543626</v>
      </c>
      <c r="BG18" s="15">
        <v>10.199999999999999</v>
      </c>
      <c r="BH18" s="21">
        <v>98.21</v>
      </c>
      <c r="BI18" s="21"/>
      <c r="BJ18" s="24"/>
      <c r="BK18" s="21"/>
      <c r="BL18" s="21"/>
      <c r="BM18" s="21"/>
      <c r="BN18" s="21"/>
      <c r="BO18" s="30"/>
      <c r="BP18" s="30"/>
      <c r="BQ18" s="30"/>
      <c r="BR18" s="30"/>
      <c r="BS18" s="21"/>
      <c r="BT18" s="21"/>
      <c r="BU18" s="21"/>
      <c r="BV18" s="21"/>
      <c r="BW18" s="21"/>
      <c r="BX18" s="24"/>
      <c r="BY18" s="30"/>
      <c r="BZ18" s="30"/>
      <c r="CA18" s="30"/>
      <c r="CB18" s="30"/>
      <c r="CC18" s="21"/>
      <c r="CD18" s="24"/>
      <c r="CE18" s="21"/>
      <c r="CF18" s="21"/>
      <c r="CG18" s="21"/>
      <c r="CH18" s="21"/>
      <c r="CI18" s="30"/>
      <c r="CJ18" s="30"/>
      <c r="CK18" s="30"/>
      <c r="CL18" s="30"/>
      <c r="CM18" s="21"/>
      <c r="CN18" s="21"/>
      <c r="CO18" s="21"/>
      <c r="CP18" s="21"/>
      <c r="CQ18" s="21"/>
      <c r="CR18" s="24"/>
      <c r="CS18" s="30"/>
      <c r="CT18" s="30"/>
      <c r="CU18" s="30"/>
      <c r="CV18" s="30"/>
      <c r="CW18" s="21"/>
    </row>
    <row r="19" spans="1:101">
      <c r="A19" s="20">
        <v>35582</v>
      </c>
      <c r="B19" s="24"/>
      <c r="C19" s="21"/>
      <c r="D19" s="21"/>
      <c r="E19" s="24">
        <v>10</v>
      </c>
      <c r="F19" s="21">
        <v>203.05</v>
      </c>
      <c r="G19" s="24">
        <v>6</v>
      </c>
      <c r="H19" s="21">
        <v>252.93</v>
      </c>
      <c r="I19" s="24">
        <v>14</v>
      </c>
      <c r="J19" s="21">
        <v>1093.6099999999999</v>
      </c>
      <c r="K19" s="24">
        <v>72</v>
      </c>
      <c r="L19" s="21">
        <v>9287.27</v>
      </c>
      <c r="M19" s="24">
        <v>0</v>
      </c>
      <c r="N19" s="21">
        <v>-9.2899999999999991</v>
      </c>
      <c r="O19" s="24">
        <v>102</v>
      </c>
      <c r="P19" s="21">
        <v>10827.57</v>
      </c>
      <c r="Q19" s="21">
        <v>5.94</v>
      </c>
      <c r="R19" s="24">
        <v>0</v>
      </c>
      <c r="S19" s="21">
        <v>0</v>
      </c>
      <c r="T19" s="24">
        <v>0</v>
      </c>
      <c r="U19" s="21">
        <v>0</v>
      </c>
      <c r="V19" s="24">
        <v>0</v>
      </c>
      <c r="W19" s="21">
        <v>0</v>
      </c>
      <c r="X19" s="24">
        <v>0</v>
      </c>
      <c r="Y19" s="21">
        <v>0</v>
      </c>
      <c r="Z19" s="24">
        <v>0</v>
      </c>
      <c r="AA19" s="21">
        <v>0</v>
      </c>
      <c r="AB19" s="24">
        <v>0</v>
      </c>
      <c r="AC19" s="21">
        <v>0</v>
      </c>
      <c r="AD19" s="24">
        <v>0</v>
      </c>
      <c r="AE19" s="21">
        <v>0</v>
      </c>
      <c r="AF19" s="24">
        <v>0</v>
      </c>
      <c r="AG19" s="21">
        <v>0</v>
      </c>
      <c r="AH19" s="24">
        <v>0</v>
      </c>
      <c r="AI19" s="21">
        <v>0</v>
      </c>
      <c r="AJ19" s="24">
        <v>0</v>
      </c>
      <c r="AK19" s="21">
        <v>0</v>
      </c>
      <c r="AL19" s="24">
        <v>0</v>
      </c>
      <c r="AM19" s="21">
        <v>0</v>
      </c>
      <c r="AN19" s="24">
        <v>0</v>
      </c>
      <c r="AO19" s="21">
        <v>0</v>
      </c>
      <c r="AP19" s="21">
        <v>0</v>
      </c>
      <c r="AQ19" s="24">
        <v>0</v>
      </c>
      <c r="AR19" s="21">
        <v>0</v>
      </c>
      <c r="AS19" s="24">
        <v>0</v>
      </c>
      <c r="AT19" s="21">
        <v>0</v>
      </c>
      <c r="AU19" s="24">
        <v>6</v>
      </c>
      <c r="AV19" s="24">
        <v>426416</v>
      </c>
      <c r="AW19" s="24">
        <v>16</v>
      </c>
      <c r="AX19" s="24">
        <v>275286</v>
      </c>
      <c r="AY19" s="24">
        <v>0</v>
      </c>
      <c r="AZ19" s="24">
        <v>0</v>
      </c>
      <c r="BA19" s="24">
        <v>0</v>
      </c>
      <c r="BB19" s="24">
        <v>0</v>
      </c>
      <c r="BC19" s="24">
        <v>10</v>
      </c>
      <c r="BD19" s="24">
        <v>618870</v>
      </c>
      <c r="BE19" s="24">
        <v>32</v>
      </c>
      <c r="BF19" s="24">
        <v>1320572</v>
      </c>
      <c r="BG19" s="15">
        <v>11.7</v>
      </c>
      <c r="BH19" s="21">
        <v>98.25</v>
      </c>
      <c r="BI19" s="21"/>
      <c r="BJ19" s="24"/>
      <c r="BK19" s="21"/>
      <c r="BL19" s="21"/>
      <c r="BM19" s="21"/>
      <c r="BN19" s="21"/>
      <c r="BO19" s="30"/>
      <c r="BP19" s="30"/>
      <c r="BQ19" s="30"/>
      <c r="BR19" s="30"/>
      <c r="BS19" s="21"/>
      <c r="BT19" s="21"/>
      <c r="BU19" s="21"/>
      <c r="BV19" s="21"/>
      <c r="BW19" s="21"/>
      <c r="BX19" s="24"/>
      <c r="BY19" s="30"/>
      <c r="BZ19" s="30"/>
      <c r="CA19" s="30"/>
      <c r="CB19" s="30"/>
      <c r="CC19" s="21"/>
      <c r="CD19" s="24"/>
      <c r="CE19" s="21"/>
      <c r="CF19" s="21"/>
      <c r="CG19" s="21"/>
      <c r="CH19" s="21"/>
      <c r="CI19" s="30"/>
      <c r="CJ19" s="30"/>
      <c r="CK19" s="30"/>
      <c r="CL19" s="30"/>
      <c r="CM19" s="21"/>
      <c r="CN19" s="21"/>
      <c r="CO19" s="21"/>
      <c r="CP19" s="21"/>
      <c r="CQ19" s="21"/>
      <c r="CR19" s="24"/>
      <c r="CS19" s="30"/>
      <c r="CT19" s="30"/>
      <c r="CU19" s="30"/>
      <c r="CV19" s="30"/>
      <c r="CW19" s="21"/>
    </row>
    <row r="20" spans="1:101">
      <c r="A20" s="20">
        <v>35612</v>
      </c>
      <c r="B20" s="24"/>
      <c r="C20" s="21"/>
      <c r="D20" s="21"/>
      <c r="E20" s="24">
        <v>10</v>
      </c>
      <c r="F20" s="21">
        <v>203.05</v>
      </c>
      <c r="G20" s="24">
        <v>6</v>
      </c>
      <c r="H20" s="21">
        <v>252.93</v>
      </c>
      <c r="I20" s="24">
        <v>14</v>
      </c>
      <c r="J20" s="21">
        <v>1093.6099999999999</v>
      </c>
      <c r="K20" s="24">
        <v>73</v>
      </c>
      <c r="L20" s="21">
        <v>9424.6299999999992</v>
      </c>
      <c r="M20" s="24">
        <v>0</v>
      </c>
      <c r="N20" s="21">
        <v>-9.2899999999999991</v>
      </c>
      <c r="O20" s="24">
        <v>103</v>
      </c>
      <c r="P20" s="21">
        <v>10964.92</v>
      </c>
      <c r="Q20" s="21">
        <v>6.01</v>
      </c>
      <c r="R20" s="24">
        <v>0</v>
      </c>
      <c r="S20" s="21">
        <v>0</v>
      </c>
      <c r="T20" s="24">
        <v>0</v>
      </c>
      <c r="U20" s="21">
        <v>0</v>
      </c>
      <c r="V20" s="24">
        <v>0</v>
      </c>
      <c r="W20" s="21">
        <v>0</v>
      </c>
      <c r="X20" s="24">
        <v>0</v>
      </c>
      <c r="Y20" s="21">
        <v>0</v>
      </c>
      <c r="Z20" s="24">
        <v>0</v>
      </c>
      <c r="AA20" s="21">
        <v>0</v>
      </c>
      <c r="AB20" s="24">
        <v>0</v>
      </c>
      <c r="AC20" s="21">
        <v>0</v>
      </c>
      <c r="AD20" s="24">
        <v>0</v>
      </c>
      <c r="AE20" s="21">
        <v>0</v>
      </c>
      <c r="AF20" s="24">
        <v>0</v>
      </c>
      <c r="AG20" s="21">
        <v>0</v>
      </c>
      <c r="AH20" s="24">
        <v>0</v>
      </c>
      <c r="AI20" s="21">
        <v>0</v>
      </c>
      <c r="AJ20" s="24">
        <v>0</v>
      </c>
      <c r="AK20" s="21">
        <v>0</v>
      </c>
      <c r="AL20" s="24">
        <v>0</v>
      </c>
      <c r="AM20" s="21">
        <v>0</v>
      </c>
      <c r="AN20" s="24">
        <v>0</v>
      </c>
      <c r="AO20" s="21">
        <v>0</v>
      </c>
      <c r="AP20" s="21">
        <v>0</v>
      </c>
      <c r="AQ20" s="24">
        <v>0</v>
      </c>
      <c r="AR20" s="21">
        <v>0</v>
      </c>
      <c r="AS20" s="24">
        <v>0</v>
      </c>
      <c r="AT20" s="21">
        <v>0</v>
      </c>
      <c r="AU20" s="24">
        <v>5</v>
      </c>
      <c r="AV20" s="24">
        <v>106911</v>
      </c>
      <c r="AW20" s="24">
        <v>25</v>
      </c>
      <c r="AX20" s="24">
        <v>494046</v>
      </c>
      <c r="AY20" s="24">
        <v>1</v>
      </c>
      <c r="AZ20" s="24">
        <v>120003</v>
      </c>
      <c r="BA20" s="24">
        <v>1</v>
      </c>
      <c r="BB20" s="24">
        <v>26514</v>
      </c>
      <c r="BC20" s="24">
        <v>4</v>
      </c>
      <c r="BD20" s="24">
        <v>67172</v>
      </c>
      <c r="BE20" s="24">
        <v>36</v>
      </c>
      <c r="BF20" s="24">
        <v>814646</v>
      </c>
      <c r="BG20" s="15">
        <v>11.5</v>
      </c>
      <c r="BH20" s="21">
        <v>98.27</v>
      </c>
      <c r="BI20" s="21"/>
      <c r="BJ20" s="24"/>
      <c r="BK20" s="21"/>
      <c r="BL20" s="21"/>
      <c r="BM20" s="21"/>
      <c r="BN20" s="21"/>
      <c r="BO20" s="30"/>
      <c r="BP20" s="30"/>
      <c r="BQ20" s="30"/>
      <c r="BR20" s="30"/>
      <c r="BS20" s="21"/>
      <c r="BT20" s="21"/>
      <c r="BU20" s="21"/>
      <c r="BV20" s="21"/>
      <c r="BW20" s="21"/>
      <c r="BX20" s="24"/>
      <c r="BY20" s="30"/>
      <c r="BZ20" s="30"/>
      <c r="CA20" s="30"/>
      <c r="CB20" s="30"/>
      <c r="CC20" s="21"/>
      <c r="CD20" s="24"/>
      <c r="CE20" s="21"/>
      <c r="CF20" s="21"/>
      <c r="CG20" s="21"/>
      <c r="CH20" s="21"/>
      <c r="CI20" s="30"/>
      <c r="CJ20" s="30"/>
      <c r="CK20" s="30"/>
      <c r="CL20" s="30"/>
      <c r="CM20" s="21"/>
      <c r="CN20" s="21"/>
      <c r="CO20" s="21"/>
      <c r="CP20" s="21"/>
      <c r="CQ20" s="21"/>
      <c r="CR20" s="24"/>
      <c r="CS20" s="30"/>
      <c r="CT20" s="30"/>
      <c r="CU20" s="30"/>
      <c r="CV20" s="30"/>
      <c r="CW20" s="21"/>
    </row>
    <row r="21" spans="1:101">
      <c r="A21" s="20">
        <v>35643</v>
      </c>
      <c r="B21" s="24"/>
      <c r="C21" s="21"/>
      <c r="D21" s="21"/>
      <c r="E21" s="24">
        <v>10</v>
      </c>
      <c r="F21" s="21">
        <v>203.05</v>
      </c>
      <c r="G21" s="24">
        <v>6</v>
      </c>
      <c r="H21" s="21">
        <v>252.93</v>
      </c>
      <c r="I21" s="24">
        <v>14</v>
      </c>
      <c r="J21" s="21">
        <v>1093.6099999999999</v>
      </c>
      <c r="K21" s="24">
        <v>73</v>
      </c>
      <c r="L21" s="21">
        <v>9424.6299999999992</v>
      </c>
      <c r="M21" s="24">
        <v>0</v>
      </c>
      <c r="N21" s="21">
        <v>-9.2899999999999991</v>
      </c>
      <c r="O21" s="24">
        <v>103</v>
      </c>
      <c r="P21" s="21">
        <v>10964.92</v>
      </c>
      <c r="Q21" s="21">
        <v>6.01</v>
      </c>
      <c r="R21" s="24">
        <v>0</v>
      </c>
      <c r="S21" s="21">
        <v>0</v>
      </c>
      <c r="T21" s="24">
        <v>0</v>
      </c>
      <c r="U21" s="21">
        <v>0</v>
      </c>
      <c r="V21" s="24">
        <v>0</v>
      </c>
      <c r="W21" s="21">
        <v>0</v>
      </c>
      <c r="X21" s="24">
        <v>0</v>
      </c>
      <c r="Y21" s="21">
        <v>0</v>
      </c>
      <c r="Z21" s="24">
        <v>0</v>
      </c>
      <c r="AA21" s="21">
        <v>0</v>
      </c>
      <c r="AB21" s="24">
        <v>0</v>
      </c>
      <c r="AC21" s="21">
        <v>0</v>
      </c>
      <c r="AD21" s="24">
        <v>0</v>
      </c>
      <c r="AE21" s="21">
        <v>0</v>
      </c>
      <c r="AF21" s="24">
        <v>0</v>
      </c>
      <c r="AG21" s="21">
        <v>0</v>
      </c>
      <c r="AH21" s="24">
        <v>0</v>
      </c>
      <c r="AI21" s="21">
        <v>0</v>
      </c>
      <c r="AJ21" s="24">
        <v>0</v>
      </c>
      <c r="AK21" s="21">
        <v>0</v>
      </c>
      <c r="AL21" s="24">
        <v>0</v>
      </c>
      <c r="AM21" s="21">
        <v>0</v>
      </c>
      <c r="AN21" s="24">
        <v>0</v>
      </c>
      <c r="AO21" s="21">
        <v>0</v>
      </c>
      <c r="AP21" s="21">
        <v>0</v>
      </c>
      <c r="AQ21" s="24">
        <v>0</v>
      </c>
      <c r="AR21" s="21">
        <v>0</v>
      </c>
      <c r="AS21" s="24">
        <v>0</v>
      </c>
      <c r="AT21" s="21">
        <v>0</v>
      </c>
      <c r="AU21" s="24">
        <v>5</v>
      </c>
      <c r="AV21" s="24">
        <v>207300</v>
      </c>
      <c r="AW21" s="24">
        <v>28</v>
      </c>
      <c r="AX21" s="24">
        <v>666545</v>
      </c>
      <c r="AY21" s="24">
        <v>1</v>
      </c>
      <c r="AZ21" s="24">
        <v>116181</v>
      </c>
      <c r="BA21" s="24">
        <v>0</v>
      </c>
      <c r="BB21" s="24">
        <v>0</v>
      </c>
      <c r="BC21" s="24">
        <v>16</v>
      </c>
      <c r="BD21" s="24">
        <v>204315</v>
      </c>
      <c r="BE21" s="24">
        <v>50</v>
      </c>
      <c r="BF21" s="24">
        <v>1194341</v>
      </c>
      <c r="BG21" s="15">
        <v>11.5</v>
      </c>
      <c r="BH21" s="21">
        <v>98.27</v>
      </c>
      <c r="BI21" s="21"/>
      <c r="BJ21" s="24"/>
      <c r="BK21" s="21"/>
      <c r="BL21" s="21"/>
      <c r="BM21" s="21"/>
      <c r="BN21" s="21"/>
      <c r="BO21" s="30"/>
      <c r="BP21" s="30"/>
      <c r="BQ21" s="30"/>
      <c r="BR21" s="30"/>
      <c r="BS21" s="21"/>
      <c r="BT21" s="21"/>
      <c r="BU21" s="21"/>
      <c r="BV21" s="21"/>
      <c r="BW21" s="21"/>
      <c r="BX21" s="24"/>
      <c r="BY21" s="30"/>
      <c r="BZ21" s="30"/>
      <c r="CA21" s="30"/>
      <c r="CB21" s="30"/>
      <c r="CC21" s="21"/>
      <c r="CD21" s="24"/>
      <c r="CE21" s="21"/>
      <c r="CF21" s="21"/>
      <c r="CG21" s="21"/>
      <c r="CH21" s="21"/>
      <c r="CI21" s="30"/>
      <c r="CJ21" s="30"/>
      <c r="CK21" s="30"/>
      <c r="CL21" s="30"/>
      <c r="CM21" s="21"/>
      <c r="CN21" s="21"/>
      <c r="CO21" s="21"/>
      <c r="CP21" s="21"/>
      <c r="CQ21" s="21"/>
      <c r="CR21" s="24"/>
      <c r="CS21" s="30"/>
      <c r="CT21" s="30"/>
      <c r="CU21" s="30"/>
      <c r="CV21" s="30"/>
      <c r="CW21" s="21"/>
    </row>
    <row r="22" spans="1:101">
      <c r="A22" s="20">
        <v>35674</v>
      </c>
      <c r="B22" s="24"/>
      <c r="C22" s="21"/>
      <c r="D22" s="21"/>
      <c r="E22" s="24">
        <v>10</v>
      </c>
      <c r="F22" s="21">
        <v>203.05</v>
      </c>
      <c r="G22" s="24">
        <v>6</v>
      </c>
      <c r="H22" s="21">
        <v>252.93</v>
      </c>
      <c r="I22" s="24">
        <v>14</v>
      </c>
      <c r="J22" s="21">
        <v>1093.6099999999999</v>
      </c>
      <c r="K22" s="24">
        <v>73</v>
      </c>
      <c r="L22" s="21">
        <v>9424.6299999999992</v>
      </c>
      <c r="M22" s="24">
        <v>0</v>
      </c>
      <c r="N22" s="21">
        <v>-9.2899999999999991</v>
      </c>
      <c r="O22" s="24">
        <v>103</v>
      </c>
      <c r="P22" s="21">
        <v>10964.92</v>
      </c>
      <c r="Q22" s="21">
        <v>6.01</v>
      </c>
      <c r="R22" s="24">
        <v>0</v>
      </c>
      <c r="S22" s="21">
        <v>0</v>
      </c>
      <c r="T22" s="24">
        <v>0</v>
      </c>
      <c r="U22" s="21">
        <v>0</v>
      </c>
      <c r="V22" s="24">
        <v>0</v>
      </c>
      <c r="W22" s="21">
        <v>0</v>
      </c>
      <c r="X22" s="24">
        <v>0</v>
      </c>
      <c r="Y22" s="21">
        <v>0</v>
      </c>
      <c r="Z22" s="24">
        <v>0</v>
      </c>
      <c r="AA22" s="21">
        <v>0</v>
      </c>
      <c r="AB22" s="24">
        <v>0</v>
      </c>
      <c r="AC22" s="21">
        <v>0</v>
      </c>
      <c r="AD22" s="24">
        <v>0</v>
      </c>
      <c r="AE22" s="21">
        <v>0</v>
      </c>
      <c r="AF22" s="24">
        <v>0</v>
      </c>
      <c r="AG22" s="21">
        <v>0</v>
      </c>
      <c r="AH22" s="24">
        <v>0</v>
      </c>
      <c r="AI22" s="21">
        <v>0</v>
      </c>
      <c r="AJ22" s="24">
        <v>0</v>
      </c>
      <c r="AK22" s="21">
        <v>0</v>
      </c>
      <c r="AL22" s="24">
        <v>0</v>
      </c>
      <c r="AM22" s="21">
        <v>0</v>
      </c>
      <c r="AN22" s="24">
        <v>0</v>
      </c>
      <c r="AO22" s="21">
        <v>0</v>
      </c>
      <c r="AP22" s="21">
        <v>0</v>
      </c>
      <c r="AQ22" s="24">
        <v>0</v>
      </c>
      <c r="AR22" s="21">
        <v>0</v>
      </c>
      <c r="AS22" s="24">
        <v>0</v>
      </c>
      <c r="AT22" s="21">
        <v>0</v>
      </c>
      <c r="AU22" s="24">
        <v>12</v>
      </c>
      <c r="AV22" s="24">
        <v>590263</v>
      </c>
      <c r="AW22" s="24">
        <v>9</v>
      </c>
      <c r="AX22" s="24">
        <v>235580</v>
      </c>
      <c r="AY22" s="24">
        <v>1</v>
      </c>
      <c r="AZ22" s="24">
        <v>20765</v>
      </c>
      <c r="BA22" s="24">
        <v>1</v>
      </c>
      <c r="BB22" s="24">
        <v>14321</v>
      </c>
      <c r="BC22" s="24">
        <v>5</v>
      </c>
      <c r="BD22" s="24">
        <v>106408</v>
      </c>
      <c r="BE22" s="24">
        <v>28</v>
      </c>
      <c r="BF22" s="24">
        <v>967337</v>
      </c>
      <c r="BG22" s="15">
        <v>11.5</v>
      </c>
      <c r="BH22" s="21">
        <v>98.27</v>
      </c>
      <c r="BI22" s="21"/>
      <c r="BJ22" s="24"/>
      <c r="BK22" s="21"/>
      <c r="BL22" s="21"/>
      <c r="BM22" s="21"/>
      <c r="BN22" s="21"/>
      <c r="BO22" s="30"/>
      <c r="BP22" s="30"/>
      <c r="BQ22" s="30"/>
      <c r="BR22" s="30"/>
      <c r="BS22" s="21"/>
      <c r="BT22" s="21"/>
      <c r="BU22" s="21"/>
      <c r="BV22" s="21"/>
      <c r="BW22" s="21"/>
      <c r="BX22" s="24"/>
      <c r="BY22" s="30"/>
      <c r="BZ22" s="30"/>
      <c r="CA22" s="30"/>
      <c r="CB22" s="30"/>
      <c r="CC22" s="21"/>
      <c r="CD22" s="24"/>
      <c r="CE22" s="21"/>
      <c r="CF22" s="21"/>
      <c r="CG22" s="21"/>
      <c r="CH22" s="21"/>
      <c r="CI22" s="30"/>
      <c r="CJ22" s="30"/>
      <c r="CK22" s="30"/>
      <c r="CL22" s="30"/>
      <c r="CM22" s="21"/>
      <c r="CN22" s="21"/>
      <c r="CO22" s="21"/>
      <c r="CP22" s="21"/>
      <c r="CQ22" s="21"/>
      <c r="CR22" s="24"/>
      <c r="CS22" s="30"/>
      <c r="CT22" s="30"/>
      <c r="CU22" s="30"/>
      <c r="CV22" s="30"/>
      <c r="CW22" s="21"/>
    </row>
    <row r="23" spans="1:101">
      <c r="A23" s="20">
        <v>35704</v>
      </c>
      <c r="B23" s="24"/>
      <c r="C23" s="21"/>
      <c r="D23" s="21"/>
      <c r="E23" s="24">
        <v>10</v>
      </c>
      <c r="F23" s="21">
        <v>203.05</v>
      </c>
      <c r="G23" s="24">
        <v>6</v>
      </c>
      <c r="H23" s="21">
        <v>252.93</v>
      </c>
      <c r="I23" s="24">
        <v>14</v>
      </c>
      <c r="J23" s="21">
        <v>1093.6099999999999</v>
      </c>
      <c r="K23" s="24">
        <v>73</v>
      </c>
      <c r="L23" s="21">
        <v>9424.6299999999992</v>
      </c>
      <c r="M23" s="24">
        <v>0</v>
      </c>
      <c r="N23" s="21">
        <v>-9.2899999999999991</v>
      </c>
      <c r="O23" s="24">
        <v>103</v>
      </c>
      <c r="P23" s="21">
        <v>10964.92</v>
      </c>
      <c r="Q23" s="21">
        <v>6.01</v>
      </c>
      <c r="R23" s="24">
        <v>0</v>
      </c>
      <c r="S23" s="21">
        <v>0</v>
      </c>
      <c r="T23" s="24">
        <v>0</v>
      </c>
      <c r="U23" s="21">
        <v>0</v>
      </c>
      <c r="V23" s="24">
        <v>0</v>
      </c>
      <c r="W23" s="21">
        <v>0</v>
      </c>
      <c r="X23" s="24">
        <v>0</v>
      </c>
      <c r="Y23" s="21">
        <v>0</v>
      </c>
      <c r="Z23" s="24">
        <v>0</v>
      </c>
      <c r="AA23" s="21">
        <v>0</v>
      </c>
      <c r="AB23" s="24">
        <v>0</v>
      </c>
      <c r="AC23" s="21">
        <v>0</v>
      </c>
      <c r="AD23" s="24">
        <v>0</v>
      </c>
      <c r="AE23" s="21">
        <v>0</v>
      </c>
      <c r="AF23" s="24">
        <v>0</v>
      </c>
      <c r="AG23" s="21">
        <v>0</v>
      </c>
      <c r="AH23" s="24">
        <v>0</v>
      </c>
      <c r="AI23" s="21">
        <v>0</v>
      </c>
      <c r="AJ23" s="24">
        <v>0</v>
      </c>
      <c r="AK23" s="21">
        <v>0</v>
      </c>
      <c r="AL23" s="24">
        <v>0</v>
      </c>
      <c r="AM23" s="21">
        <v>0</v>
      </c>
      <c r="AN23" s="24">
        <v>0</v>
      </c>
      <c r="AO23" s="21">
        <v>0</v>
      </c>
      <c r="AP23" s="21">
        <v>0</v>
      </c>
      <c r="AQ23" s="24">
        <v>0</v>
      </c>
      <c r="AR23" s="21">
        <v>0</v>
      </c>
      <c r="AS23" s="24">
        <v>0</v>
      </c>
      <c r="AT23" s="21">
        <v>0</v>
      </c>
      <c r="AU23" s="24">
        <v>5</v>
      </c>
      <c r="AV23" s="24">
        <v>309088</v>
      </c>
      <c r="AW23" s="24">
        <v>43</v>
      </c>
      <c r="AX23" s="24">
        <v>932460</v>
      </c>
      <c r="AY23" s="24">
        <v>2</v>
      </c>
      <c r="AZ23" s="24">
        <v>51360</v>
      </c>
      <c r="BA23" s="24">
        <v>0</v>
      </c>
      <c r="BB23" s="24">
        <v>0</v>
      </c>
      <c r="BC23" s="24">
        <v>9</v>
      </c>
      <c r="BD23" s="24">
        <v>219649</v>
      </c>
      <c r="BE23" s="24">
        <v>59</v>
      </c>
      <c r="BF23" s="24">
        <v>1512557</v>
      </c>
      <c r="BG23" s="15">
        <v>11.5</v>
      </c>
      <c r="BH23" s="21">
        <v>98.27</v>
      </c>
      <c r="BI23" s="21"/>
      <c r="BJ23" s="24"/>
      <c r="BK23" s="21"/>
      <c r="BL23" s="21"/>
      <c r="BM23" s="21"/>
      <c r="BN23" s="21"/>
      <c r="BO23" s="30"/>
      <c r="BP23" s="30"/>
      <c r="BQ23" s="30"/>
      <c r="BR23" s="30"/>
      <c r="BS23" s="21"/>
      <c r="BT23" s="21"/>
      <c r="BU23" s="21"/>
      <c r="BV23" s="21"/>
      <c r="BW23" s="21"/>
      <c r="BX23" s="24"/>
      <c r="BY23" s="30"/>
      <c r="BZ23" s="30"/>
      <c r="CA23" s="30"/>
      <c r="CB23" s="30"/>
      <c r="CC23" s="21"/>
      <c r="CD23" s="24"/>
      <c r="CE23" s="21"/>
      <c r="CF23" s="21"/>
      <c r="CG23" s="21"/>
      <c r="CH23" s="21"/>
      <c r="CI23" s="30"/>
      <c r="CJ23" s="30"/>
      <c r="CK23" s="30"/>
      <c r="CL23" s="30"/>
      <c r="CM23" s="21"/>
      <c r="CN23" s="21"/>
      <c r="CO23" s="21"/>
      <c r="CP23" s="21"/>
      <c r="CQ23" s="21"/>
      <c r="CR23" s="24"/>
      <c r="CS23" s="30"/>
      <c r="CT23" s="30"/>
      <c r="CU23" s="30"/>
      <c r="CV23" s="30"/>
      <c r="CW23" s="21"/>
    </row>
    <row r="24" spans="1:101">
      <c r="A24" s="20">
        <v>35735</v>
      </c>
      <c r="B24" s="24"/>
      <c r="C24" s="21"/>
      <c r="D24" s="21"/>
      <c r="E24" s="24">
        <v>10</v>
      </c>
      <c r="F24" s="21">
        <v>203.05</v>
      </c>
      <c r="G24" s="24">
        <v>6</v>
      </c>
      <c r="H24" s="21">
        <v>252.93</v>
      </c>
      <c r="I24" s="24">
        <v>14</v>
      </c>
      <c r="J24" s="21">
        <v>1093.6099999999999</v>
      </c>
      <c r="K24" s="24">
        <v>73</v>
      </c>
      <c r="L24" s="21">
        <v>9424.6299999999992</v>
      </c>
      <c r="M24" s="24">
        <v>0</v>
      </c>
      <c r="N24" s="21">
        <v>-9.2899999999999991</v>
      </c>
      <c r="O24" s="24">
        <v>103</v>
      </c>
      <c r="P24" s="21">
        <v>10964.92</v>
      </c>
      <c r="Q24" s="21">
        <v>6.01</v>
      </c>
      <c r="R24" s="24">
        <v>0</v>
      </c>
      <c r="S24" s="21">
        <v>0</v>
      </c>
      <c r="T24" s="24">
        <v>0</v>
      </c>
      <c r="U24" s="21">
        <v>0</v>
      </c>
      <c r="V24" s="24">
        <v>0</v>
      </c>
      <c r="W24" s="21">
        <v>0</v>
      </c>
      <c r="X24" s="24">
        <v>0</v>
      </c>
      <c r="Y24" s="21">
        <v>0</v>
      </c>
      <c r="Z24" s="24">
        <v>0</v>
      </c>
      <c r="AA24" s="21">
        <v>0</v>
      </c>
      <c r="AB24" s="24">
        <v>0</v>
      </c>
      <c r="AC24" s="21">
        <v>0</v>
      </c>
      <c r="AD24" s="24">
        <v>0</v>
      </c>
      <c r="AE24" s="21">
        <v>0</v>
      </c>
      <c r="AF24" s="24">
        <v>0</v>
      </c>
      <c r="AG24" s="21">
        <v>0</v>
      </c>
      <c r="AH24" s="24">
        <v>0</v>
      </c>
      <c r="AI24" s="21">
        <v>0</v>
      </c>
      <c r="AJ24" s="24">
        <v>0</v>
      </c>
      <c r="AK24" s="21">
        <v>0</v>
      </c>
      <c r="AL24" s="24">
        <v>0</v>
      </c>
      <c r="AM24" s="21">
        <v>0</v>
      </c>
      <c r="AN24" s="24">
        <v>0</v>
      </c>
      <c r="AO24" s="21">
        <v>0</v>
      </c>
      <c r="AP24" s="21">
        <v>0</v>
      </c>
      <c r="AQ24" s="24">
        <v>0</v>
      </c>
      <c r="AR24" s="21">
        <v>0</v>
      </c>
      <c r="AS24" s="24">
        <v>0</v>
      </c>
      <c r="AT24" s="21">
        <v>0</v>
      </c>
      <c r="AU24" s="24">
        <v>4</v>
      </c>
      <c r="AV24" s="24">
        <v>162498</v>
      </c>
      <c r="AW24" s="24">
        <v>26</v>
      </c>
      <c r="AX24" s="24">
        <v>517605</v>
      </c>
      <c r="AY24" s="24">
        <v>0</v>
      </c>
      <c r="AZ24" s="24">
        <v>0</v>
      </c>
      <c r="BA24" s="24">
        <v>0</v>
      </c>
      <c r="BB24" s="24">
        <v>0</v>
      </c>
      <c r="BC24" s="24">
        <v>5</v>
      </c>
      <c r="BD24" s="24">
        <v>79195</v>
      </c>
      <c r="BE24" s="24">
        <v>35</v>
      </c>
      <c r="BF24" s="24">
        <v>759298</v>
      </c>
      <c r="BG24" s="15">
        <v>11.5</v>
      </c>
      <c r="BH24" s="21">
        <v>98.27</v>
      </c>
      <c r="BI24" s="21"/>
      <c r="BJ24" s="24"/>
      <c r="BK24" s="21"/>
      <c r="BL24" s="21"/>
      <c r="BM24" s="21"/>
      <c r="BN24" s="21"/>
      <c r="BO24" s="30"/>
      <c r="BP24" s="30"/>
      <c r="BQ24" s="30"/>
      <c r="BR24" s="30"/>
      <c r="BS24" s="21"/>
      <c r="BT24" s="21"/>
      <c r="BU24" s="21"/>
      <c r="BV24" s="21"/>
      <c r="BW24" s="21"/>
      <c r="BX24" s="24"/>
      <c r="BY24" s="30"/>
      <c r="BZ24" s="30"/>
      <c r="CA24" s="30"/>
      <c r="CB24" s="30"/>
      <c r="CC24" s="21"/>
      <c r="CD24" s="24"/>
      <c r="CE24" s="21"/>
      <c r="CF24" s="21"/>
      <c r="CG24" s="21"/>
      <c r="CH24" s="21"/>
      <c r="CI24" s="30"/>
      <c r="CJ24" s="30"/>
      <c r="CK24" s="30"/>
      <c r="CL24" s="30"/>
      <c r="CM24" s="21"/>
      <c r="CN24" s="21"/>
      <c r="CO24" s="21"/>
      <c r="CP24" s="21"/>
      <c r="CQ24" s="21"/>
      <c r="CR24" s="24"/>
      <c r="CS24" s="30"/>
      <c r="CT24" s="30"/>
      <c r="CU24" s="30"/>
      <c r="CV24" s="30"/>
      <c r="CW24" s="21"/>
    </row>
    <row r="25" spans="1:101">
      <c r="A25" s="20">
        <v>35765</v>
      </c>
      <c r="B25" s="24"/>
      <c r="C25" s="21"/>
      <c r="D25" s="21"/>
      <c r="E25" s="24">
        <v>10</v>
      </c>
      <c r="F25" s="21">
        <v>203.05</v>
      </c>
      <c r="G25" s="24">
        <v>6</v>
      </c>
      <c r="H25" s="21">
        <v>252.93</v>
      </c>
      <c r="I25" s="24">
        <v>14</v>
      </c>
      <c r="J25" s="21">
        <v>1093.6099999999999</v>
      </c>
      <c r="K25" s="24">
        <v>73</v>
      </c>
      <c r="L25" s="21">
        <v>9424.6299999999992</v>
      </c>
      <c r="M25" s="24">
        <v>0</v>
      </c>
      <c r="N25" s="21">
        <v>-9.2899999999999991</v>
      </c>
      <c r="O25" s="24">
        <v>103</v>
      </c>
      <c r="P25" s="21">
        <v>10964.92</v>
      </c>
      <c r="Q25" s="21">
        <v>6.01</v>
      </c>
      <c r="R25" s="24">
        <v>0</v>
      </c>
      <c r="S25" s="21">
        <v>0</v>
      </c>
      <c r="T25" s="24">
        <v>0</v>
      </c>
      <c r="U25" s="21">
        <v>0</v>
      </c>
      <c r="V25" s="24">
        <v>0</v>
      </c>
      <c r="W25" s="21">
        <v>0</v>
      </c>
      <c r="X25" s="24">
        <v>0</v>
      </c>
      <c r="Y25" s="21">
        <v>0</v>
      </c>
      <c r="Z25" s="24">
        <v>0</v>
      </c>
      <c r="AA25" s="21">
        <v>0</v>
      </c>
      <c r="AB25" s="24">
        <v>0</v>
      </c>
      <c r="AC25" s="21">
        <v>0</v>
      </c>
      <c r="AD25" s="24">
        <v>0</v>
      </c>
      <c r="AE25" s="21">
        <v>0</v>
      </c>
      <c r="AF25" s="24">
        <v>0</v>
      </c>
      <c r="AG25" s="21">
        <v>0</v>
      </c>
      <c r="AH25" s="24">
        <v>0</v>
      </c>
      <c r="AI25" s="21">
        <v>0</v>
      </c>
      <c r="AJ25" s="24">
        <v>0</v>
      </c>
      <c r="AK25" s="21">
        <v>0</v>
      </c>
      <c r="AL25" s="24">
        <v>0</v>
      </c>
      <c r="AM25" s="21">
        <v>0</v>
      </c>
      <c r="AN25" s="24">
        <v>0</v>
      </c>
      <c r="AO25" s="21">
        <v>0</v>
      </c>
      <c r="AP25" s="21">
        <v>0</v>
      </c>
      <c r="AQ25" s="24">
        <v>0</v>
      </c>
      <c r="AR25" s="21">
        <v>0</v>
      </c>
      <c r="AS25" s="24">
        <v>0</v>
      </c>
      <c r="AT25" s="21">
        <v>0</v>
      </c>
      <c r="AU25" s="24">
        <v>7</v>
      </c>
      <c r="AV25" s="24">
        <v>396305</v>
      </c>
      <c r="AW25" s="24">
        <v>29</v>
      </c>
      <c r="AX25" s="24">
        <v>708799</v>
      </c>
      <c r="AY25" s="24">
        <v>4</v>
      </c>
      <c r="AZ25" s="24">
        <v>142314</v>
      </c>
      <c r="BA25" s="24">
        <v>1</v>
      </c>
      <c r="BB25" s="24">
        <v>7649</v>
      </c>
      <c r="BC25" s="24">
        <v>6</v>
      </c>
      <c r="BD25" s="24">
        <v>393117</v>
      </c>
      <c r="BE25" s="24">
        <v>47</v>
      </c>
      <c r="BF25" s="24">
        <v>1648184</v>
      </c>
      <c r="BG25" s="15">
        <v>10.1</v>
      </c>
      <c r="BH25" s="21">
        <v>98.27</v>
      </c>
      <c r="BI25" s="21"/>
      <c r="BJ25" s="24"/>
      <c r="BK25" s="21"/>
      <c r="BL25" s="21"/>
      <c r="BM25" s="21"/>
      <c r="BN25" s="21"/>
      <c r="BO25" s="30"/>
      <c r="BP25" s="30"/>
      <c r="BQ25" s="30"/>
      <c r="BR25" s="30"/>
      <c r="BS25" s="21"/>
      <c r="BT25" s="21"/>
      <c r="BU25" s="21"/>
      <c r="BV25" s="21"/>
      <c r="BW25" s="21"/>
      <c r="BX25" s="24"/>
      <c r="BY25" s="30"/>
      <c r="BZ25" s="30"/>
      <c r="CA25" s="30"/>
      <c r="CB25" s="30"/>
      <c r="CC25" s="21"/>
      <c r="CD25" s="24"/>
      <c r="CE25" s="21"/>
      <c r="CF25" s="21"/>
      <c r="CG25" s="21"/>
      <c r="CH25" s="21"/>
      <c r="CI25" s="30"/>
      <c r="CJ25" s="30"/>
      <c r="CK25" s="30"/>
      <c r="CL25" s="30"/>
      <c r="CM25" s="21"/>
      <c r="CN25" s="21"/>
      <c r="CO25" s="21"/>
      <c r="CP25" s="21"/>
      <c r="CQ25" s="21"/>
      <c r="CR25" s="24"/>
      <c r="CS25" s="30"/>
      <c r="CT25" s="30"/>
      <c r="CU25" s="30"/>
      <c r="CV25" s="30"/>
      <c r="CW25" s="21"/>
    </row>
    <row r="26" spans="1:101">
      <c r="A26" s="20">
        <v>35796</v>
      </c>
      <c r="B26" s="24"/>
      <c r="C26" s="21"/>
      <c r="D26" s="21"/>
      <c r="E26" s="24">
        <v>10</v>
      </c>
      <c r="F26" s="21">
        <v>203.05</v>
      </c>
      <c r="G26" s="24">
        <v>6</v>
      </c>
      <c r="H26" s="21">
        <v>252.93</v>
      </c>
      <c r="I26" s="24">
        <v>14</v>
      </c>
      <c r="J26" s="21">
        <v>1093.6099999999999</v>
      </c>
      <c r="K26" s="24">
        <v>73</v>
      </c>
      <c r="L26" s="21">
        <v>9424.6299999999992</v>
      </c>
      <c r="M26" s="24">
        <v>0</v>
      </c>
      <c r="N26" s="21">
        <v>-9.2899999999999991</v>
      </c>
      <c r="O26" s="24">
        <v>103</v>
      </c>
      <c r="P26" s="21">
        <v>10964.92</v>
      </c>
      <c r="Q26" s="21">
        <v>6.01</v>
      </c>
      <c r="R26" s="24">
        <v>0</v>
      </c>
      <c r="S26" s="21">
        <v>0</v>
      </c>
      <c r="T26" s="24">
        <v>0</v>
      </c>
      <c r="U26" s="21">
        <v>0</v>
      </c>
      <c r="V26" s="24">
        <v>0</v>
      </c>
      <c r="W26" s="21">
        <v>0</v>
      </c>
      <c r="X26" s="24">
        <v>0</v>
      </c>
      <c r="Y26" s="21">
        <v>0</v>
      </c>
      <c r="Z26" s="24">
        <v>0</v>
      </c>
      <c r="AA26" s="21">
        <v>0</v>
      </c>
      <c r="AB26" s="24">
        <v>0</v>
      </c>
      <c r="AC26" s="21">
        <v>0</v>
      </c>
      <c r="AD26" s="24">
        <v>0</v>
      </c>
      <c r="AE26" s="21">
        <v>0</v>
      </c>
      <c r="AF26" s="24">
        <v>0</v>
      </c>
      <c r="AG26" s="21">
        <v>0</v>
      </c>
      <c r="AH26" s="24">
        <v>0</v>
      </c>
      <c r="AI26" s="21">
        <v>0</v>
      </c>
      <c r="AJ26" s="24">
        <v>0</v>
      </c>
      <c r="AK26" s="21">
        <v>0</v>
      </c>
      <c r="AL26" s="24">
        <v>0</v>
      </c>
      <c r="AM26" s="21">
        <v>0</v>
      </c>
      <c r="AN26" s="24">
        <v>0</v>
      </c>
      <c r="AO26" s="21">
        <v>0</v>
      </c>
      <c r="AP26" s="21">
        <v>0</v>
      </c>
      <c r="AQ26" s="24">
        <v>0</v>
      </c>
      <c r="AR26" s="21">
        <v>0</v>
      </c>
      <c r="AS26" s="24">
        <v>0</v>
      </c>
      <c r="AT26" s="21">
        <v>0</v>
      </c>
      <c r="AU26" s="24">
        <v>4</v>
      </c>
      <c r="AV26" s="24">
        <v>460246</v>
      </c>
      <c r="AW26" s="24">
        <v>30</v>
      </c>
      <c r="AX26" s="24">
        <v>996258</v>
      </c>
      <c r="AY26" s="24">
        <v>1</v>
      </c>
      <c r="AZ26" s="24">
        <v>145015</v>
      </c>
      <c r="BA26" s="24">
        <v>0</v>
      </c>
      <c r="BB26" s="24">
        <v>0</v>
      </c>
      <c r="BC26" s="24">
        <v>9</v>
      </c>
      <c r="BD26" s="24">
        <v>362663</v>
      </c>
      <c r="BE26" s="24">
        <v>44</v>
      </c>
      <c r="BF26" s="24">
        <v>1964182</v>
      </c>
      <c r="BG26" s="15">
        <v>7.2</v>
      </c>
      <c r="BH26" s="21">
        <v>98.27</v>
      </c>
      <c r="BI26" s="21"/>
      <c r="BJ26" s="24"/>
      <c r="BK26" s="21"/>
      <c r="BL26" s="21"/>
      <c r="BM26" s="21"/>
      <c r="BN26" s="21"/>
      <c r="BO26" s="30"/>
      <c r="BP26" s="30"/>
      <c r="BQ26" s="30"/>
      <c r="BR26" s="30"/>
      <c r="BS26" s="21"/>
      <c r="BT26" s="21"/>
      <c r="BU26" s="21"/>
      <c r="BV26" s="21"/>
      <c r="BW26" s="21"/>
      <c r="BX26" s="24"/>
      <c r="BY26" s="30"/>
      <c r="BZ26" s="30"/>
      <c r="CA26" s="30"/>
      <c r="CB26" s="30"/>
      <c r="CC26" s="21"/>
      <c r="CD26" s="24"/>
      <c r="CE26" s="21"/>
      <c r="CF26" s="21"/>
      <c r="CG26" s="21"/>
      <c r="CH26" s="21"/>
      <c r="CI26" s="30"/>
      <c r="CJ26" s="30"/>
      <c r="CK26" s="30"/>
      <c r="CL26" s="30"/>
      <c r="CM26" s="21"/>
      <c r="CN26" s="21"/>
      <c r="CO26" s="21"/>
      <c r="CP26" s="21"/>
      <c r="CQ26" s="21"/>
      <c r="CR26" s="24"/>
      <c r="CS26" s="30"/>
      <c r="CT26" s="30"/>
      <c r="CU26" s="30"/>
      <c r="CV26" s="30"/>
      <c r="CW26" s="21"/>
    </row>
    <row r="27" spans="1:101">
      <c r="A27" s="20">
        <v>35827</v>
      </c>
      <c r="B27" s="24"/>
      <c r="C27" s="21"/>
      <c r="D27" s="21"/>
      <c r="E27" s="24">
        <v>10</v>
      </c>
      <c r="F27" s="21">
        <v>203.05</v>
      </c>
      <c r="G27" s="24">
        <v>6</v>
      </c>
      <c r="H27" s="21">
        <v>252.93</v>
      </c>
      <c r="I27" s="24">
        <v>14</v>
      </c>
      <c r="J27" s="21">
        <v>1093.6099999999999</v>
      </c>
      <c r="K27" s="24">
        <v>73</v>
      </c>
      <c r="L27" s="21">
        <v>9424.6299999999992</v>
      </c>
      <c r="M27" s="24">
        <v>0</v>
      </c>
      <c r="N27" s="21">
        <v>-9.2899999999999991</v>
      </c>
      <c r="O27" s="24">
        <v>103</v>
      </c>
      <c r="P27" s="21">
        <v>10964.92</v>
      </c>
      <c r="Q27" s="21">
        <v>6.01</v>
      </c>
      <c r="R27" s="24">
        <v>0</v>
      </c>
      <c r="S27" s="21">
        <v>0</v>
      </c>
      <c r="T27" s="24">
        <v>0</v>
      </c>
      <c r="U27" s="21">
        <v>0</v>
      </c>
      <c r="V27" s="24">
        <v>0</v>
      </c>
      <c r="W27" s="21">
        <v>0</v>
      </c>
      <c r="X27" s="24">
        <v>0</v>
      </c>
      <c r="Y27" s="21">
        <v>0</v>
      </c>
      <c r="Z27" s="24">
        <v>0</v>
      </c>
      <c r="AA27" s="21">
        <v>0</v>
      </c>
      <c r="AB27" s="24">
        <v>0</v>
      </c>
      <c r="AC27" s="21">
        <v>0</v>
      </c>
      <c r="AD27" s="24">
        <v>0</v>
      </c>
      <c r="AE27" s="21">
        <v>0</v>
      </c>
      <c r="AF27" s="24">
        <v>0</v>
      </c>
      <c r="AG27" s="21">
        <v>0</v>
      </c>
      <c r="AH27" s="24">
        <v>0</v>
      </c>
      <c r="AI27" s="21">
        <v>0</v>
      </c>
      <c r="AJ27" s="24">
        <v>0</v>
      </c>
      <c r="AK27" s="21">
        <v>0</v>
      </c>
      <c r="AL27" s="24">
        <v>0</v>
      </c>
      <c r="AM27" s="21">
        <v>0</v>
      </c>
      <c r="AN27" s="24">
        <v>0</v>
      </c>
      <c r="AO27" s="21">
        <v>0</v>
      </c>
      <c r="AP27" s="21">
        <v>0</v>
      </c>
      <c r="AQ27" s="24">
        <v>0</v>
      </c>
      <c r="AR27" s="21">
        <v>0</v>
      </c>
      <c r="AS27" s="24">
        <v>0</v>
      </c>
      <c r="AT27" s="21">
        <v>0</v>
      </c>
      <c r="AU27" s="24">
        <v>7</v>
      </c>
      <c r="AV27" s="24">
        <v>759641</v>
      </c>
      <c r="AW27" s="24">
        <v>35</v>
      </c>
      <c r="AX27" s="24">
        <v>1042502</v>
      </c>
      <c r="AY27" s="24">
        <v>4</v>
      </c>
      <c r="AZ27" s="24">
        <v>343838</v>
      </c>
      <c r="BA27" s="24">
        <v>1</v>
      </c>
      <c r="BB27" s="24">
        <v>22070</v>
      </c>
      <c r="BC27" s="24">
        <v>9</v>
      </c>
      <c r="BD27" s="24">
        <v>144113</v>
      </c>
      <c r="BE27" s="24">
        <v>56</v>
      </c>
      <c r="BF27" s="24">
        <v>2312164</v>
      </c>
      <c r="BG27" s="15">
        <v>5.8</v>
      </c>
      <c r="BH27" s="21">
        <v>98.27</v>
      </c>
      <c r="BI27" s="21"/>
      <c r="BJ27" s="24"/>
      <c r="BK27" s="21"/>
      <c r="BL27" s="21"/>
      <c r="BM27" s="21"/>
      <c r="BN27" s="21"/>
      <c r="BO27" s="30"/>
      <c r="BP27" s="30"/>
      <c r="BQ27" s="30"/>
      <c r="BR27" s="30"/>
      <c r="BS27" s="21"/>
      <c r="BT27" s="21"/>
      <c r="BU27" s="21"/>
      <c r="BV27" s="21"/>
      <c r="BW27" s="21"/>
      <c r="BX27" s="24"/>
      <c r="BY27" s="30"/>
      <c r="BZ27" s="30"/>
      <c r="CA27" s="30"/>
      <c r="CB27" s="30"/>
      <c r="CC27" s="21"/>
      <c r="CD27" s="24"/>
      <c r="CE27" s="21"/>
      <c r="CF27" s="21"/>
      <c r="CG27" s="21"/>
      <c r="CH27" s="21"/>
      <c r="CI27" s="30"/>
      <c r="CJ27" s="30"/>
      <c r="CK27" s="30"/>
      <c r="CL27" s="30"/>
      <c r="CM27" s="21"/>
      <c r="CN27" s="21"/>
      <c r="CO27" s="21"/>
      <c r="CP27" s="21"/>
      <c r="CQ27" s="21"/>
      <c r="CR27" s="24"/>
      <c r="CS27" s="30"/>
      <c r="CT27" s="30"/>
      <c r="CU27" s="30"/>
      <c r="CV27" s="30"/>
      <c r="CW27" s="21"/>
    </row>
    <row r="28" spans="1:101">
      <c r="A28" s="20">
        <v>35855</v>
      </c>
      <c r="B28" s="24"/>
      <c r="C28" s="21"/>
      <c r="D28" s="21"/>
      <c r="E28" s="24">
        <v>10</v>
      </c>
      <c r="F28" s="21">
        <v>203.05</v>
      </c>
      <c r="G28" s="24">
        <v>6</v>
      </c>
      <c r="H28" s="21">
        <v>252.93</v>
      </c>
      <c r="I28" s="24">
        <v>14</v>
      </c>
      <c r="J28" s="21">
        <v>1093.6099999999999</v>
      </c>
      <c r="K28" s="24">
        <v>73</v>
      </c>
      <c r="L28" s="21">
        <v>9424.6299999999992</v>
      </c>
      <c r="M28" s="24">
        <v>0</v>
      </c>
      <c r="N28" s="21">
        <v>-9.2899999999999991</v>
      </c>
      <c r="O28" s="24">
        <v>103</v>
      </c>
      <c r="P28" s="21">
        <v>10964.92</v>
      </c>
      <c r="Q28" s="21">
        <v>6.01</v>
      </c>
      <c r="R28" s="24">
        <v>0</v>
      </c>
      <c r="S28" s="21">
        <v>0</v>
      </c>
      <c r="T28" s="24">
        <v>0</v>
      </c>
      <c r="U28" s="21">
        <v>0</v>
      </c>
      <c r="V28" s="24">
        <v>0</v>
      </c>
      <c r="W28" s="21">
        <v>0</v>
      </c>
      <c r="X28" s="24">
        <v>0</v>
      </c>
      <c r="Y28" s="21">
        <v>0</v>
      </c>
      <c r="Z28" s="24">
        <v>0</v>
      </c>
      <c r="AA28" s="21">
        <v>0</v>
      </c>
      <c r="AB28" s="24">
        <v>0</v>
      </c>
      <c r="AC28" s="21">
        <v>0</v>
      </c>
      <c r="AD28" s="24">
        <v>0</v>
      </c>
      <c r="AE28" s="21">
        <v>0</v>
      </c>
      <c r="AF28" s="24">
        <v>0</v>
      </c>
      <c r="AG28" s="21">
        <v>0</v>
      </c>
      <c r="AH28" s="24">
        <v>0</v>
      </c>
      <c r="AI28" s="21">
        <v>0</v>
      </c>
      <c r="AJ28" s="24">
        <v>0</v>
      </c>
      <c r="AK28" s="21">
        <v>0</v>
      </c>
      <c r="AL28" s="24">
        <v>0</v>
      </c>
      <c r="AM28" s="21">
        <v>0</v>
      </c>
      <c r="AN28" s="24">
        <v>0</v>
      </c>
      <c r="AO28" s="21">
        <v>0</v>
      </c>
      <c r="AP28" s="21">
        <v>0</v>
      </c>
      <c r="AQ28" s="24">
        <v>0</v>
      </c>
      <c r="AR28" s="21">
        <v>0</v>
      </c>
      <c r="AS28" s="24">
        <v>0</v>
      </c>
      <c r="AT28" s="21">
        <v>0</v>
      </c>
      <c r="AU28" s="24">
        <v>6</v>
      </c>
      <c r="AV28" s="24">
        <v>152031</v>
      </c>
      <c r="AW28" s="24">
        <v>27</v>
      </c>
      <c r="AX28" s="24">
        <v>616234</v>
      </c>
      <c r="AY28" s="24">
        <v>4</v>
      </c>
      <c r="AZ28" s="24">
        <v>171885</v>
      </c>
      <c r="BA28" s="24">
        <v>7</v>
      </c>
      <c r="BB28" s="24">
        <v>207194</v>
      </c>
      <c r="BC28" s="24">
        <v>5</v>
      </c>
      <c r="BD28" s="24">
        <v>163446</v>
      </c>
      <c r="BE28" s="24">
        <v>49</v>
      </c>
      <c r="BF28" s="24">
        <v>1310790</v>
      </c>
      <c r="BG28" s="15">
        <v>6</v>
      </c>
      <c r="BH28" s="21">
        <v>98.27</v>
      </c>
      <c r="BI28" s="21"/>
      <c r="BJ28" s="24"/>
      <c r="BK28" s="21"/>
      <c r="BL28" s="21"/>
      <c r="BM28" s="21"/>
      <c r="BN28" s="21"/>
      <c r="BO28" s="30"/>
      <c r="BP28" s="30"/>
      <c r="BQ28" s="30"/>
      <c r="BR28" s="30"/>
      <c r="BS28" s="21"/>
      <c r="BT28" s="21"/>
      <c r="BU28" s="21"/>
      <c r="BV28" s="21"/>
      <c r="BW28" s="21"/>
      <c r="BX28" s="24"/>
      <c r="BY28" s="30"/>
      <c r="BZ28" s="30"/>
      <c r="CA28" s="30"/>
      <c r="CB28" s="30"/>
      <c r="CC28" s="21"/>
      <c r="CD28" s="24"/>
      <c r="CE28" s="21"/>
      <c r="CF28" s="21"/>
      <c r="CG28" s="21"/>
      <c r="CH28" s="21"/>
      <c r="CI28" s="30"/>
      <c r="CJ28" s="30"/>
      <c r="CK28" s="30"/>
      <c r="CL28" s="30"/>
      <c r="CM28" s="21"/>
      <c r="CN28" s="21"/>
      <c r="CO28" s="21"/>
      <c r="CP28" s="21"/>
      <c r="CQ28" s="21"/>
      <c r="CR28" s="24"/>
      <c r="CS28" s="30"/>
      <c r="CT28" s="30"/>
      <c r="CU28" s="30"/>
      <c r="CV28" s="30"/>
      <c r="CW28" s="21"/>
    </row>
    <row r="29" spans="1:101">
      <c r="A29" s="20">
        <v>35886</v>
      </c>
      <c r="B29" s="24"/>
      <c r="C29" s="21"/>
      <c r="D29" s="21"/>
      <c r="E29" s="24">
        <v>10</v>
      </c>
      <c r="F29" s="21">
        <v>203.05</v>
      </c>
      <c r="G29" s="24">
        <v>6</v>
      </c>
      <c r="H29" s="21">
        <v>252.93</v>
      </c>
      <c r="I29" s="24">
        <v>15</v>
      </c>
      <c r="J29" s="21">
        <v>1158.6099999999999</v>
      </c>
      <c r="K29" s="24">
        <v>73</v>
      </c>
      <c r="L29" s="21">
        <v>9424.6299999999992</v>
      </c>
      <c r="M29" s="24">
        <v>0</v>
      </c>
      <c r="N29" s="21">
        <v>-9.2899999999999991</v>
      </c>
      <c r="O29" s="24">
        <v>104</v>
      </c>
      <c r="P29" s="21">
        <v>11029.92</v>
      </c>
      <c r="Q29" s="21">
        <v>6.04</v>
      </c>
      <c r="R29" s="24">
        <v>0</v>
      </c>
      <c r="S29" s="21">
        <v>0</v>
      </c>
      <c r="T29" s="24">
        <v>0</v>
      </c>
      <c r="U29" s="21">
        <v>0</v>
      </c>
      <c r="V29" s="24">
        <v>0</v>
      </c>
      <c r="W29" s="21">
        <v>0</v>
      </c>
      <c r="X29" s="24">
        <v>0</v>
      </c>
      <c r="Y29" s="21">
        <v>0</v>
      </c>
      <c r="Z29" s="24">
        <v>0</v>
      </c>
      <c r="AA29" s="21">
        <v>0</v>
      </c>
      <c r="AB29" s="24">
        <v>0</v>
      </c>
      <c r="AC29" s="21">
        <v>0</v>
      </c>
      <c r="AD29" s="24">
        <v>0</v>
      </c>
      <c r="AE29" s="21">
        <v>0</v>
      </c>
      <c r="AF29" s="24">
        <v>0</v>
      </c>
      <c r="AG29" s="21">
        <v>0</v>
      </c>
      <c r="AH29" s="24">
        <v>0</v>
      </c>
      <c r="AI29" s="21">
        <v>0</v>
      </c>
      <c r="AJ29" s="24">
        <v>0</v>
      </c>
      <c r="AK29" s="21">
        <v>0</v>
      </c>
      <c r="AL29" s="24">
        <v>0</v>
      </c>
      <c r="AM29" s="21">
        <v>0</v>
      </c>
      <c r="AN29" s="24">
        <v>0</v>
      </c>
      <c r="AO29" s="21">
        <v>0</v>
      </c>
      <c r="AP29" s="21">
        <v>0</v>
      </c>
      <c r="AQ29" s="24">
        <v>0</v>
      </c>
      <c r="AR29" s="21">
        <v>0</v>
      </c>
      <c r="AS29" s="24">
        <v>0</v>
      </c>
      <c r="AT29" s="21">
        <v>0</v>
      </c>
      <c r="AU29" s="24">
        <v>8</v>
      </c>
      <c r="AV29" s="24">
        <v>581139</v>
      </c>
      <c r="AW29" s="24">
        <v>44</v>
      </c>
      <c r="AX29" s="24">
        <v>1163100</v>
      </c>
      <c r="AY29" s="24">
        <v>6</v>
      </c>
      <c r="AZ29" s="24">
        <v>230040</v>
      </c>
      <c r="BA29" s="24">
        <v>3</v>
      </c>
      <c r="BB29" s="24">
        <v>57605</v>
      </c>
      <c r="BC29" s="24">
        <v>9</v>
      </c>
      <c r="BD29" s="24">
        <v>362623</v>
      </c>
      <c r="BE29" s="24">
        <v>70</v>
      </c>
      <c r="BF29" s="24">
        <v>2394507</v>
      </c>
      <c r="BG29" s="15">
        <v>5.3</v>
      </c>
      <c r="BH29" s="21">
        <v>98.28</v>
      </c>
      <c r="BI29" s="21"/>
      <c r="BJ29" s="24"/>
      <c r="BK29" s="21"/>
      <c r="BL29" s="21"/>
      <c r="BM29" s="21"/>
      <c r="BN29" s="21"/>
      <c r="BO29" s="30"/>
      <c r="BP29" s="30"/>
      <c r="BQ29" s="30"/>
      <c r="BR29" s="30"/>
      <c r="BS29" s="21"/>
      <c r="BT29" s="21"/>
      <c r="BU29" s="21"/>
      <c r="BV29" s="21"/>
      <c r="BW29" s="21"/>
      <c r="BX29" s="24"/>
      <c r="BY29" s="30"/>
      <c r="BZ29" s="30"/>
      <c r="CA29" s="30"/>
      <c r="CB29" s="30"/>
      <c r="CC29" s="21"/>
      <c r="CD29" s="24"/>
      <c r="CE29" s="21"/>
      <c r="CF29" s="21"/>
      <c r="CG29" s="21"/>
      <c r="CH29" s="21"/>
      <c r="CI29" s="30"/>
      <c r="CJ29" s="30"/>
      <c r="CK29" s="30"/>
      <c r="CL29" s="30"/>
      <c r="CM29" s="21"/>
      <c r="CN29" s="21"/>
      <c r="CO29" s="21"/>
      <c r="CP29" s="21"/>
      <c r="CQ29" s="21"/>
      <c r="CR29" s="24"/>
      <c r="CS29" s="30"/>
      <c r="CT29" s="30"/>
      <c r="CU29" s="30"/>
      <c r="CV29" s="30"/>
      <c r="CW29" s="21"/>
    </row>
    <row r="30" spans="1:101">
      <c r="A30" s="20">
        <v>35916</v>
      </c>
      <c r="B30" s="24"/>
      <c r="C30" s="21"/>
      <c r="D30" s="21"/>
      <c r="E30" s="24">
        <v>10</v>
      </c>
      <c r="F30" s="21">
        <v>203.05</v>
      </c>
      <c r="G30" s="24">
        <v>6</v>
      </c>
      <c r="H30" s="21">
        <v>252.93</v>
      </c>
      <c r="I30" s="24">
        <v>15</v>
      </c>
      <c r="J30" s="21">
        <v>1158.6099999999999</v>
      </c>
      <c r="K30" s="24">
        <v>73</v>
      </c>
      <c r="L30" s="21">
        <v>9424.6299999999992</v>
      </c>
      <c r="M30" s="24">
        <v>0</v>
      </c>
      <c r="N30" s="21">
        <v>-9.2899999999999991</v>
      </c>
      <c r="O30" s="24">
        <v>104</v>
      </c>
      <c r="P30" s="21">
        <v>11029.92</v>
      </c>
      <c r="Q30" s="21">
        <v>6.04</v>
      </c>
      <c r="R30" s="24">
        <v>0</v>
      </c>
      <c r="S30" s="21">
        <v>0</v>
      </c>
      <c r="T30" s="24">
        <v>0</v>
      </c>
      <c r="U30" s="21">
        <v>0</v>
      </c>
      <c r="V30" s="24">
        <v>0</v>
      </c>
      <c r="W30" s="21">
        <v>0</v>
      </c>
      <c r="X30" s="24">
        <v>0</v>
      </c>
      <c r="Y30" s="21">
        <v>0</v>
      </c>
      <c r="Z30" s="24">
        <v>0</v>
      </c>
      <c r="AA30" s="21">
        <v>0</v>
      </c>
      <c r="AB30" s="24">
        <v>0</v>
      </c>
      <c r="AC30" s="21">
        <v>0</v>
      </c>
      <c r="AD30" s="24">
        <v>0</v>
      </c>
      <c r="AE30" s="21">
        <v>0</v>
      </c>
      <c r="AF30" s="24">
        <v>0</v>
      </c>
      <c r="AG30" s="21">
        <v>0</v>
      </c>
      <c r="AH30" s="24">
        <v>0</v>
      </c>
      <c r="AI30" s="21">
        <v>0</v>
      </c>
      <c r="AJ30" s="24">
        <v>0</v>
      </c>
      <c r="AK30" s="21">
        <v>0</v>
      </c>
      <c r="AL30" s="24">
        <v>0</v>
      </c>
      <c r="AM30" s="21">
        <v>0</v>
      </c>
      <c r="AN30" s="24">
        <v>0</v>
      </c>
      <c r="AO30" s="21">
        <v>0</v>
      </c>
      <c r="AP30" s="21">
        <v>0</v>
      </c>
      <c r="AQ30" s="24">
        <v>0</v>
      </c>
      <c r="AR30" s="21">
        <v>0</v>
      </c>
      <c r="AS30" s="24">
        <v>0</v>
      </c>
      <c r="AT30" s="21">
        <v>0</v>
      </c>
      <c r="AU30" s="24">
        <v>6</v>
      </c>
      <c r="AV30" s="24">
        <v>298131</v>
      </c>
      <c r="AW30" s="24">
        <v>25</v>
      </c>
      <c r="AX30" s="24">
        <v>476228</v>
      </c>
      <c r="AY30" s="24">
        <v>1</v>
      </c>
      <c r="AZ30" s="24">
        <v>39001</v>
      </c>
      <c r="BA30" s="24">
        <v>3</v>
      </c>
      <c r="BB30" s="24">
        <v>82930</v>
      </c>
      <c r="BC30" s="24">
        <v>11</v>
      </c>
      <c r="BD30" s="24">
        <v>318970</v>
      </c>
      <c r="BE30" s="24">
        <v>46</v>
      </c>
      <c r="BF30" s="24">
        <v>1215260</v>
      </c>
      <c r="BG30" s="15">
        <v>4.5999999999999996</v>
      </c>
      <c r="BH30" s="21">
        <v>98.28</v>
      </c>
      <c r="BI30" s="21"/>
      <c r="BJ30" s="24"/>
      <c r="BK30" s="21"/>
      <c r="BL30" s="21"/>
      <c r="BM30" s="21"/>
      <c r="BN30" s="21"/>
      <c r="BO30" s="30"/>
      <c r="BP30" s="30"/>
      <c r="BQ30" s="30"/>
      <c r="BR30" s="30"/>
      <c r="BS30" s="21"/>
      <c r="BT30" s="21"/>
      <c r="BU30" s="21"/>
      <c r="BV30" s="21"/>
      <c r="BW30" s="21"/>
      <c r="BX30" s="24"/>
      <c r="BY30" s="30"/>
      <c r="BZ30" s="30"/>
      <c r="CA30" s="30"/>
      <c r="CB30" s="30"/>
      <c r="CC30" s="21"/>
      <c r="CD30" s="24"/>
      <c r="CE30" s="21"/>
      <c r="CF30" s="21"/>
      <c r="CG30" s="21"/>
      <c r="CH30" s="21"/>
      <c r="CI30" s="30"/>
      <c r="CJ30" s="30"/>
      <c r="CK30" s="30"/>
      <c r="CL30" s="30"/>
      <c r="CM30" s="21"/>
      <c r="CN30" s="21"/>
      <c r="CO30" s="21"/>
      <c r="CP30" s="21"/>
      <c r="CQ30" s="21"/>
      <c r="CR30" s="24"/>
      <c r="CS30" s="30"/>
      <c r="CT30" s="30"/>
      <c r="CU30" s="30"/>
      <c r="CV30" s="30"/>
      <c r="CW30" s="21"/>
    </row>
    <row r="31" spans="1:101">
      <c r="A31" s="20">
        <v>35947</v>
      </c>
      <c r="B31" s="24"/>
      <c r="C31" s="21"/>
      <c r="D31" s="21"/>
      <c r="E31" s="24">
        <v>10</v>
      </c>
      <c r="F31" s="21">
        <v>203.05</v>
      </c>
      <c r="G31" s="24">
        <v>6</v>
      </c>
      <c r="H31" s="21">
        <v>252.93</v>
      </c>
      <c r="I31" s="24">
        <v>15</v>
      </c>
      <c r="J31" s="21">
        <v>1158.6099999999999</v>
      </c>
      <c r="K31" s="24">
        <v>74</v>
      </c>
      <c r="L31" s="21">
        <v>9560.09</v>
      </c>
      <c r="M31" s="24">
        <v>0</v>
      </c>
      <c r="N31" s="21">
        <v>-9.2899999999999991</v>
      </c>
      <c r="O31" s="24">
        <v>105</v>
      </c>
      <c r="P31" s="21">
        <v>11165.39</v>
      </c>
      <c r="Q31" s="21">
        <v>6.12</v>
      </c>
      <c r="R31" s="24">
        <v>0</v>
      </c>
      <c r="S31" s="21">
        <v>0</v>
      </c>
      <c r="T31" s="24">
        <v>0</v>
      </c>
      <c r="U31" s="21">
        <v>0</v>
      </c>
      <c r="V31" s="24">
        <v>0</v>
      </c>
      <c r="W31" s="21">
        <v>0</v>
      </c>
      <c r="X31" s="24">
        <v>0</v>
      </c>
      <c r="Y31" s="21">
        <v>0</v>
      </c>
      <c r="Z31" s="24">
        <v>0</v>
      </c>
      <c r="AA31" s="21">
        <v>0</v>
      </c>
      <c r="AB31" s="24">
        <v>0</v>
      </c>
      <c r="AC31" s="21">
        <v>0</v>
      </c>
      <c r="AD31" s="24">
        <v>0</v>
      </c>
      <c r="AE31" s="21">
        <v>0</v>
      </c>
      <c r="AF31" s="24">
        <v>0</v>
      </c>
      <c r="AG31" s="21">
        <v>0</v>
      </c>
      <c r="AH31" s="24">
        <v>0</v>
      </c>
      <c r="AI31" s="21">
        <v>0</v>
      </c>
      <c r="AJ31" s="24">
        <v>0</v>
      </c>
      <c r="AK31" s="21">
        <v>0</v>
      </c>
      <c r="AL31" s="24">
        <v>0</v>
      </c>
      <c r="AM31" s="21">
        <v>0</v>
      </c>
      <c r="AN31" s="24">
        <v>0</v>
      </c>
      <c r="AO31" s="21">
        <v>0</v>
      </c>
      <c r="AP31" s="21">
        <v>0</v>
      </c>
      <c r="AQ31" s="24">
        <v>0</v>
      </c>
      <c r="AR31" s="21">
        <v>0</v>
      </c>
      <c r="AS31" s="24">
        <v>0</v>
      </c>
      <c r="AT31" s="21">
        <v>0</v>
      </c>
      <c r="AU31" s="24">
        <v>8</v>
      </c>
      <c r="AV31" s="24">
        <v>665325</v>
      </c>
      <c r="AW31" s="24">
        <v>12</v>
      </c>
      <c r="AX31" s="24">
        <v>227009</v>
      </c>
      <c r="AY31" s="24">
        <v>8</v>
      </c>
      <c r="AZ31" s="24">
        <v>677066</v>
      </c>
      <c r="BA31" s="24">
        <v>4</v>
      </c>
      <c r="BB31" s="24">
        <v>128803</v>
      </c>
      <c r="BC31" s="24">
        <v>12</v>
      </c>
      <c r="BD31" s="24">
        <v>260355</v>
      </c>
      <c r="BE31" s="24">
        <v>44</v>
      </c>
      <c r="BF31" s="24">
        <v>1958558</v>
      </c>
      <c r="BG31" s="15">
        <v>3.1</v>
      </c>
      <c r="BH31" s="21">
        <v>98.31</v>
      </c>
      <c r="BI31" s="21"/>
      <c r="BJ31" s="24"/>
      <c r="BK31" s="21"/>
      <c r="BL31" s="21"/>
      <c r="BM31" s="21"/>
      <c r="BN31" s="21"/>
      <c r="BO31" s="30"/>
      <c r="BP31" s="30"/>
      <c r="BQ31" s="30"/>
      <c r="BR31" s="30"/>
      <c r="BS31" s="21"/>
      <c r="BT31" s="21"/>
      <c r="BU31" s="21"/>
      <c r="BV31" s="21"/>
      <c r="BW31" s="21"/>
      <c r="BX31" s="24"/>
      <c r="BY31" s="30"/>
      <c r="BZ31" s="30"/>
      <c r="CA31" s="30"/>
      <c r="CB31" s="30"/>
      <c r="CC31" s="21"/>
      <c r="CD31" s="24"/>
      <c r="CE31" s="21"/>
      <c r="CF31" s="21"/>
      <c r="CG31" s="21"/>
      <c r="CH31" s="21"/>
      <c r="CI31" s="30"/>
      <c r="CJ31" s="30"/>
      <c r="CK31" s="30"/>
      <c r="CL31" s="30"/>
      <c r="CM31" s="21"/>
      <c r="CN31" s="21"/>
      <c r="CO31" s="21"/>
      <c r="CP31" s="21"/>
      <c r="CQ31" s="21"/>
      <c r="CR31" s="24"/>
      <c r="CS31" s="30"/>
      <c r="CT31" s="30"/>
      <c r="CU31" s="30"/>
      <c r="CV31" s="30"/>
      <c r="CW31" s="21"/>
    </row>
    <row r="32" spans="1:101">
      <c r="A32" s="20">
        <v>35977</v>
      </c>
      <c r="B32" s="24"/>
      <c r="C32" s="21"/>
      <c r="D32" s="21"/>
      <c r="E32" s="24">
        <v>10</v>
      </c>
      <c r="F32" s="21">
        <v>203.05</v>
      </c>
      <c r="G32" s="24">
        <v>6</v>
      </c>
      <c r="H32" s="21">
        <v>252.93</v>
      </c>
      <c r="I32" s="24">
        <v>15</v>
      </c>
      <c r="J32" s="21">
        <v>1158.6099999999999</v>
      </c>
      <c r="K32" s="24">
        <v>74</v>
      </c>
      <c r="L32" s="21">
        <v>9560.09</v>
      </c>
      <c r="M32" s="24">
        <v>0</v>
      </c>
      <c r="N32" s="21">
        <v>-9.2899999999999991</v>
      </c>
      <c r="O32" s="24">
        <v>105</v>
      </c>
      <c r="P32" s="21">
        <v>11165.39</v>
      </c>
      <c r="Q32" s="21">
        <v>6.12</v>
      </c>
      <c r="R32" s="24">
        <v>0</v>
      </c>
      <c r="S32" s="21">
        <v>0</v>
      </c>
      <c r="T32" s="24">
        <v>0</v>
      </c>
      <c r="U32" s="21">
        <v>0</v>
      </c>
      <c r="V32" s="24">
        <v>0</v>
      </c>
      <c r="W32" s="21">
        <v>0</v>
      </c>
      <c r="X32" s="24">
        <v>0</v>
      </c>
      <c r="Y32" s="21">
        <v>0</v>
      </c>
      <c r="Z32" s="24">
        <v>0</v>
      </c>
      <c r="AA32" s="21">
        <v>0</v>
      </c>
      <c r="AB32" s="24">
        <v>0</v>
      </c>
      <c r="AC32" s="21">
        <v>0</v>
      </c>
      <c r="AD32" s="24">
        <v>0</v>
      </c>
      <c r="AE32" s="21">
        <v>0</v>
      </c>
      <c r="AF32" s="24">
        <v>0</v>
      </c>
      <c r="AG32" s="21">
        <v>0</v>
      </c>
      <c r="AH32" s="24">
        <v>0</v>
      </c>
      <c r="AI32" s="21">
        <v>0</v>
      </c>
      <c r="AJ32" s="24">
        <v>0</v>
      </c>
      <c r="AK32" s="21">
        <v>0</v>
      </c>
      <c r="AL32" s="24">
        <v>0</v>
      </c>
      <c r="AM32" s="21">
        <v>0</v>
      </c>
      <c r="AN32" s="24">
        <v>0</v>
      </c>
      <c r="AO32" s="21">
        <v>0</v>
      </c>
      <c r="AP32" s="21">
        <v>0</v>
      </c>
      <c r="AQ32" s="24">
        <v>0</v>
      </c>
      <c r="AR32" s="21">
        <v>0</v>
      </c>
      <c r="AS32" s="24">
        <v>0</v>
      </c>
      <c r="AT32" s="21">
        <v>0</v>
      </c>
      <c r="AU32" s="24">
        <v>3</v>
      </c>
      <c r="AV32" s="24">
        <v>303665</v>
      </c>
      <c r="AW32" s="24">
        <v>36</v>
      </c>
      <c r="AX32" s="24">
        <v>970689</v>
      </c>
      <c r="AY32" s="24">
        <v>3</v>
      </c>
      <c r="AZ32" s="24">
        <v>74689</v>
      </c>
      <c r="BA32" s="24">
        <v>1</v>
      </c>
      <c r="BB32" s="24">
        <v>31240</v>
      </c>
      <c r="BC32" s="24">
        <v>11</v>
      </c>
      <c r="BD32" s="24">
        <v>438380</v>
      </c>
      <c r="BE32" s="24">
        <v>54</v>
      </c>
      <c r="BF32" s="24">
        <v>1818663</v>
      </c>
      <c r="BG32" s="15">
        <v>1.8</v>
      </c>
      <c r="BH32" s="21">
        <v>98.31</v>
      </c>
      <c r="BI32" s="21"/>
      <c r="BJ32" s="24"/>
      <c r="BK32" s="21"/>
      <c r="BL32" s="21"/>
      <c r="BM32" s="21"/>
      <c r="BN32" s="21"/>
      <c r="BO32" s="30"/>
      <c r="BP32" s="30"/>
      <c r="BQ32" s="30"/>
      <c r="BR32" s="30"/>
      <c r="BS32" s="21"/>
      <c r="BT32" s="21"/>
      <c r="BU32" s="21"/>
      <c r="BV32" s="21"/>
      <c r="BW32" s="21"/>
      <c r="BX32" s="24"/>
      <c r="BY32" s="30"/>
      <c r="BZ32" s="30"/>
      <c r="CA32" s="30"/>
      <c r="CB32" s="30"/>
      <c r="CC32" s="21"/>
      <c r="CD32" s="24"/>
      <c r="CE32" s="21"/>
      <c r="CF32" s="21"/>
      <c r="CG32" s="21"/>
      <c r="CH32" s="21"/>
      <c r="CI32" s="30"/>
      <c r="CJ32" s="30"/>
      <c r="CK32" s="30"/>
      <c r="CL32" s="30"/>
      <c r="CM32" s="21"/>
      <c r="CN32" s="21"/>
      <c r="CO32" s="21"/>
      <c r="CP32" s="21"/>
      <c r="CQ32" s="21"/>
      <c r="CR32" s="24"/>
      <c r="CS32" s="30"/>
      <c r="CT32" s="30"/>
      <c r="CU32" s="30"/>
      <c r="CV32" s="30"/>
      <c r="CW32" s="21"/>
    </row>
    <row r="33" spans="1:101">
      <c r="A33" s="20">
        <v>36008</v>
      </c>
      <c r="B33" s="24"/>
      <c r="C33" s="21"/>
      <c r="D33" s="21"/>
      <c r="E33" s="24">
        <v>10</v>
      </c>
      <c r="F33" s="21">
        <v>203.05</v>
      </c>
      <c r="G33" s="24">
        <v>6</v>
      </c>
      <c r="H33" s="21">
        <v>252.93</v>
      </c>
      <c r="I33" s="24">
        <v>15</v>
      </c>
      <c r="J33" s="21">
        <v>1158.6099999999999</v>
      </c>
      <c r="K33" s="24">
        <v>74</v>
      </c>
      <c r="L33" s="21">
        <v>9560.09</v>
      </c>
      <c r="M33" s="24">
        <v>0</v>
      </c>
      <c r="N33" s="21">
        <v>-9.2899999999999991</v>
      </c>
      <c r="O33" s="24">
        <v>105</v>
      </c>
      <c r="P33" s="21">
        <v>11165.39</v>
      </c>
      <c r="Q33" s="21">
        <v>6.12</v>
      </c>
      <c r="R33" s="24">
        <v>0</v>
      </c>
      <c r="S33" s="21">
        <v>0</v>
      </c>
      <c r="T33" s="24">
        <v>0</v>
      </c>
      <c r="U33" s="21">
        <v>0</v>
      </c>
      <c r="V33" s="24">
        <v>0</v>
      </c>
      <c r="W33" s="21">
        <v>0</v>
      </c>
      <c r="X33" s="24">
        <v>0</v>
      </c>
      <c r="Y33" s="21">
        <v>0</v>
      </c>
      <c r="Z33" s="24">
        <v>0</v>
      </c>
      <c r="AA33" s="21">
        <v>0</v>
      </c>
      <c r="AB33" s="24">
        <v>0</v>
      </c>
      <c r="AC33" s="21">
        <v>0</v>
      </c>
      <c r="AD33" s="24">
        <v>0</v>
      </c>
      <c r="AE33" s="21">
        <v>0</v>
      </c>
      <c r="AF33" s="24">
        <v>0</v>
      </c>
      <c r="AG33" s="21">
        <v>0</v>
      </c>
      <c r="AH33" s="24">
        <v>0</v>
      </c>
      <c r="AI33" s="21">
        <v>0</v>
      </c>
      <c r="AJ33" s="24">
        <v>0</v>
      </c>
      <c r="AK33" s="21">
        <v>0</v>
      </c>
      <c r="AL33" s="24">
        <v>0</v>
      </c>
      <c r="AM33" s="21">
        <v>0</v>
      </c>
      <c r="AN33" s="24">
        <v>0</v>
      </c>
      <c r="AO33" s="21">
        <v>0</v>
      </c>
      <c r="AP33" s="21">
        <v>0</v>
      </c>
      <c r="AQ33" s="24">
        <v>0</v>
      </c>
      <c r="AR33" s="21">
        <v>0</v>
      </c>
      <c r="AS33" s="24">
        <v>0</v>
      </c>
      <c r="AT33" s="21">
        <v>0</v>
      </c>
      <c r="AU33" s="24">
        <v>4</v>
      </c>
      <c r="AV33" s="24">
        <v>323923</v>
      </c>
      <c r="AW33" s="24">
        <v>23</v>
      </c>
      <c r="AX33" s="24">
        <v>706994</v>
      </c>
      <c r="AY33" s="24">
        <v>2</v>
      </c>
      <c r="AZ33" s="24">
        <v>187437</v>
      </c>
      <c r="BA33" s="24">
        <v>4</v>
      </c>
      <c r="BB33" s="24">
        <v>138223</v>
      </c>
      <c r="BC33" s="24">
        <v>6</v>
      </c>
      <c r="BD33" s="24">
        <v>37305</v>
      </c>
      <c r="BE33" s="24">
        <v>39</v>
      </c>
      <c r="BF33" s="24">
        <v>1393882</v>
      </c>
      <c r="BG33" s="15">
        <v>1.8</v>
      </c>
      <c r="BH33" s="21">
        <v>98.31</v>
      </c>
      <c r="BI33" s="21"/>
      <c r="BJ33" s="24"/>
      <c r="BK33" s="21"/>
      <c r="BL33" s="21"/>
      <c r="BM33" s="21"/>
      <c r="BN33" s="21"/>
      <c r="BO33" s="30"/>
      <c r="BP33" s="30"/>
      <c r="BQ33" s="30"/>
      <c r="BR33" s="30"/>
      <c r="BS33" s="21"/>
      <c r="BT33" s="21"/>
      <c r="BU33" s="21"/>
      <c r="BV33" s="21"/>
      <c r="BW33" s="21"/>
      <c r="BX33" s="24"/>
      <c r="BY33" s="30"/>
      <c r="BZ33" s="30"/>
      <c r="CA33" s="30"/>
      <c r="CB33" s="30"/>
      <c r="CC33" s="21"/>
      <c r="CD33" s="24"/>
      <c r="CE33" s="21"/>
      <c r="CF33" s="21"/>
      <c r="CG33" s="21"/>
      <c r="CH33" s="21"/>
      <c r="CI33" s="30"/>
      <c r="CJ33" s="30"/>
      <c r="CK33" s="30"/>
      <c r="CL33" s="30"/>
      <c r="CM33" s="21"/>
      <c r="CN33" s="21"/>
      <c r="CO33" s="21"/>
      <c r="CP33" s="21"/>
      <c r="CQ33" s="21"/>
      <c r="CR33" s="24"/>
      <c r="CS33" s="30"/>
      <c r="CT33" s="30"/>
      <c r="CU33" s="30"/>
      <c r="CV33" s="30"/>
      <c r="CW33" s="21"/>
    </row>
    <row r="34" spans="1:101">
      <c r="A34" s="20">
        <v>36039</v>
      </c>
      <c r="B34" s="24"/>
      <c r="C34" s="21"/>
      <c r="D34" s="21"/>
      <c r="E34" s="24">
        <v>10</v>
      </c>
      <c r="F34" s="21">
        <v>203.05</v>
      </c>
      <c r="G34" s="24">
        <v>6</v>
      </c>
      <c r="H34" s="21">
        <v>252.93</v>
      </c>
      <c r="I34" s="24">
        <v>15</v>
      </c>
      <c r="J34" s="21">
        <v>1158.6099999999999</v>
      </c>
      <c r="K34" s="24">
        <v>74</v>
      </c>
      <c r="L34" s="21">
        <v>9560.09</v>
      </c>
      <c r="M34" s="24">
        <v>0</v>
      </c>
      <c r="N34" s="21">
        <v>-9.2899999999999991</v>
      </c>
      <c r="O34" s="24">
        <v>105</v>
      </c>
      <c r="P34" s="21">
        <v>11165.39</v>
      </c>
      <c r="Q34" s="21">
        <v>6.12</v>
      </c>
      <c r="R34" s="24">
        <v>0</v>
      </c>
      <c r="S34" s="21">
        <v>0</v>
      </c>
      <c r="T34" s="24">
        <v>0</v>
      </c>
      <c r="U34" s="21">
        <v>0</v>
      </c>
      <c r="V34" s="24">
        <v>0</v>
      </c>
      <c r="W34" s="21">
        <v>0</v>
      </c>
      <c r="X34" s="24">
        <v>0</v>
      </c>
      <c r="Y34" s="21">
        <v>0</v>
      </c>
      <c r="Z34" s="24">
        <v>0</v>
      </c>
      <c r="AA34" s="21">
        <v>0</v>
      </c>
      <c r="AB34" s="24">
        <v>0</v>
      </c>
      <c r="AC34" s="21">
        <v>0</v>
      </c>
      <c r="AD34" s="24">
        <v>0</v>
      </c>
      <c r="AE34" s="21">
        <v>0</v>
      </c>
      <c r="AF34" s="24">
        <v>0</v>
      </c>
      <c r="AG34" s="21">
        <v>0</v>
      </c>
      <c r="AH34" s="24">
        <v>0</v>
      </c>
      <c r="AI34" s="21">
        <v>0</v>
      </c>
      <c r="AJ34" s="24">
        <v>0</v>
      </c>
      <c r="AK34" s="21">
        <v>0</v>
      </c>
      <c r="AL34" s="24">
        <v>0</v>
      </c>
      <c r="AM34" s="21">
        <v>0</v>
      </c>
      <c r="AN34" s="24">
        <v>0</v>
      </c>
      <c r="AO34" s="21">
        <v>0</v>
      </c>
      <c r="AP34" s="21">
        <v>0</v>
      </c>
      <c r="AQ34" s="24">
        <v>0</v>
      </c>
      <c r="AR34" s="21">
        <v>0</v>
      </c>
      <c r="AS34" s="24">
        <v>0</v>
      </c>
      <c r="AT34" s="21">
        <v>0</v>
      </c>
      <c r="AU34" s="24">
        <v>3</v>
      </c>
      <c r="AV34" s="24">
        <v>553115</v>
      </c>
      <c r="AW34" s="24">
        <v>22</v>
      </c>
      <c r="AX34" s="24">
        <v>699861</v>
      </c>
      <c r="AY34" s="24">
        <v>2</v>
      </c>
      <c r="AZ34" s="24">
        <v>98666</v>
      </c>
      <c r="BA34" s="24">
        <v>4</v>
      </c>
      <c r="BB34" s="24">
        <v>200812</v>
      </c>
      <c r="BC34" s="24">
        <v>12</v>
      </c>
      <c r="BD34" s="24">
        <v>403838</v>
      </c>
      <c r="BE34" s="24">
        <v>43</v>
      </c>
      <c r="BF34" s="24">
        <v>1956292</v>
      </c>
      <c r="BG34" s="15">
        <v>1.8</v>
      </c>
      <c r="BH34" s="21">
        <v>98.31</v>
      </c>
      <c r="BI34" s="21"/>
      <c r="BJ34" s="24"/>
      <c r="BK34" s="21"/>
      <c r="BL34" s="21"/>
      <c r="BM34" s="21"/>
      <c r="BN34" s="21"/>
      <c r="BO34" s="30"/>
      <c r="BP34" s="30"/>
      <c r="BQ34" s="30"/>
      <c r="BR34" s="30"/>
      <c r="BS34" s="21"/>
      <c r="BT34" s="21"/>
      <c r="BU34" s="21"/>
      <c r="BV34" s="21"/>
      <c r="BW34" s="21"/>
      <c r="BX34" s="24"/>
      <c r="BY34" s="30"/>
      <c r="BZ34" s="30"/>
      <c r="CA34" s="30"/>
      <c r="CB34" s="30"/>
      <c r="CC34" s="21"/>
      <c r="CD34" s="24"/>
      <c r="CE34" s="21"/>
      <c r="CF34" s="21"/>
      <c r="CG34" s="21"/>
      <c r="CH34" s="21"/>
      <c r="CI34" s="30"/>
      <c r="CJ34" s="30"/>
      <c r="CK34" s="30"/>
      <c r="CL34" s="30"/>
      <c r="CM34" s="21"/>
      <c r="CN34" s="21"/>
      <c r="CO34" s="21"/>
      <c r="CP34" s="21"/>
      <c r="CQ34" s="21"/>
      <c r="CR34" s="24"/>
      <c r="CS34" s="30"/>
      <c r="CT34" s="30"/>
      <c r="CU34" s="30"/>
      <c r="CV34" s="30"/>
      <c r="CW34" s="21"/>
    </row>
    <row r="35" spans="1:101">
      <c r="A35" s="20">
        <v>36069</v>
      </c>
      <c r="B35" s="24"/>
      <c r="C35" s="21"/>
      <c r="D35" s="21"/>
      <c r="E35" s="24">
        <v>10</v>
      </c>
      <c r="F35" s="21">
        <v>203.05</v>
      </c>
      <c r="G35" s="24">
        <v>6</v>
      </c>
      <c r="H35" s="21">
        <v>252.93</v>
      </c>
      <c r="I35" s="24">
        <v>15</v>
      </c>
      <c r="J35" s="21">
        <v>1158.6099999999999</v>
      </c>
      <c r="K35" s="24">
        <v>74</v>
      </c>
      <c r="L35" s="21">
        <v>9560.09</v>
      </c>
      <c r="M35" s="24">
        <v>0</v>
      </c>
      <c r="N35" s="21">
        <v>-9.2899999999999991</v>
      </c>
      <c r="O35" s="24">
        <v>105</v>
      </c>
      <c r="P35" s="21">
        <v>11165.39</v>
      </c>
      <c r="Q35" s="21">
        <v>6.12</v>
      </c>
      <c r="R35" s="24">
        <v>0</v>
      </c>
      <c r="S35" s="21">
        <v>0</v>
      </c>
      <c r="T35" s="24">
        <v>0</v>
      </c>
      <c r="U35" s="21">
        <v>0</v>
      </c>
      <c r="V35" s="24">
        <v>0</v>
      </c>
      <c r="W35" s="21">
        <v>0</v>
      </c>
      <c r="X35" s="24">
        <v>0</v>
      </c>
      <c r="Y35" s="21">
        <v>0</v>
      </c>
      <c r="Z35" s="24">
        <v>0</v>
      </c>
      <c r="AA35" s="21">
        <v>0</v>
      </c>
      <c r="AB35" s="24">
        <v>0</v>
      </c>
      <c r="AC35" s="21">
        <v>0</v>
      </c>
      <c r="AD35" s="24">
        <v>0</v>
      </c>
      <c r="AE35" s="21">
        <v>0</v>
      </c>
      <c r="AF35" s="24">
        <v>0</v>
      </c>
      <c r="AG35" s="21">
        <v>0</v>
      </c>
      <c r="AH35" s="24">
        <v>0</v>
      </c>
      <c r="AI35" s="21">
        <v>0</v>
      </c>
      <c r="AJ35" s="24">
        <v>0</v>
      </c>
      <c r="AK35" s="21">
        <v>0</v>
      </c>
      <c r="AL35" s="24">
        <v>0</v>
      </c>
      <c r="AM35" s="21">
        <v>0</v>
      </c>
      <c r="AN35" s="24">
        <v>0</v>
      </c>
      <c r="AO35" s="21">
        <v>0</v>
      </c>
      <c r="AP35" s="21">
        <v>0</v>
      </c>
      <c r="AQ35" s="24">
        <v>0</v>
      </c>
      <c r="AR35" s="21">
        <v>0</v>
      </c>
      <c r="AS35" s="24">
        <v>0</v>
      </c>
      <c r="AT35" s="21">
        <v>0</v>
      </c>
      <c r="AU35" s="24">
        <v>8</v>
      </c>
      <c r="AV35" s="24">
        <v>1056691</v>
      </c>
      <c r="AW35" s="24">
        <v>49</v>
      </c>
      <c r="AX35" s="24">
        <v>1411084</v>
      </c>
      <c r="AY35" s="24">
        <v>3</v>
      </c>
      <c r="AZ35" s="24">
        <v>442789</v>
      </c>
      <c r="BA35" s="24">
        <v>8</v>
      </c>
      <c r="BB35" s="24">
        <v>443191</v>
      </c>
      <c r="BC35" s="24">
        <v>16</v>
      </c>
      <c r="BD35" s="24">
        <v>221739</v>
      </c>
      <c r="BE35" s="24">
        <v>84</v>
      </c>
      <c r="BF35" s="24">
        <v>3575494</v>
      </c>
      <c r="BG35" s="15">
        <v>1.8</v>
      </c>
      <c r="BH35" s="21">
        <v>98.31</v>
      </c>
      <c r="BI35" s="21"/>
      <c r="BJ35" s="24"/>
      <c r="BK35" s="21"/>
      <c r="BL35" s="21"/>
      <c r="BM35" s="21"/>
      <c r="BN35" s="21"/>
      <c r="BO35" s="30"/>
      <c r="BP35" s="30"/>
      <c r="BQ35" s="30"/>
      <c r="BR35" s="30"/>
      <c r="BS35" s="21"/>
      <c r="BT35" s="21"/>
      <c r="BU35" s="21"/>
      <c r="BV35" s="21"/>
      <c r="BW35" s="21"/>
      <c r="BX35" s="24"/>
      <c r="BY35" s="30"/>
      <c r="BZ35" s="30"/>
      <c r="CA35" s="30"/>
      <c r="CB35" s="30"/>
      <c r="CC35" s="21"/>
      <c r="CD35" s="24"/>
      <c r="CE35" s="21"/>
      <c r="CF35" s="21"/>
      <c r="CG35" s="21"/>
      <c r="CH35" s="21"/>
      <c r="CI35" s="30"/>
      <c r="CJ35" s="30"/>
      <c r="CK35" s="30"/>
      <c r="CL35" s="30"/>
      <c r="CM35" s="21"/>
      <c r="CN35" s="21"/>
      <c r="CO35" s="21"/>
      <c r="CP35" s="21"/>
      <c r="CQ35" s="21"/>
      <c r="CR35" s="24"/>
      <c r="CS35" s="30"/>
      <c r="CT35" s="30"/>
      <c r="CU35" s="30"/>
      <c r="CV35" s="30"/>
      <c r="CW35" s="21"/>
    </row>
    <row r="36" spans="1:101">
      <c r="A36" s="20">
        <v>36100</v>
      </c>
      <c r="B36" s="24"/>
      <c r="C36" s="21"/>
      <c r="D36" s="21"/>
      <c r="E36" s="24">
        <v>10</v>
      </c>
      <c r="F36" s="21">
        <v>203.05</v>
      </c>
      <c r="G36" s="24">
        <v>6</v>
      </c>
      <c r="H36" s="21">
        <v>252.93</v>
      </c>
      <c r="I36" s="24">
        <v>15</v>
      </c>
      <c r="J36" s="21">
        <v>1158.6099999999999</v>
      </c>
      <c r="K36" s="24">
        <v>74</v>
      </c>
      <c r="L36" s="21">
        <v>9560.09</v>
      </c>
      <c r="M36" s="24">
        <v>0</v>
      </c>
      <c r="N36" s="21">
        <v>-9.2899999999999991</v>
      </c>
      <c r="O36" s="24">
        <v>105</v>
      </c>
      <c r="P36" s="21">
        <v>11165.39</v>
      </c>
      <c r="Q36" s="21">
        <v>6.12</v>
      </c>
      <c r="R36" s="24">
        <v>0</v>
      </c>
      <c r="S36" s="21">
        <v>0</v>
      </c>
      <c r="T36" s="24">
        <v>0</v>
      </c>
      <c r="U36" s="21">
        <v>0</v>
      </c>
      <c r="V36" s="24">
        <v>0</v>
      </c>
      <c r="W36" s="21">
        <v>0</v>
      </c>
      <c r="X36" s="24">
        <v>0</v>
      </c>
      <c r="Y36" s="21">
        <v>0</v>
      </c>
      <c r="Z36" s="24">
        <v>0</v>
      </c>
      <c r="AA36" s="21">
        <v>0</v>
      </c>
      <c r="AB36" s="24">
        <v>0</v>
      </c>
      <c r="AC36" s="21">
        <v>0</v>
      </c>
      <c r="AD36" s="24">
        <v>0</v>
      </c>
      <c r="AE36" s="21">
        <v>0</v>
      </c>
      <c r="AF36" s="24">
        <v>0</v>
      </c>
      <c r="AG36" s="21">
        <v>0</v>
      </c>
      <c r="AH36" s="24">
        <v>0</v>
      </c>
      <c r="AI36" s="21">
        <v>0</v>
      </c>
      <c r="AJ36" s="24">
        <v>0</v>
      </c>
      <c r="AK36" s="21">
        <v>0</v>
      </c>
      <c r="AL36" s="24">
        <v>0</v>
      </c>
      <c r="AM36" s="21">
        <v>0</v>
      </c>
      <c r="AN36" s="24">
        <v>0</v>
      </c>
      <c r="AO36" s="21">
        <v>0</v>
      </c>
      <c r="AP36" s="21">
        <v>0</v>
      </c>
      <c r="AQ36" s="24">
        <v>0</v>
      </c>
      <c r="AR36" s="21">
        <v>0</v>
      </c>
      <c r="AS36" s="24">
        <v>0</v>
      </c>
      <c r="AT36" s="21">
        <v>0</v>
      </c>
      <c r="AU36" s="24">
        <v>3</v>
      </c>
      <c r="AV36" s="24">
        <v>470045</v>
      </c>
      <c r="AW36" s="24">
        <v>26</v>
      </c>
      <c r="AX36" s="24">
        <v>715433</v>
      </c>
      <c r="AY36" s="24">
        <v>1</v>
      </c>
      <c r="AZ36" s="24">
        <v>21916</v>
      </c>
      <c r="BA36" s="24">
        <v>7</v>
      </c>
      <c r="BB36" s="24">
        <v>450992</v>
      </c>
      <c r="BC36" s="24">
        <v>8</v>
      </c>
      <c r="BD36" s="24">
        <v>376999</v>
      </c>
      <c r="BE36" s="24">
        <v>45</v>
      </c>
      <c r="BF36" s="24">
        <v>2035385</v>
      </c>
      <c r="BG36" s="15">
        <v>1.8</v>
      </c>
      <c r="BH36" s="21">
        <v>98.31</v>
      </c>
      <c r="BI36" s="21"/>
      <c r="BJ36" s="24"/>
      <c r="BK36" s="21"/>
      <c r="BL36" s="21"/>
      <c r="BM36" s="21"/>
      <c r="BN36" s="21"/>
      <c r="BO36" s="30"/>
      <c r="BP36" s="30"/>
      <c r="BQ36" s="30"/>
      <c r="BR36" s="30"/>
      <c r="BS36" s="21"/>
      <c r="BT36" s="21"/>
      <c r="BU36" s="21"/>
      <c r="BV36" s="21"/>
      <c r="BW36" s="21"/>
      <c r="BX36" s="24"/>
      <c r="BY36" s="30"/>
      <c r="BZ36" s="30"/>
      <c r="CA36" s="30"/>
      <c r="CB36" s="30"/>
      <c r="CC36" s="21"/>
      <c r="CD36" s="24"/>
      <c r="CE36" s="21"/>
      <c r="CF36" s="21"/>
      <c r="CG36" s="21"/>
      <c r="CH36" s="21"/>
      <c r="CI36" s="30"/>
      <c r="CJ36" s="30"/>
      <c r="CK36" s="30"/>
      <c r="CL36" s="30"/>
      <c r="CM36" s="21"/>
      <c r="CN36" s="21"/>
      <c r="CO36" s="21"/>
      <c r="CP36" s="21"/>
      <c r="CQ36" s="21"/>
      <c r="CR36" s="24"/>
      <c r="CS36" s="30"/>
      <c r="CT36" s="30"/>
      <c r="CU36" s="30"/>
      <c r="CV36" s="30"/>
      <c r="CW36" s="21"/>
    </row>
    <row r="37" spans="1:101">
      <c r="A37" s="20">
        <v>36130</v>
      </c>
      <c r="B37" s="24"/>
      <c r="C37" s="21"/>
      <c r="D37" s="21"/>
      <c r="E37" s="24">
        <v>11</v>
      </c>
      <c r="F37" s="21">
        <v>221.99</v>
      </c>
      <c r="G37" s="24">
        <v>6</v>
      </c>
      <c r="H37" s="21">
        <v>252.93</v>
      </c>
      <c r="I37" s="24">
        <v>15</v>
      </c>
      <c r="J37" s="21">
        <v>1158.6099999999999</v>
      </c>
      <c r="K37" s="24">
        <v>74</v>
      </c>
      <c r="L37" s="21">
        <v>9560.09</v>
      </c>
      <c r="M37" s="24">
        <v>0</v>
      </c>
      <c r="N37" s="21">
        <v>-9.2899999999999991</v>
      </c>
      <c r="O37" s="24">
        <v>106</v>
      </c>
      <c r="P37" s="21">
        <v>11184.33</v>
      </c>
      <c r="Q37" s="21">
        <v>6.13</v>
      </c>
      <c r="R37" s="24">
        <v>0</v>
      </c>
      <c r="S37" s="21">
        <v>0</v>
      </c>
      <c r="T37" s="24">
        <v>0</v>
      </c>
      <c r="U37" s="21">
        <v>0</v>
      </c>
      <c r="V37" s="24">
        <v>0</v>
      </c>
      <c r="W37" s="21">
        <v>0</v>
      </c>
      <c r="X37" s="24">
        <v>0</v>
      </c>
      <c r="Y37" s="21">
        <v>0</v>
      </c>
      <c r="Z37" s="24">
        <v>0</v>
      </c>
      <c r="AA37" s="21">
        <v>0</v>
      </c>
      <c r="AB37" s="24">
        <v>0</v>
      </c>
      <c r="AC37" s="21">
        <v>0</v>
      </c>
      <c r="AD37" s="24">
        <v>0</v>
      </c>
      <c r="AE37" s="21">
        <v>0</v>
      </c>
      <c r="AF37" s="24">
        <v>0</v>
      </c>
      <c r="AG37" s="21">
        <v>0</v>
      </c>
      <c r="AH37" s="24">
        <v>0</v>
      </c>
      <c r="AI37" s="21">
        <v>0</v>
      </c>
      <c r="AJ37" s="24">
        <v>0</v>
      </c>
      <c r="AK37" s="21">
        <v>0</v>
      </c>
      <c r="AL37" s="24">
        <v>0</v>
      </c>
      <c r="AM37" s="21">
        <v>0</v>
      </c>
      <c r="AN37" s="24">
        <v>0</v>
      </c>
      <c r="AO37" s="21">
        <v>0</v>
      </c>
      <c r="AP37" s="21">
        <v>0</v>
      </c>
      <c r="AQ37" s="24">
        <v>0</v>
      </c>
      <c r="AR37" s="21">
        <v>0</v>
      </c>
      <c r="AS37" s="24">
        <v>0</v>
      </c>
      <c r="AT37" s="21">
        <v>0</v>
      </c>
      <c r="AU37" s="24">
        <v>6</v>
      </c>
      <c r="AV37" s="24">
        <v>217525</v>
      </c>
      <c r="AW37" s="24">
        <v>31</v>
      </c>
      <c r="AX37" s="24">
        <v>1095105</v>
      </c>
      <c r="AY37" s="24">
        <v>5</v>
      </c>
      <c r="AZ37" s="24">
        <v>921214</v>
      </c>
      <c r="BA37" s="24">
        <v>5</v>
      </c>
      <c r="BB37" s="24">
        <v>329335</v>
      </c>
      <c r="BC37" s="24">
        <v>12</v>
      </c>
      <c r="BD37" s="24">
        <v>464653</v>
      </c>
      <c r="BE37" s="24">
        <v>59</v>
      </c>
      <c r="BF37" s="24">
        <v>3027832</v>
      </c>
      <c r="BG37" s="15">
        <v>2</v>
      </c>
      <c r="BH37" s="21">
        <v>98.31</v>
      </c>
      <c r="BI37" s="21"/>
      <c r="BJ37" s="24"/>
      <c r="BK37" s="21"/>
      <c r="BL37" s="21"/>
      <c r="BM37" s="21"/>
      <c r="BN37" s="21"/>
      <c r="BO37" s="30"/>
      <c r="BP37" s="30"/>
      <c r="BQ37" s="30"/>
      <c r="BR37" s="30"/>
      <c r="BS37" s="21"/>
      <c r="BT37" s="21"/>
      <c r="BU37" s="21"/>
      <c r="BV37" s="21"/>
      <c r="BW37" s="21"/>
      <c r="BX37" s="24"/>
      <c r="BY37" s="30"/>
      <c r="BZ37" s="30"/>
      <c r="CA37" s="30"/>
      <c r="CB37" s="30"/>
      <c r="CC37" s="21"/>
      <c r="CD37" s="24"/>
      <c r="CE37" s="21"/>
      <c r="CF37" s="21"/>
      <c r="CG37" s="21"/>
      <c r="CH37" s="21"/>
      <c r="CI37" s="30"/>
      <c r="CJ37" s="30"/>
      <c r="CK37" s="30"/>
      <c r="CL37" s="30"/>
      <c r="CM37" s="21"/>
      <c r="CN37" s="21"/>
      <c r="CO37" s="21"/>
      <c r="CP37" s="21"/>
      <c r="CQ37" s="21"/>
      <c r="CR37" s="24"/>
      <c r="CS37" s="30"/>
      <c r="CT37" s="30"/>
      <c r="CU37" s="30"/>
      <c r="CV37" s="30"/>
      <c r="CW37" s="21"/>
    </row>
    <row r="38" spans="1:101">
      <c r="A38" s="20">
        <v>36161</v>
      </c>
      <c r="B38" s="24"/>
      <c r="C38" s="21"/>
      <c r="D38" s="21"/>
      <c r="E38" s="24">
        <v>11</v>
      </c>
      <c r="F38" s="21">
        <v>221.99</v>
      </c>
      <c r="G38" s="24">
        <v>6</v>
      </c>
      <c r="H38" s="21">
        <v>252.93</v>
      </c>
      <c r="I38" s="24">
        <v>15</v>
      </c>
      <c r="J38" s="21">
        <v>1158.6099999999999</v>
      </c>
      <c r="K38" s="24">
        <v>76</v>
      </c>
      <c r="L38" s="21">
        <v>9830.8700000000008</v>
      </c>
      <c r="M38" s="24">
        <v>0</v>
      </c>
      <c r="N38" s="21">
        <v>-9.2899999999999991</v>
      </c>
      <c r="O38" s="24">
        <v>108</v>
      </c>
      <c r="P38" s="21">
        <v>11455.11</v>
      </c>
      <c r="Q38" s="21">
        <v>6.27</v>
      </c>
      <c r="R38" s="24">
        <v>0</v>
      </c>
      <c r="S38" s="21">
        <v>0</v>
      </c>
      <c r="T38" s="24">
        <v>0</v>
      </c>
      <c r="U38" s="21">
        <v>0</v>
      </c>
      <c r="V38" s="24">
        <v>0</v>
      </c>
      <c r="W38" s="21">
        <v>0</v>
      </c>
      <c r="X38" s="24">
        <v>0</v>
      </c>
      <c r="Y38" s="21">
        <v>0</v>
      </c>
      <c r="Z38" s="24">
        <v>0</v>
      </c>
      <c r="AA38" s="21">
        <v>0</v>
      </c>
      <c r="AB38" s="24">
        <v>0</v>
      </c>
      <c r="AC38" s="21">
        <v>0</v>
      </c>
      <c r="AD38" s="24">
        <v>0</v>
      </c>
      <c r="AE38" s="21">
        <v>0</v>
      </c>
      <c r="AF38" s="24">
        <v>0</v>
      </c>
      <c r="AG38" s="21">
        <v>0</v>
      </c>
      <c r="AH38" s="24">
        <v>0</v>
      </c>
      <c r="AI38" s="21">
        <v>0</v>
      </c>
      <c r="AJ38" s="24">
        <v>0</v>
      </c>
      <c r="AK38" s="21">
        <v>0</v>
      </c>
      <c r="AL38" s="24">
        <v>0</v>
      </c>
      <c r="AM38" s="21">
        <v>0</v>
      </c>
      <c r="AN38" s="24">
        <v>0</v>
      </c>
      <c r="AO38" s="21">
        <v>0</v>
      </c>
      <c r="AP38" s="21">
        <v>0</v>
      </c>
      <c r="AQ38" s="24">
        <v>0</v>
      </c>
      <c r="AR38" s="21">
        <v>0</v>
      </c>
      <c r="AS38" s="24">
        <v>0</v>
      </c>
      <c r="AT38" s="21">
        <v>0</v>
      </c>
      <c r="AU38" s="24">
        <v>2</v>
      </c>
      <c r="AV38" s="24">
        <v>96018</v>
      </c>
      <c r="AW38" s="24">
        <v>28</v>
      </c>
      <c r="AX38" s="24">
        <v>945900</v>
      </c>
      <c r="AY38" s="24">
        <v>3</v>
      </c>
      <c r="AZ38" s="24">
        <v>381782</v>
      </c>
      <c r="BA38" s="24">
        <v>7</v>
      </c>
      <c r="BB38" s="24">
        <v>417800</v>
      </c>
      <c r="BC38" s="24">
        <v>18</v>
      </c>
      <c r="BD38" s="24">
        <v>353326</v>
      </c>
      <c r="BE38" s="24">
        <v>58</v>
      </c>
      <c r="BF38" s="24">
        <v>2194826</v>
      </c>
      <c r="BG38" s="15">
        <v>4.5</v>
      </c>
      <c r="BH38" s="21">
        <v>98.35</v>
      </c>
      <c r="BI38" s="21"/>
      <c r="BJ38" s="24"/>
      <c r="BK38" s="21"/>
      <c r="BL38" s="21"/>
      <c r="BM38" s="21"/>
      <c r="BN38" s="21"/>
      <c r="BO38" s="30"/>
      <c r="BP38" s="30"/>
      <c r="BQ38" s="30"/>
      <c r="BR38" s="30"/>
      <c r="BS38" s="21"/>
      <c r="BT38" s="21"/>
      <c r="BU38" s="21"/>
      <c r="BV38" s="21"/>
      <c r="BW38" s="21"/>
      <c r="BX38" s="24"/>
      <c r="BY38" s="30"/>
      <c r="BZ38" s="30"/>
      <c r="CA38" s="30"/>
      <c r="CB38" s="30"/>
      <c r="CC38" s="21"/>
      <c r="CD38" s="24"/>
      <c r="CE38" s="21"/>
      <c r="CF38" s="21"/>
      <c r="CG38" s="21"/>
      <c r="CH38" s="21"/>
      <c r="CI38" s="30"/>
      <c r="CJ38" s="30"/>
      <c r="CK38" s="30"/>
      <c r="CL38" s="30"/>
      <c r="CM38" s="21"/>
      <c r="CN38" s="21"/>
      <c r="CO38" s="21"/>
      <c r="CP38" s="21"/>
      <c r="CQ38" s="21"/>
      <c r="CR38" s="24"/>
      <c r="CS38" s="30"/>
      <c r="CT38" s="30"/>
      <c r="CU38" s="30"/>
      <c r="CV38" s="30"/>
      <c r="CW38" s="21"/>
    </row>
    <row r="39" spans="1:101">
      <c r="A39" s="20">
        <v>36192</v>
      </c>
      <c r="B39" s="24"/>
      <c r="C39" s="21"/>
      <c r="D39" s="21"/>
      <c r="E39" s="24">
        <v>11</v>
      </c>
      <c r="F39" s="21">
        <v>221.99</v>
      </c>
      <c r="G39" s="24">
        <v>6</v>
      </c>
      <c r="H39" s="21">
        <v>252.93</v>
      </c>
      <c r="I39" s="24">
        <v>15</v>
      </c>
      <c r="J39" s="21">
        <v>1158.6099999999999</v>
      </c>
      <c r="K39" s="24">
        <v>76</v>
      </c>
      <c r="L39" s="21">
        <v>9830.8700000000008</v>
      </c>
      <c r="M39" s="24">
        <v>0</v>
      </c>
      <c r="N39" s="21">
        <v>-9.2899999999999991</v>
      </c>
      <c r="O39" s="24">
        <v>108</v>
      </c>
      <c r="P39" s="21">
        <v>11455.11</v>
      </c>
      <c r="Q39" s="21">
        <v>6.27</v>
      </c>
      <c r="R39" s="24">
        <v>0</v>
      </c>
      <c r="S39" s="21">
        <v>0</v>
      </c>
      <c r="T39" s="24">
        <v>0</v>
      </c>
      <c r="U39" s="21">
        <v>0</v>
      </c>
      <c r="V39" s="24">
        <v>0</v>
      </c>
      <c r="W39" s="21">
        <v>0</v>
      </c>
      <c r="X39" s="24">
        <v>0</v>
      </c>
      <c r="Y39" s="21">
        <v>0</v>
      </c>
      <c r="Z39" s="24">
        <v>0</v>
      </c>
      <c r="AA39" s="21">
        <v>0</v>
      </c>
      <c r="AB39" s="24">
        <v>0</v>
      </c>
      <c r="AC39" s="21">
        <v>0</v>
      </c>
      <c r="AD39" s="24">
        <v>0</v>
      </c>
      <c r="AE39" s="21">
        <v>0</v>
      </c>
      <c r="AF39" s="24">
        <v>0</v>
      </c>
      <c r="AG39" s="21">
        <v>0</v>
      </c>
      <c r="AH39" s="24">
        <v>0</v>
      </c>
      <c r="AI39" s="21">
        <v>0</v>
      </c>
      <c r="AJ39" s="24">
        <v>0</v>
      </c>
      <c r="AK39" s="21">
        <v>0</v>
      </c>
      <c r="AL39" s="24">
        <v>0</v>
      </c>
      <c r="AM39" s="21">
        <v>0</v>
      </c>
      <c r="AN39" s="24">
        <v>0</v>
      </c>
      <c r="AO39" s="21">
        <v>0</v>
      </c>
      <c r="AP39" s="21">
        <v>0</v>
      </c>
      <c r="AQ39" s="24">
        <v>0</v>
      </c>
      <c r="AR39" s="21">
        <v>0</v>
      </c>
      <c r="AS39" s="24">
        <v>0</v>
      </c>
      <c r="AT39" s="21">
        <v>0</v>
      </c>
      <c r="AU39" s="24">
        <v>8</v>
      </c>
      <c r="AV39" s="24">
        <v>574873</v>
      </c>
      <c r="AW39" s="24">
        <v>33</v>
      </c>
      <c r="AX39" s="24">
        <v>1227182</v>
      </c>
      <c r="AY39" s="24">
        <v>3</v>
      </c>
      <c r="AZ39" s="24">
        <v>187182</v>
      </c>
      <c r="BA39" s="24">
        <v>9</v>
      </c>
      <c r="BB39" s="24">
        <v>588219</v>
      </c>
      <c r="BC39" s="24">
        <v>7</v>
      </c>
      <c r="BD39" s="24">
        <v>124432</v>
      </c>
      <c r="BE39" s="24">
        <v>60</v>
      </c>
      <c r="BF39" s="24">
        <v>2701888</v>
      </c>
      <c r="BG39" s="15">
        <v>4.5</v>
      </c>
      <c r="BH39" s="21">
        <v>98.35</v>
      </c>
      <c r="BI39" s="21"/>
      <c r="BJ39" s="24"/>
      <c r="BK39" s="21"/>
      <c r="BL39" s="21"/>
      <c r="BM39" s="21"/>
      <c r="BN39" s="21"/>
      <c r="BO39" s="30"/>
      <c r="BP39" s="30"/>
      <c r="BQ39" s="30"/>
      <c r="BR39" s="30"/>
      <c r="BS39" s="21"/>
      <c r="BT39" s="21"/>
      <c r="BU39" s="21"/>
      <c r="BV39" s="21"/>
      <c r="BW39" s="21"/>
      <c r="BX39" s="24"/>
      <c r="BY39" s="30"/>
      <c r="BZ39" s="30"/>
      <c r="CA39" s="30"/>
      <c r="CB39" s="30"/>
      <c r="CC39" s="21"/>
      <c r="CD39" s="24"/>
      <c r="CE39" s="21"/>
      <c r="CF39" s="21"/>
      <c r="CG39" s="21"/>
      <c r="CH39" s="21"/>
      <c r="CI39" s="30"/>
      <c r="CJ39" s="30"/>
      <c r="CK39" s="30"/>
      <c r="CL39" s="30"/>
      <c r="CM39" s="21"/>
      <c r="CN39" s="21"/>
      <c r="CO39" s="21"/>
      <c r="CP39" s="21"/>
      <c r="CQ39" s="21"/>
      <c r="CR39" s="24"/>
      <c r="CS39" s="30"/>
      <c r="CT39" s="30"/>
      <c r="CU39" s="30"/>
      <c r="CV39" s="30"/>
      <c r="CW39" s="21"/>
    </row>
    <row r="40" spans="1:101">
      <c r="A40" s="20">
        <v>36220</v>
      </c>
      <c r="B40" s="24"/>
      <c r="C40" s="21"/>
      <c r="D40" s="21"/>
      <c r="E40" s="24">
        <v>11</v>
      </c>
      <c r="F40" s="21">
        <v>221.99</v>
      </c>
      <c r="G40" s="24">
        <v>6</v>
      </c>
      <c r="H40" s="21">
        <v>252.93</v>
      </c>
      <c r="I40" s="24">
        <v>15</v>
      </c>
      <c r="J40" s="21">
        <v>1158.6099999999999</v>
      </c>
      <c r="K40" s="24">
        <v>76</v>
      </c>
      <c r="L40" s="21">
        <v>9830.8700000000008</v>
      </c>
      <c r="M40" s="24">
        <v>0</v>
      </c>
      <c r="N40" s="21">
        <v>-9.2899999999999991</v>
      </c>
      <c r="O40" s="24">
        <v>108</v>
      </c>
      <c r="P40" s="21">
        <v>11455.11</v>
      </c>
      <c r="Q40" s="21">
        <v>6.27</v>
      </c>
      <c r="R40" s="24">
        <v>0</v>
      </c>
      <c r="S40" s="21">
        <v>0</v>
      </c>
      <c r="T40" s="24">
        <v>0</v>
      </c>
      <c r="U40" s="21">
        <v>0</v>
      </c>
      <c r="V40" s="24">
        <v>0</v>
      </c>
      <c r="W40" s="21">
        <v>0</v>
      </c>
      <c r="X40" s="24">
        <v>0</v>
      </c>
      <c r="Y40" s="21">
        <v>0</v>
      </c>
      <c r="Z40" s="24">
        <v>0</v>
      </c>
      <c r="AA40" s="21">
        <v>0</v>
      </c>
      <c r="AB40" s="24">
        <v>0</v>
      </c>
      <c r="AC40" s="21">
        <v>0</v>
      </c>
      <c r="AD40" s="24">
        <v>0</v>
      </c>
      <c r="AE40" s="21">
        <v>0</v>
      </c>
      <c r="AF40" s="24">
        <v>0</v>
      </c>
      <c r="AG40" s="21">
        <v>0</v>
      </c>
      <c r="AH40" s="24">
        <v>0</v>
      </c>
      <c r="AI40" s="21">
        <v>0</v>
      </c>
      <c r="AJ40" s="24">
        <v>0</v>
      </c>
      <c r="AK40" s="21">
        <v>0</v>
      </c>
      <c r="AL40" s="24">
        <v>0</v>
      </c>
      <c r="AM40" s="21">
        <v>0</v>
      </c>
      <c r="AN40" s="24">
        <v>0</v>
      </c>
      <c r="AO40" s="21">
        <v>0</v>
      </c>
      <c r="AP40" s="21">
        <v>0</v>
      </c>
      <c r="AQ40" s="24">
        <v>0</v>
      </c>
      <c r="AR40" s="21">
        <v>0</v>
      </c>
      <c r="AS40" s="24">
        <v>0</v>
      </c>
      <c r="AT40" s="21">
        <v>0</v>
      </c>
      <c r="AU40" s="24">
        <v>3</v>
      </c>
      <c r="AV40" s="24">
        <v>496402</v>
      </c>
      <c r="AW40" s="24">
        <v>42</v>
      </c>
      <c r="AX40" s="24">
        <v>1306301</v>
      </c>
      <c r="AY40" s="24">
        <v>2</v>
      </c>
      <c r="AZ40" s="24">
        <v>441115</v>
      </c>
      <c r="BA40" s="24">
        <v>7</v>
      </c>
      <c r="BB40" s="24">
        <v>322204</v>
      </c>
      <c r="BC40" s="24">
        <v>11</v>
      </c>
      <c r="BD40" s="24">
        <v>142438</v>
      </c>
      <c r="BE40" s="24">
        <v>65</v>
      </c>
      <c r="BF40" s="24">
        <v>2708460</v>
      </c>
      <c r="BG40" s="15">
        <v>4.5</v>
      </c>
      <c r="BH40" s="21">
        <v>98.35</v>
      </c>
      <c r="BI40" s="21"/>
      <c r="BJ40" s="24"/>
      <c r="BK40" s="21"/>
      <c r="BL40" s="21"/>
      <c r="BM40" s="21"/>
      <c r="BN40" s="21"/>
      <c r="BO40" s="30"/>
      <c r="BP40" s="30"/>
      <c r="BQ40" s="30"/>
      <c r="BR40" s="30"/>
      <c r="BS40" s="21"/>
      <c r="BT40" s="21"/>
      <c r="BU40" s="21"/>
      <c r="BV40" s="21"/>
      <c r="BW40" s="21"/>
      <c r="BX40" s="24"/>
      <c r="BY40" s="30"/>
      <c r="BZ40" s="30"/>
      <c r="CA40" s="30"/>
      <c r="CB40" s="30"/>
      <c r="CC40" s="21"/>
      <c r="CD40" s="24"/>
      <c r="CE40" s="21"/>
      <c r="CF40" s="21"/>
      <c r="CG40" s="21"/>
      <c r="CH40" s="21"/>
      <c r="CI40" s="30"/>
      <c r="CJ40" s="30"/>
      <c r="CK40" s="30"/>
      <c r="CL40" s="30"/>
      <c r="CM40" s="21"/>
      <c r="CN40" s="21"/>
      <c r="CO40" s="21"/>
      <c r="CP40" s="21"/>
      <c r="CQ40" s="21"/>
      <c r="CR40" s="24"/>
      <c r="CS40" s="30"/>
      <c r="CT40" s="30"/>
      <c r="CU40" s="30"/>
      <c r="CV40" s="30"/>
      <c r="CW40" s="21"/>
    </row>
    <row r="41" spans="1:101">
      <c r="A41" s="20">
        <v>36251</v>
      </c>
      <c r="B41" s="24"/>
      <c r="C41" s="21"/>
      <c r="D41" s="21"/>
      <c r="E41" s="24">
        <v>11</v>
      </c>
      <c r="F41" s="21">
        <v>221.99</v>
      </c>
      <c r="G41" s="24">
        <v>6</v>
      </c>
      <c r="H41" s="21">
        <v>252.93</v>
      </c>
      <c r="I41" s="24">
        <v>15</v>
      </c>
      <c r="J41" s="21">
        <v>1158.6099999999999</v>
      </c>
      <c r="K41" s="24">
        <v>76</v>
      </c>
      <c r="L41" s="21">
        <v>9830.8700000000008</v>
      </c>
      <c r="M41" s="24">
        <v>0</v>
      </c>
      <c r="N41" s="21">
        <v>-9.2899999999999991</v>
      </c>
      <c r="O41" s="24">
        <v>108</v>
      </c>
      <c r="P41" s="21">
        <v>11455.11</v>
      </c>
      <c r="Q41" s="21">
        <v>6.27</v>
      </c>
      <c r="R41" s="24">
        <v>0</v>
      </c>
      <c r="S41" s="21">
        <v>0</v>
      </c>
      <c r="T41" s="24">
        <v>0</v>
      </c>
      <c r="U41" s="21">
        <v>0</v>
      </c>
      <c r="V41" s="24">
        <v>0</v>
      </c>
      <c r="W41" s="21">
        <v>0</v>
      </c>
      <c r="X41" s="24">
        <v>0</v>
      </c>
      <c r="Y41" s="21">
        <v>0</v>
      </c>
      <c r="Z41" s="24">
        <v>0</v>
      </c>
      <c r="AA41" s="21">
        <v>0</v>
      </c>
      <c r="AB41" s="24">
        <v>0</v>
      </c>
      <c r="AC41" s="21">
        <v>0</v>
      </c>
      <c r="AD41" s="24">
        <v>0</v>
      </c>
      <c r="AE41" s="21">
        <v>0</v>
      </c>
      <c r="AF41" s="24">
        <v>0</v>
      </c>
      <c r="AG41" s="21">
        <v>0</v>
      </c>
      <c r="AH41" s="24">
        <v>0</v>
      </c>
      <c r="AI41" s="21">
        <v>0</v>
      </c>
      <c r="AJ41" s="24">
        <v>0</v>
      </c>
      <c r="AK41" s="21">
        <v>0</v>
      </c>
      <c r="AL41" s="24">
        <v>0</v>
      </c>
      <c r="AM41" s="21">
        <v>0</v>
      </c>
      <c r="AN41" s="24">
        <v>0</v>
      </c>
      <c r="AO41" s="21">
        <v>0</v>
      </c>
      <c r="AP41" s="21">
        <v>0</v>
      </c>
      <c r="AQ41" s="24">
        <v>0</v>
      </c>
      <c r="AR41" s="21">
        <v>0</v>
      </c>
      <c r="AS41" s="24">
        <v>0</v>
      </c>
      <c r="AT41" s="21">
        <v>0</v>
      </c>
      <c r="AU41" s="24">
        <v>6</v>
      </c>
      <c r="AV41" s="24">
        <v>902166</v>
      </c>
      <c r="AW41" s="24">
        <v>50</v>
      </c>
      <c r="AX41" s="24">
        <v>1295520</v>
      </c>
      <c r="AY41" s="24">
        <v>4</v>
      </c>
      <c r="AZ41" s="24">
        <v>586521</v>
      </c>
      <c r="BA41" s="24">
        <v>8</v>
      </c>
      <c r="BB41" s="24">
        <v>634111</v>
      </c>
      <c r="BC41" s="24">
        <v>6</v>
      </c>
      <c r="BD41" s="24">
        <v>460987</v>
      </c>
      <c r="BE41" s="24">
        <v>74</v>
      </c>
      <c r="BF41" s="24">
        <v>3879305</v>
      </c>
      <c r="BG41" s="15">
        <v>3.9</v>
      </c>
      <c r="BH41" s="21">
        <v>98.35</v>
      </c>
      <c r="BI41" s="21"/>
      <c r="BJ41" s="24"/>
      <c r="BK41" s="21"/>
      <c r="BL41" s="21"/>
      <c r="BM41" s="21"/>
      <c r="BN41" s="21"/>
      <c r="BO41" s="30"/>
      <c r="BP41" s="30"/>
      <c r="BQ41" s="30"/>
      <c r="BR41" s="30"/>
      <c r="BS41" s="21"/>
      <c r="BT41" s="21"/>
      <c r="BU41" s="21"/>
      <c r="BV41" s="21"/>
      <c r="BW41" s="21"/>
      <c r="BX41" s="24"/>
      <c r="BY41" s="30"/>
      <c r="BZ41" s="30"/>
      <c r="CA41" s="30"/>
      <c r="CB41" s="30"/>
      <c r="CC41" s="21"/>
      <c r="CD41" s="24"/>
      <c r="CE41" s="21"/>
      <c r="CF41" s="21"/>
      <c r="CG41" s="21"/>
      <c r="CH41" s="21"/>
      <c r="CI41" s="30"/>
      <c r="CJ41" s="30"/>
      <c r="CK41" s="30"/>
      <c r="CL41" s="30"/>
      <c r="CM41" s="21"/>
      <c r="CN41" s="21"/>
      <c r="CO41" s="21"/>
      <c r="CP41" s="21"/>
      <c r="CQ41" s="21"/>
      <c r="CR41" s="24"/>
      <c r="CS41" s="30"/>
      <c r="CT41" s="30"/>
      <c r="CU41" s="30"/>
      <c r="CV41" s="30"/>
      <c r="CW41" s="21"/>
    </row>
    <row r="42" spans="1:101">
      <c r="A42" s="20">
        <v>36281</v>
      </c>
      <c r="B42" s="24"/>
      <c r="C42" s="21"/>
      <c r="D42" s="21"/>
      <c r="E42" s="24">
        <v>11</v>
      </c>
      <c r="F42" s="21">
        <v>221.99</v>
      </c>
      <c r="G42" s="24">
        <v>6</v>
      </c>
      <c r="H42" s="21">
        <v>252.93</v>
      </c>
      <c r="I42" s="24">
        <v>15</v>
      </c>
      <c r="J42" s="21">
        <v>1158.6099999999999</v>
      </c>
      <c r="K42" s="24">
        <v>76</v>
      </c>
      <c r="L42" s="21">
        <v>9830.8700000000008</v>
      </c>
      <c r="M42" s="24">
        <v>0</v>
      </c>
      <c r="N42" s="21">
        <v>-9.2899999999999991</v>
      </c>
      <c r="O42" s="24">
        <v>108</v>
      </c>
      <c r="P42" s="21">
        <v>11455.11</v>
      </c>
      <c r="Q42" s="21">
        <v>6.27</v>
      </c>
      <c r="R42" s="24">
        <v>0</v>
      </c>
      <c r="S42" s="21">
        <v>0</v>
      </c>
      <c r="T42" s="24">
        <v>0</v>
      </c>
      <c r="U42" s="21">
        <v>0</v>
      </c>
      <c r="V42" s="24">
        <v>0</v>
      </c>
      <c r="W42" s="21">
        <v>0</v>
      </c>
      <c r="X42" s="24">
        <v>0</v>
      </c>
      <c r="Y42" s="21">
        <v>0</v>
      </c>
      <c r="Z42" s="24">
        <v>0</v>
      </c>
      <c r="AA42" s="21">
        <v>0</v>
      </c>
      <c r="AB42" s="24">
        <v>0</v>
      </c>
      <c r="AC42" s="21">
        <v>0</v>
      </c>
      <c r="AD42" s="24">
        <v>0</v>
      </c>
      <c r="AE42" s="21">
        <v>0</v>
      </c>
      <c r="AF42" s="24">
        <v>0</v>
      </c>
      <c r="AG42" s="21">
        <v>0</v>
      </c>
      <c r="AH42" s="24">
        <v>0</v>
      </c>
      <c r="AI42" s="21">
        <v>0</v>
      </c>
      <c r="AJ42" s="24">
        <v>0</v>
      </c>
      <c r="AK42" s="21">
        <v>0</v>
      </c>
      <c r="AL42" s="24">
        <v>0</v>
      </c>
      <c r="AM42" s="21">
        <v>0</v>
      </c>
      <c r="AN42" s="24">
        <v>0</v>
      </c>
      <c r="AO42" s="21">
        <v>0</v>
      </c>
      <c r="AP42" s="21">
        <v>0</v>
      </c>
      <c r="AQ42" s="24">
        <v>0</v>
      </c>
      <c r="AR42" s="21">
        <v>0</v>
      </c>
      <c r="AS42" s="24">
        <v>0</v>
      </c>
      <c r="AT42" s="21">
        <v>0</v>
      </c>
      <c r="AU42" s="24">
        <v>3</v>
      </c>
      <c r="AV42" s="24">
        <v>116593</v>
      </c>
      <c r="AW42" s="24">
        <v>28</v>
      </c>
      <c r="AX42" s="24">
        <v>521056</v>
      </c>
      <c r="AY42" s="24">
        <v>3</v>
      </c>
      <c r="AZ42" s="24">
        <v>303870</v>
      </c>
      <c r="BA42" s="24">
        <v>4</v>
      </c>
      <c r="BB42" s="24">
        <v>221457</v>
      </c>
      <c r="BC42" s="24">
        <v>11</v>
      </c>
      <c r="BD42" s="24">
        <v>388346</v>
      </c>
      <c r="BE42" s="24">
        <v>49</v>
      </c>
      <c r="BF42" s="24">
        <v>1551322</v>
      </c>
      <c r="BG42" s="15">
        <v>3.9</v>
      </c>
      <c r="BH42" s="21">
        <v>98.35</v>
      </c>
      <c r="BI42" s="21"/>
      <c r="BJ42" s="24"/>
      <c r="BK42" s="21"/>
      <c r="BL42" s="21"/>
      <c r="BM42" s="21"/>
      <c r="BN42" s="21"/>
      <c r="BO42" s="30"/>
      <c r="BP42" s="30"/>
      <c r="BQ42" s="30"/>
      <c r="BR42" s="30"/>
      <c r="BS42" s="21"/>
      <c r="BT42" s="21"/>
      <c r="BU42" s="21"/>
      <c r="BV42" s="21"/>
      <c r="BW42" s="21"/>
      <c r="BX42" s="24"/>
      <c r="BY42" s="30"/>
      <c r="BZ42" s="30"/>
      <c r="CA42" s="30"/>
      <c r="CB42" s="30"/>
      <c r="CC42" s="21"/>
      <c r="CD42" s="24"/>
      <c r="CE42" s="21"/>
      <c r="CF42" s="21"/>
      <c r="CG42" s="21"/>
      <c r="CH42" s="21"/>
      <c r="CI42" s="30"/>
      <c r="CJ42" s="30"/>
      <c r="CK42" s="30"/>
      <c r="CL42" s="30"/>
      <c r="CM42" s="21"/>
      <c r="CN42" s="21"/>
      <c r="CO42" s="21"/>
      <c r="CP42" s="21"/>
      <c r="CQ42" s="21"/>
      <c r="CR42" s="24"/>
      <c r="CS42" s="30"/>
      <c r="CT42" s="30"/>
      <c r="CU42" s="30"/>
      <c r="CV42" s="30"/>
      <c r="CW42" s="21"/>
    </row>
    <row r="43" spans="1:101">
      <c r="A43" s="20">
        <v>36312</v>
      </c>
      <c r="B43" s="24"/>
      <c r="C43" s="21"/>
      <c r="D43" s="21"/>
      <c r="E43" s="24">
        <v>11</v>
      </c>
      <c r="F43" s="21">
        <v>221.99</v>
      </c>
      <c r="G43" s="24">
        <v>6</v>
      </c>
      <c r="H43" s="21">
        <v>252.93</v>
      </c>
      <c r="I43" s="24">
        <v>15</v>
      </c>
      <c r="J43" s="21">
        <v>1158.6099999999999</v>
      </c>
      <c r="K43" s="24">
        <v>76</v>
      </c>
      <c r="L43" s="21">
        <v>9830.8700000000008</v>
      </c>
      <c r="M43" s="24">
        <v>0</v>
      </c>
      <c r="N43" s="21">
        <v>-9.2899999999999991</v>
      </c>
      <c r="O43" s="24">
        <v>108</v>
      </c>
      <c r="P43" s="21">
        <v>11455.11</v>
      </c>
      <c r="Q43" s="21">
        <v>6.27</v>
      </c>
      <c r="R43" s="24">
        <v>0</v>
      </c>
      <c r="S43" s="21">
        <v>0</v>
      </c>
      <c r="T43" s="24">
        <v>0</v>
      </c>
      <c r="U43" s="21">
        <v>0</v>
      </c>
      <c r="V43" s="24">
        <v>0</v>
      </c>
      <c r="W43" s="21">
        <v>0</v>
      </c>
      <c r="X43" s="24">
        <v>0</v>
      </c>
      <c r="Y43" s="21">
        <v>0</v>
      </c>
      <c r="Z43" s="24">
        <v>0</v>
      </c>
      <c r="AA43" s="21">
        <v>0</v>
      </c>
      <c r="AB43" s="24">
        <v>0</v>
      </c>
      <c r="AC43" s="21">
        <v>0</v>
      </c>
      <c r="AD43" s="24">
        <v>0</v>
      </c>
      <c r="AE43" s="21">
        <v>0</v>
      </c>
      <c r="AF43" s="24">
        <v>0</v>
      </c>
      <c r="AG43" s="21">
        <v>0</v>
      </c>
      <c r="AH43" s="24">
        <v>0</v>
      </c>
      <c r="AI43" s="21">
        <v>0</v>
      </c>
      <c r="AJ43" s="24">
        <v>0</v>
      </c>
      <c r="AK43" s="21">
        <v>0</v>
      </c>
      <c r="AL43" s="24">
        <v>0</v>
      </c>
      <c r="AM43" s="21">
        <v>0</v>
      </c>
      <c r="AN43" s="24">
        <v>0</v>
      </c>
      <c r="AO43" s="21">
        <v>0</v>
      </c>
      <c r="AP43" s="21">
        <v>0</v>
      </c>
      <c r="AQ43" s="24">
        <v>0</v>
      </c>
      <c r="AR43" s="21">
        <v>0</v>
      </c>
      <c r="AS43" s="24">
        <v>0</v>
      </c>
      <c r="AT43" s="21">
        <v>0</v>
      </c>
      <c r="AU43" s="24">
        <v>4</v>
      </c>
      <c r="AV43" s="24">
        <v>92878</v>
      </c>
      <c r="AW43" s="24">
        <v>15</v>
      </c>
      <c r="AX43" s="24">
        <v>424913</v>
      </c>
      <c r="AY43" s="24">
        <v>4</v>
      </c>
      <c r="AZ43" s="24">
        <v>376039</v>
      </c>
      <c r="BA43" s="24">
        <v>12</v>
      </c>
      <c r="BB43" s="24">
        <v>915053</v>
      </c>
      <c r="BC43" s="24">
        <v>8</v>
      </c>
      <c r="BD43" s="24">
        <v>377105</v>
      </c>
      <c r="BE43" s="24">
        <v>43</v>
      </c>
      <c r="BF43" s="24">
        <v>2185988</v>
      </c>
      <c r="BG43" s="15">
        <v>2.6</v>
      </c>
      <c r="BH43" s="21">
        <v>98.35</v>
      </c>
      <c r="BI43" s="21"/>
      <c r="BJ43" s="24"/>
      <c r="BK43" s="21"/>
      <c r="BL43" s="21"/>
      <c r="BM43" s="21"/>
      <c r="BN43" s="21"/>
      <c r="BO43" s="30"/>
      <c r="BP43" s="30"/>
      <c r="BQ43" s="30"/>
      <c r="BR43" s="30"/>
      <c r="BS43" s="21"/>
      <c r="BT43" s="21"/>
      <c r="BU43" s="21"/>
      <c r="BV43" s="21"/>
      <c r="BW43" s="21"/>
      <c r="BX43" s="24"/>
      <c r="BY43" s="30"/>
      <c r="BZ43" s="30"/>
      <c r="CA43" s="30"/>
      <c r="CB43" s="30"/>
      <c r="CC43" s="21"/>
      <c r="CD43" s="24"/>
      <c r="CE43" s="21"/>
      <c r="CF43" s="21"/>
      <c r="CG43" s="21"/>
      <c r="CH43" s="21"/>
      <c r="CI43" s="30"/>
      <c r="CJ43" s="30"/>
      <c r="CK43" s="30"/>
      <c r="CL43" s="30"/>
      <c r="CM43" s="21"/>
      <c r="CN43" s="21"/>
      <c r="CO43" s="21"/>
      <c r="CP43" s="21"/>
      <c r="CQ43" s="21"/>
      <c r="CR43" s="24"/>
      <c r="CS43" s="30"/>
      <c r="CT43" s="30"/>
      <c r="CU43" s="30"/>
      <c r="CV43" s="30"/>
      <c r="CW43" s="21"/>
    </row>
    <row r="44" spans="1:101">
      <c r="A44" s="20">
        <v>36342</v>
      </c>
      <c r="B44" s="24"/>
      <c r="C44" s="21"/>
      <c r="D44" s="21"/>
      <c r="E44" s="24">
        <v>11</v>
      </c>
      <c r="F44" s="21">
        <v>221.99</v>
      </c>
      <c r="G44" s="24">
        <v>6</v>
      </c>
      <c r="H44" s="21">
        <v>252.93</v>
      </c>
      <c r="I44" s="24">
        <v>15</v>
      </c>
      <c r="J44" s="21">
        <v>1158.6099999999999</v>
      </c>
      <c r="K44" s="24">
        <v>77</v>
      </c>
      <c r="L44" s="21">
        <v>9968.2199999999993</v>
      </c>
      <c r="M44" s="24">
        <v>0</v>
      </c>
      <c r="N44" s="21">
        <v>-9.2899999999999991</v>
      </c>
      <c r="O44" s="24">
        <v>109</v>
      </c>
      <c r="P44" s="21">
        <v>11592.46</v>
      </c>
      <c r="Q44" s="21">
        <v>6.34</v>
      </c>
      <c r="R44" s="24">
        <v>0</v>
      </c>
      <c r="S44" s="21">
        <v>0</v>
      </c>
      <c r="T44" s="24">
        <v>0</v>
      </c>
      <c r="U44" s="21">
        <v>0</v>
      </c>
      <c r="V44" s="24">
        <v>0</v>
      </c>
      <c r="W44" s="21">
        <v>0</v>
      </c>
      <c r="X44" s="24">
        <v>0</v>
      </c>
      <c r="Y44" s="21">
        <v>0</v>
      </c>
      <c r="Z44" s="24">
        <v>0</v>
      </c>
      <c r="AA44" s="21">
        <v>0</v>
      </c>
      <c r="AB44" s="24">
        <v>0</v>
      </c>
      <c r="AC44" s="21">
        <v>0</v>
      </c>
      <c r="AD44" s="24">
        <v>0</v>
      </c>
      <c r="AE44" s="21">
        <v>0</v>
      </c>
      <c r="AF44" s="24">
        <v>0</v>
      </c>
      <c r="AG44" s="21">
        <v>0</v>
      </c>
      <c r="AH44" s="24">
        <v>0</v>
      </c>
      <c r="AI44" s="21">
        <v>0</v>
      </c>
      <c r="AJ44" s="24">
        <v>0</v>
      </c>
      <c r="AK44" s="21">
        <v>0</v>
      </c>
      <c r="AL44" s="24">
        <v>0</v>
      </c>
      <c r="AM44" s="21">
        <v>0</v>
      </c>
      <c r="AN44" s="24">
        <v>0</v>
      </c>
      <c r="AO44" s="21">
        <v>0</v>
      </c>
      <c r="AP44" s="21">
        <v>0</v>
      </c>
      <c r="AQ44" s="24">
        <v>0</v>
      </c>
      <c r="AR44" s="21">
        <v>0</v>
      </c>
      <c r="AS44" s="24">
        <v>0</v>
      </c>
      <c r="AT44" s="21">
        <v>0</v>
      </c>
      <c r="AU44" s="24">
        <v>6</v>
      </c>
      <c r="AV44" s="24">
        <v>562519</v>
      </c>
      <c r="AW44" s="24">
        <v>25</v>
      </c>
      <c r="AX44" s="24">
        <v>650797</v>
      </c>
      <c r="AY44" s="24">
        <v>0</v>
      </c>
      <c r="AZ44" s="24">
        <v>0</v>
      </c>
      <c r="BA44" s="24">
        <v>3</v>
      </c>
      <c r="BB44" s="24">
        <v>264677</v>
      </c>
      <c r="BC44" s="24">
        <v>11</v>
      </c>
      <c r="BD44" s="24">
        <v>309866</v>
      </c>
      <c r="BE44" s="24">
        <v>45</v>
      </c>
      <c r="BF44" s="24">
        <v>1787859</v>
      </c>
      <c r="BG44" s="15">
        <v>3.8</v>
      </c>
      <c r="BH44" s="21">
        <v>98.37</v>
      </c>
      <c r="BI44" s="21"/>
      <c r="BJ44" s="24"/>
      <c r="BK44" s="21"/>
      <c r="BL44" s="21"/>
      <c r="BM44" s="21"/>
      <c r="BN44" s="21"/>
      <c r="BO44" s="30"/>
      <c r="BP44" s="30"/>
      <c r="BQ44" s="30"/>
      <c r="BR44" s="30"/>
      <c r="BS44" s="21"/>
      <c r="BT44" s="21"/>
      <c r="BU44" s="21"/>
      <c r="BV44" s="21"/>
      <c r="BW44" s="21"/>
      <c r="BX44" s="24"/>
      <c r="BY44" s="30"/>
      <c r="BZ44" s="30"/>
      <c r="CA44" s="30"/>
      <c r="CB44" s="30"/>
      <c r="CC44" s="21"/>
      <c r="CD44" s="24"/>
      <c r="CE44" s="21"/>
      <c r="CF44" s="21"/>
      <c r="CG44" s="21"/>
      <c r="CH44" s="21"/>
      <c r="CI44" s="30"/>
      <c r="CJ44" s="30"/>
      <c r="CK44" s="30"/>
      <c r="CL44" s="30"/>
      <c r="CM44" s="21"/>
      <c r="CN44" s="21"/>
      <c r="CO44" s="21"/>
      <c r="CP44" s="21"/>
      <c r="CQ44" s="21"/>
      <c r="CR44" s="24"/>
      <c r="CS44" s="30"/>
      <c r="CT44" s="30"/>
      <c r="CU44" s="30"/>
      <c r="CV44" s="30"/>
      <c r="CW44" s="21"/>
    </row>
    <row r="45" spans="1:101">
      <c r="A45" s="20">
        <v>36373</v>
      </c>
      <c r="B45" s="24"/>
      <c r="C45" s="21"/>
      <c r="D45" s="21"/>
      <c r="E45" s="24">
        <v>11</v>
      </c>
      <c r="F45" s="21">
        <v>221.99</v>
      </c>
      <c r="G45" s="24">
        <v>6</v>
      </c>
      <c r="H45" s="21">
        <v>252.93</v>
      </c>
      <c r="I45" s="24">
        <v>15</v>
      </c>
      <c r="J45" s="21">
        <v>1158.6099999999999</v>
      </c>
      <c r="K45" s="24">
        <v>80</v>
      </c>
      <c r="L45" s="21">
        <v>10379.42</v>
      </c>
      <c r="M45" s="24">
        <v>0</v>
      </c>
      <c r="N45" s="21">
        <v>-9.2899999999999991</v>
      </c>
      <c r="O45" s="24">
        <v>112</v>
      </c>
      <c r="P45" s="21">
        <v>12003.66</v>
      </c>
      <c r="Q45" s="21">
        <v>6.57</v>
      </c>
      <c r="R45" s="24">
        <v>0</v>
      </c>
      <c r="S45" s="21">
        <v>0</v>
      </c>
      <c r="T45" s="24">
        <v>0</v>
      </c>
      <c r="U45" s="21">
        <v>0</v>
      </c>
      <c r="V45" s="24">
        <v>0</v>
      </c>
      <c r="W45" s="21">
        <v>0</v>
      </c>
      <c r="X45" s="24">
        <v>0</v>
      </c>
      <c r="Y45" s="21">
        <v>0</v>
      </c>
      <c r="Z45" s="24">
        <v>0</v>
      </c>
      <c r="AA45" s="21">
        <v>0</v>
      </c>
      <c r="AB45" s="24">
        <v>0</v>
      </c>
      <c r="AC45" s="21">
        <v>0</v>
      </c>
      <c r="AD45" s="24">
        <v>0</v>
      </c>
      <c r="AE45" s="21">
        <v>0</v>
      </c>
      <c r="AF45" s="24">
        <v>0</v>
      </c>
      <c r="AG45" s="21">
        <v>0</v>
      </c>
      <c r="AH45" s="24">
        <v>0</v>
      </c>
      <c r="AI45" s="21">
        <v>0</v>
      </c>
      <c r="AJ45" s="24">
        <v>0</v>
      </c>
      <c r="AK45" s="21">
        <v>0</v>
      </c>
      <c r="AL45" s="24">
        <v>0</v>
      </c>
      <c r="AM45" s="21">
        <v>0</v>
      </c>
      <c r="AN45" s="24">
        <v>0</v>
      </c>
      <c r="AO45" s="21">
        <v>0</v>
      </c>
      <c r="AP45" s="21">
        <v>0</v>
      </c>
      <c r="AQ45" s="24">
        <v>0</v>
      </c>
      <c r="AR45" s="21">
        <v>0</v>
      </c>
      <c r="AS45" s="24">
        <v>0</v>
      </c>
      <c r="AT45" s="21">
        <v>0</v>
      </c>
      <c r="AU45" s="24">
        <v>8</v>
      </c>
      <c r="AV45" s="24">
        <v>620522</v>
      </c>
      <c r="AW45" s="24">
        <v>23</v>
      </c>
      <c r="AX45" s="24">
        <v>628760</v>
      </c>
      <c r="AY45" s="24">
        <v>0</v>
      </c>
      <c r="AZ45" s="24">
        <v>0</v>
      </c>
      <c r="BA45" s="24">
        <v>1</v>
      </c>
      <c r="BB45" s="24">
        <v>132425</v>
      </c>
      <c r="BC45" s="24">
        <v>8</v>
      </c>
      <c r="BD45" s="24">
        <v>428272</v>
      </c>
      <c r="BE45" s="24">
        <v>40</v>
      </c>
      <c r="BF45" s="24">
        <v>1809979</v>
      </c>
      <c r="BG45" s="15">
        <v>7.5</v>
      </c>
      <c r="BH45" s="21">
        <v>98.42</v>
      </c>
      <c r="BI45" s="21"/>
      <c r="BJ45" s="24"/>
      <c r="BK45" s="21"/>
      <c r="BL45" s="21"/>
      <c r="BM45" s="21"/>
      <c r="BN45" s="21"/>
      <c r="BO45" s="30"/>
      <c r="BP45" s="30"/>
      <c r="BQ45" s="30"/>
      <c r="BR45" s="30"/>
      <c r="BS45" s="21"/>
      <c r="BT45" s="21"/>
      <c r="BU45" s="21"/>
      <c r="BV45" s="21"/>
      <c r="BW45" s="21"/>
      <c r="BX45" s="24"/>
      <c r="BY45" s="30"/>
      <c r="BZ45" s="30"/>
      <c r="CA45" s="30"/>
      <c r="CB45" s="30"/>
      <c r="CC45" s="21"/>
      <c r="CD45" s="24"/>
      <c r="CE45" s="21"/>
      <c r="CF45" s="21"/>
      <c r="CG45" s="21"/>
      <c r="CH45" s="21"/>
      <c r="CI45" s="30"/>
      <c r="CJ45" s="30"/>
      <c r="CK45" s="30"/>
      <c r="CL45" s="30"/>
      <c r="CM45" s="21"/>
      <c r="CN45" s="21"/>
      <c r="CO45" s="21"/>
      <c r="CP45" s="21"/>
      <c r="CQ45" s="21"/>
      <c r="CR45" s="24"/>
      <c r="CS45" s="30"/>
      <c r="CT45" s="30"/>
      <c r="CU45" s="30"/>
      <c r="CV45" s="30"/>
      <c r="CW45" s="21"/>
    </row>
    <row r="46" spans="1:101">
      <c r="A46" s="20">
        <v>36404</v>
      </c>
      <c r="B46" s="24"/>
      <c r="C46" s="21"/>
      <c r="D46" s="21"/>
      <c r="E46" s="24">
        <v>11</v>
      </c>
      <c r="F46" s="21">
        <v>221.99</v>
      </c>
      <c r="G46" s="24">
        <v>6</v>
      </c>
      <c r="H46" s="21">
        <v>252.93</v>
      </c>
      <c r="I46" s="24">
        <v>15</v>
      </c>
      <c r="J46" s="21">
        <v>1158.6099999999999</v>
      </c>
      <c r="K46" s="24">
        <v>80</v>
      </c>
      <c r="L46" s="21">
        <v>10379.42</v>
      </c>
      <c r="M46" s="24">
        <v>0</v>
      </c>
      <c r="N46" s="21">
        <v>-9.2899999999999991</v>
      </c>
      <c r="O46" s="24">
        <v>112</v>
      </c>
      <c r="P46" s="21">
        <v>12003.66</v>
      </c>
      <c r="Q46" s="21">
        <v>6.57</v>
      </c>
      <c r="R46" s="24">
        <v>0</v>
      </c>
      <c r="S46" s="21">
        <v>0</v>
      </c>
      <c r="T46" s="24">
        <v>0</v>
      </c>
      <c r="U46" s="21">
        <v>0</v>
      </c>
      <c r="V46" s="24">
        <v>0</v>
      </c>
      <c r="W46" s="21">
        <v>0</v>
      </c>
      <c r="X46" s="24">
        <v>0</v>
      </c>
      <c r="Y46" s="21">
        <v>0</v>
      </c>
      <c r="Z46" s="24">
        <v>0</v>
      </c>
      <c r="AA46" s="21">
        <v>0</v>
      </c>
      <c r="AB46" s="24">
        <v>0</v>
      </c>
      <c r="AC46" s="21">
        <v>0</v>
      </c>
      <c r="AD46" s="24">
        <v>0</v>
      </c>
      <c r="AE46" s="21">
        <v>0</v>
      </c>
      <c r="AF46" s="24">
        <v>0</v>
      </c>
      <c r="AG46" s="21">
        <v>0</v>
      </c>
      <c r="AH46" s="24">
        <v>0</v>
      </c>
      <c r="AI46" s="21">
        <v>0</v>
      </c>
      <c r="AJ46" s="24">
        <v>0</v>
      </c>
      <c r="AK46" s="21">
        <v>0</v>
      </c>
      <c r="AL46" s="24">
        <v>0</v>
      </c>
      <c r="AM46" s="21">
        <v>0</v>
      </c>
      <c r="AN46" s="24">
        <v>0</v>
      </c>
      <c r="AO46" s="21">
        <v>0</v>
      </c>
      <c r="AP46" s="21">
        <v>0</v>
      </c>
      <c r="AQ46" s="24">
        <v>0</v>
      </c>
      <c r="AR46" s="21">
        <v>0</v>
      </c>
      <c r="AS46" s="24">
        <v>0</v>
      </c>
      <c r="AT46" s="21">
        <v>0</v>
      </c>
      <c r="AU46" s="24">
        <v>8</v>
      </c>
      <c r="AV46" s="24">
        <v>842320</v>
      </c>
      <c r="AW46" s="24">
        <v>26</v>
      </c>
      <c r="AX46" s="24">
        <v>766398</v>
      </c>
      <c r="AY46" s="24">
        <v>2</v>
      </c>
      <c r="AZ46" s="24">
        <v>361674</v>
      </c>
      <c r="BA46" s="24">
        <v>9</v>
      </c>
      <c r="BB46" s="24">
        <v>593187</v>
      </c>
      <c r="BC46" s="24">
        <v>5</v>
      </c>
      <c r="BD46" s="24">
        <v>166073</v>
      </c>
      <c r="BE46" s="24">
        <v>50</v>
      </c>
      <c r="BF46" s="24">
        <v>2729652</v>
      </c>
      <c r="BG46" s="15">
        <v>7.5</v>
      </c>
      <c r="BH46" s="21">
        <v>98.42</v>
      </c>
      <c r="BI46" s="21"/>
      <c r="BJ46" s="24"/>
      <c r="BK46" s="21"/>
      <c r="BL46" s="21"/>
      <c r="BM46" s="21"/>
      <c r="BN46" s="21"/>
      <c r="BO46" s="30"/>
      <c r="BP46" s="30"/>
      <c r="BQ46" s="30"/>
      <c r="BR46" s="30"/>
      <c r="BS46" s="21"/>
      <c r="BT46" s="21"/>
      <c r="BU46" s="21"/>
      <c r="BV46" s="21"/>
      <c r="BW46" s="21"/>
      <c r="BX46" s="24"/>
      <c r="BY46" s="30"/>
      <c r="BZ46" s="30"/>
      <c r="CA46" s="30"/>
      <c r="CB46" s="30"/>
      <c r="CC46" s="21"/>
      <c r="CD46" s="24"/>
      <c r="CE46" s="21"/>
      <c r="CF46" s="21"/>
      <c r="CG46" s="21"/>
      <c r="CH46" s="21"/>
      <c r="CI46" s="30"/>
      <c r="CJ46" s="30"/>
      <c r="CK46" s="30"/>
      <c r="CL46" s="30"/>
      <c r="CM46" s="21"/>
      <c r="CN46" s="21"/>
      <c r="CO46" s="21"/>
      <c r="CP46" s="21"/>
      <c r="CQ46" s="21"/>
      <c r="CR46" s="24"/>
      <c r="CS46" s="30"/>
      <c r="CT46" s="30"/>
      <c r="CU46" s="30"/>
      <c r="CV46" s="30"/>
      <c r="CW46" s="21"/>
    </row>
    <row r="47" spans="1:101">
      <c r="A47" s="20">
        <v>36434</v>
      </c>
      <c r="B47" s="24"/>
      <c r="C47" s="21"/>
      <c r="D47" s="21"/>
      <c r="E47" s="24">
        <v>11</v>
      </c>
      <c r="F47" s="21">
        <v>221.99</v>
      </c>
      <c r="G47" s="24">
        <v>6</v>
      </c>
      <c r="H47" s="21">
        <v>252.93</v>
      </c>
      <c r="I47" s="24">
        <v>15</v>
      </c>
      <c r="J47" s="21">
        <v>1158.6099999999999</v>
      </c>
      <c r="K47" s="24">
        <v>80</v>
      </c>
      <c r="L47" s="21">
        <v>10379.42</v>
      </c>
      <c r="M47" s="24">
        <v>0</v>
      </c>
      <c r="N47" s="21">
        <v>-9.2899999999999991</v>
      </c>
      <c r="O47" s="24">
        <v>112</v>
      </c>
      <c r="P47" s="21">
        <v>12003.66</v>
      </c>
      <c r="Q47" s="21">
        <v>6.57</v>
      </c>
      <c r="R47" s="24">
        <v>0</v>
      </c>
      <c r="S47" s="21">
        <v>0</v>
      </c>
      <c r="T47" s="24">
        <v>0</v>
      </c>
      <c r="U47" s="21">
        <v>0</v>
      </c>
      <c r="V47" s="24">
        <v>0</v>
      </c>
      <c r="W47" s="21">
        <v>0</v>
      </c>
      <c r="X47" s="24">
        <v>0</v>
      </c>
      <c r="Y47" s="21">
        <v>0</v>
      </c>
      <c r="Z47" s="24">
        <v>0</v>
      </c>
      <c r="AA47" s="21">
        <v>0</v>
      </c>
      <c r="AB47" s="24">
        <v>0</v>
      </c>
      <c r="AC47" s="21">
        <v>0</v>
      </c>
      <c r="AD47" s="24">
        <v>0</v>
      </c>
      <c r="AE47" s="21">
        <v>0</v>
      </c>
      <c r="AF47" s="24">
        <v>0</v>
      </c>
      <c r="AG47" s="21">
        <v>0</v>
      </c>
      <c r="AH47" s="24">
        <v>0</v>
      </c>
      <c r="AI47" s="21">
        <v>0</v>
      </c>
      <c r="AJ47" s="24">
        <v>0</v>
      </c>
      <c r="AK47" s="21">
        <v>0</v>
      </c>
      <c r="AL47" s="24">
        <v>0</v>
      </c>
      <c r="AM47" s="21">
        <v>0</v>
      </c>
      <c r="AN47" s="24">
        <v>0</v>
      </c>
      <c r="AO47" s="21">
        <v>0</v>
      </c>
      <c r="AP47" s="21">
        <v>0</v>
      </c>
      <c r="AQ47" s="24">
        <v>0</v>
      </c>
      <c r="AR47" s="21">
        <v>0</v>
      </c>
      <c r="AS47" s="24">
        <v>0</v>
      </c>
      <c r="AT47" s="21">
        <v>0</v>
      </c>
      <c r="AU47" s="24">
        <v>2</v>
      </c>
      <c r="AV47" s="24">
        <v>144336</v>
      </c>
      <c r="AW47" s="24">
        <v>10</v>
      </c>
      <c r="AX47" s="24">
        <v>233620</v>
      </c>
      <c r="AY47" s="24">
        <v>7</v>
      </c>
      <c r="AZ47" s="24">
        <v>688332</v>
      </c>
      <c r="BA47" s="24">
        <v>5</v>
      </c>
      <c r="BB47" s="24">
        <v>477393</v>
      </c>
      <c r="BC47" s="24">
        <v>14</v>
      </c>
      <c r="BD47" s="24">
        <v>222003</v>
      </c>
      <c r="BE47" s="24">
        <v>38</v>
      </c>
      <c r="BF47" s="24">
        <v>1765684</v>
      </c>
      <c r="BG47" s="15">
        <v>7.5</v>
      </c>
      <c r="BH47" s="21">
        <v>98.42</v>
      </c>
      <c r="BI47" s="21"/>
      <c r="BJ47" s="24"/>
      <c r="BK47" s="21"/>
      <c r="BL47" s="21"/>
      <c r="BM47" s="21"/>
      <c r="BN47" s="21"/>
      <c r="BO47" s="30"/>
      <c r="BP47" s="30"/>
      <c r="BQ47" s="30"/>
      <c r="BR47" s="30"/>
      <c r="BS47" s="21"/>
      <c r="BT47" s="21"/>
      <c r="BU47" s="21"/>
      <c r="BV47" s="21"/>
      <c r="BW47" s="21"/>
      <c r="BX47" s="24"/>
      <c r="BY47" s="30"/>
      <c r="BZ47" s="30"/>
      <c r="CA47" s="30"/>
      <c r="CB47" s="30"/>
      <c r="CC47" s="21"/>
      <c r="CD47" s="24"/>
      <c r="CE47" s="21"/>
      <c r="CF47" s="21"/>
      <c r="CG47" s="21"/>
      <c r="CH47" s="21"/>
      <c r="CI47" s="30"/>
      <c r="CJ47" s="30"/>
      <c r="CK47" s="30"/>
      <c r="CL47" s="30"/>
      <c r="CM47" s="21"/>
      <c r="CN47" s="21"/>
      <c r="CO47" s="21"/>
      <c r="CP47" s="21"/>
      <c r="CQ47" s="21"/>
      <c r="CR47" s="24"/>
      <c r="CS47" s="30"/>
      <c r="CT47" s="30"/>
      <c r="CU47" s="30"/>
      <c r="CV47" s="30"/>
      <c r="CW47" s="21"/>
    </row>
    <row r="48" spans="1:101">
      <c r="A48" s="20">
        <v>36465</v>
      </c>
      <c r="B48" s="24"/>
      <c r="C48" s="21"/>
      <c r="D48" s="21"/>
      <c r="E48" s="24">
        <v>11</v>
      </c>
      <c r="F48" s="21">
        <v>221.99</v>
      </c>
      <c r="G48" s="24">
        <v>6</v>
      </c>
      <c r="H48" s="21">
        <v>252.93</v>
      </c>
      <c r="I48" s="24">
        <v>15</v>
      </c>
      <c r="J48" s="21">
        <v>1158.6099999999999</v>
      </c>
      <c r="K48" s="24">
        <v>80</v>
      </c>
      <c r="L48" s="21">
        <v>10379.42</v>
      </c>
      <c r="M48" s="24">
        <v>0</v>
      </c>
      <c r="N48" s="21">
        <v>-9.2899999999999991</v>
      </c>
      <c r="O48" s="24">
        <v>112</v>
      </c>
      <c r="P48" s="21">
        <v>12003.66</v>
      </c>
      <c r="Q48" s="21">
        <v>6.57</v>
      </c>
      <c r="R48" s="24">
        <v>0</v>
      </c>
      <c r="S48" s="21">
        <v>0</v>
      </c>
      <c r="T48" s="24">
        <v>0</v>
      </c>
      <c r="U48" s="21">
        <v>0</v>
      </c>
      <c r="V48" s="24">
        <v>0</v>
      </c>
      <c r="W48" s="21">
        <v>0</v>
      </c>
      <c r="X48" s="24">
        <v>0</v>
      </c>
      <c r="Y48" s="21">
        <v>0</v>
      </c>
      <c r="Z48" s="24">
        <v>0</v>
      </c>
      <c r="AA48" s="21">
        <v>0</v>
      </c>
      <c r="AB48" s="24">
        <v>0</v>
      </c>
      <c r="AC48" s="21">
        <v>0</v>
      </c>
      <c r="AD48" s="24">
        <v>0</v>
      </c>
      <c r="AE48" s="21">
        <v>0</v>
      </c>
      <c r="AF48" s="24">
        <v>0</v>
      </c>
      <c r="AG48" s="21">
        <v>0</v>
      </c>
      <c r="AH48" s="24">
        <v>0</v>
      </c>
      <c r="AI48" s="21">
        <v>0</v>
      </c>
      <c r="AJ48" s="24">
        <v>0</v>
      </c>
      <c r="AK48" s="21">
        <v>0</v>
      </c>
      <c r="AL48" s="24">
        <v>0</v>
      </c>
      <c r="AM48" s="21">
        <v>0</v>
      </c>
      <c r="AN48" s="24">
        <v>0</v>
      </c>
      <c r="AO48" s="21">
        <v>0</v>
      </c>
      <c r="AP48" s="21">
        <v>0</v>
      </c>
      <c r="AQ48" s="24">
        <v>0</v>
      </c>
      <c r="AR48" s="21">
        <v>0</v>
      </c>
      <c r="AS48" s="24">
        <v>0</v>
      </c>
      <c r="AT48" s="21">
        <v>0</v>
      </c>
      <c r="AU48" s="24">
        <v>10</v>
      </c>
      <c r="AV48" s="24">
        <v>1531617</v>
      </c>
      <c r="AW48" s="24">
        <v>22</v>
      </c>
      <c r="AX48" s="24">
        <v>1378127</v>
      </c>
      <c r="AY48" s="24">
        <v>1</v>
      </c>
      <c r="AZ48" s="24">
        <v>339309</v>
      </c>
      <c r="BA48" s="24">
        <v>4</v>
      </c>
      <c r="BB48" s="24">
        <v>253513</v>
      </c>
      <c r="BC48" s="24">
        <v>8</v>
      </c>
      <c r="BD48" s="24">
        <v>146685</v>
      </c>
      <c r="BE48" s="24">
        <v>45</v>
      </c>
      <c r="BF48" s="24">
        <v>3649251</v>
      </c>
      <c r="BG48" s="15">
        <v>7.5</v>
      </c>
      <c r="BH48" s="21">
        <v>98.42</v>
      </c>
      <c r="BI48" s="21"/>
      <c r="BJ48" s="24"/>
      <c r="BK48" s="21"/>
      <c r="BL48" s="21"/>
      <c r="BM48" s="21"/>
      <c r="BN48" s="21"/>
      <c r="BO48" s="30"/>
      <c r="BP48" s="30"/>
      <c r="BQ48" s="30"/>
      <c r="BR48" s="30"/>
      <c r="BS48" s="21"/>
      <c r="BT48" s="21"/>
      <c r="BU48" s="21"/>
      <c r="BV48" s="21"/>
      <c r="BW48" s="21"/>
      <c r="BX48" s="24"/>
      <c r="BY48" s="30"/>
      <c r="BZ48" s="30"/>
      <c r="CA48" s="30"/>
      <c r="CB48" s="30"/>
      <c r="CC48" s="21"/>
      <c r="CD48" s="24"/>
      <c r="CE48" s="21"/>
      <c r="CF48" s="21"/>
      <c r="CG48" s="21"/>
      <c r="CH48" s="21"/>
      <c r="CI48" s="30"/>
      <c r="CJ48" s="30"/>
      <c r="CK48" s="30"/>
      <c r="CL48" s="30"/>
      <c r="CM48" s="21"/>
      <c r="CN48" s="21"/>
      <c r="CO48" s="21"/>
      <c r="CP48" s="21"/>
      <c r="CQ48" s="21"/>
      <c r="CR48" s="24"/>
      <c r="CS48" s="30"/>
      <c r="CT48" s="30"/>
      <c r="CU48" s="30"/>
      <c r="CV48" s="30"/>
      <c r="CW48" s="21"/>
    </row>
    <row r="49" spans="1:101">
      <c r="A49" s="20">
        <v>36495</v>
      </c>
      <c r="B49" s="24"/>
      <c r="C49" s="21"/>
      <c r="D49" s="21"/>
      <c r="E49" s="24">
        <v>11</v>
      </c>
      <c r="F49" s="21">
        <v>221.99</v>
      </c>
      <c r="G49" s="24">
        <v>6</v>
      </c>
      <c r="H49" s="21">
        <v>252.93</v>
      </c>
      <c r="I49" s="24">
        <v>15</v>
      </c>
      <c r="J49" s="21">
        <v>1158.6099999999999</v>
      </c>
      <c r="K49" s="24">
        <v>81</v>
      </c>
      <c r="L49" s="21">
        <v>10514.7</v>
      </c>
      <c r="M49" s="24">
        <v>0</v>
      </c>
      <c r="N49" s="21">
        <v>-9.2899999999999991</v>
      </c>
      <c r="O49" s="24">
        <v>113</v>
      </c>
      <c r="P49" s="21">
        <v>12138.94</v>
      </c>
      <c r="Q49" s="21">
        <v>6.65</v>
      </c>
      <c r="R49" s="24">
        <v>0</v>
      </c>
      <c r="S49" s="21">
        <v>0</v>
      </c>
      <c r="T49" s="24">
        <v>0</v>
      </c>
      <c r="U49" s="21">
        <v>0</v>
      </c>
      <c r="V49" s="24">
        <v>0</v>
      </c>
      <c r="W49" s="21">
        <v>0</v>
      </c>
      <c r="X49" s="24">
        <v>0</v>
      </c>
      <c r="Y49" s="21">
        <v>0</v>
      </c>
      <c r="Z49" s="24">
        <v>0</v>
      </c>
      <c r="AA49" s="21">
        <v>0</v>
      </c>
      <c r="AB49" s="24">
        <v>0</v>
      </c>
      <c r="AC49" s="21">
        <v>0</v>
      </c>
      <c r="AD49" s="24">
        <v>0</v>
      </c>
      <c r="AE49" s="21">
        <v>0</v>
      </c>
      <c r="AF49" s="24">
        <v>0</v>
      </c>
      <c r="AG49" s="21">
        <v>0</v>
      </c>
      <c r="AH49" s="24">
        <v>0</v>
      </c>
      <c r="AI49" s="21">
        <v>0</v>
      </c>
      <c r="AJ49" s="24">
        <v>0</v>
      </c>
      <c r="AK49" s="21">
        <v>0</v>
      </c>
      <c r="AL49" s="24">
        <v>0</v>
      </c>
      <c r="AM49" s="21">
        <v>0</v>
      </c>
      <c r="AN49" s="24">
        <v>0</v>
      </c>
      <c r="AO49" s="21">
        <v>0</v>
      </c>
      <c r="AP49" s="21">
        <v>0</v>
      </c>
      <c r="AQ49" s="24">
        <v>0</v>
      </c>
      <c r="AR49" s="21">
        <v>0</v>
      </c>
      <c r="AS49" s="24">
        <v>0</v>
      </c>
      <c r="AT49" s="21">
        <v>0</v>
      </c>
      <c r="AU49" s="24">
        <v>6</v>
      </c>
      <c r="AV49" s="24">
        <v>1186821</v>
      </c>
      <c r="AW49" s="24">
        <v>33</v>
      </c>
      <c r="AX49" s="24">
        <v>1419942</v>
      </c>
      <c r="AY49" s="24">
        <v>4</v>
      </c>
      <c r="AZ49" s="24">
        <v>601889</v>
      </c>
      <c r="BA49" s="24">
        <v>4</v>
      </c>
      <c r="BB49" s="24">
        <v>719189</v>
      </c>
      <c r="BC49" s="24">
        <v>9</v>
      </c>
      <c r="BD49" s="24">
        <v>215029</v>
      </c>
      <c r="BE49" s="24">
        <v>56</v>
      </c>
      <c r="BF49" s="24">
        <v>4142870</v>
      </c>
      <c r="BG49" s="15">
        <v>8.5</v>
      </c>
      <c r="BH49" s="21">
        <v>98.44</v>
      </c>
      <c r="BI49" s="21"/>
      <c r="BJ49" s="24"/>
      <c r="BK49" s="21"/>
      <c r="BL49" s="21"/>
      <c r="BM49" s="21"/>
      <c r="BN49" s="21"/>
      <c r="BO49" s="30"/>
      <c r="BP49" s="30"/>
      <c r="BQ49" s="30"/>
      <c r="BR49" s="30"/>
      <c r="BS49" s="21"/>
      <c r="BT49" s="21"/>
      <c r="BU49" s="21"/>
      <c r="BV49" s="21"/>
      <c r="BW49" s="21"/>
      <c r="BX49" s="24"/>
      <c r="BY49" s="30"/>
      <c r="BZ49" s="30"/>
      <c r="CA49" s="30"/>
      <c r="CB49" s="30"/>
      <c r="CC49" s="21"/>
      <c r="CD49" s="24"/>
      <c r="CE49" s="21"/>
      <c r="CF49" s="21"/>
      <c r="CG49" s="21"/>
      <c r="CH49" s="21"/>
      <c r="CI49" s="30"/>
      <c r="CJ49" s="30"/>
      <c r="CK49" s="30"/>
      <c r="CL49" s="30"/>
      <c r="CM49" s="21"/>
      <c r="CN49" s="21"/>
      <c r="CO49" s="21"/>
      <c r="CP49" s="21"/>
      <c r="CQ49" s="21"/>
      <c r="CR49" s="24"/>
      <c r="CS49" s="30"/>
      <c r="CT49" s="30"/>
      <c r="CU49" s="30"/>
      <c r="CV49" s="30"/>
      <c r="CW49" s="21"/>
    </row>
    <row r="50" spans="1:101">
      <c r="A50" s="20">
        <v>36526</v>
      </c>
      <c r="B50" s="24"/>
      <c r="C50" s="21"/>
      <c r="D50" s="21"/>
      <c r="E50" s="24">
        <v>11</v>
      </c>
      <c r="F50" s="21">
        <v>221.99</v>
      </c>
      <c r="G50" s="24">
        <v>6</v>
      </c>
      <c r="H50" s="21">
        <v>252.93</v>
      </c>
      <c r="I50" s="24">
        <v>15</v>
      </c>
      <c r="J50" s="21">
        <v>1158.6099999999999</v>
      </c>
      <c r="K50" s="24">
        <v>81</v>
      </c>
      <c r="L50" s="21">
        <v>10514.7</v>
      </c>
      <c r="M50" s="24">
        <v>0</v>
      </c>
      <c r="N50" s="21">
        <v>-9.2899999999999991</v>
      </c>
      <c r="O50" s="24">
        <v>113</v>
      </c>
      <c r="P50" s="21">
        <v>12138.94</v>
      </c>
      <c r="Q50" s="21">
        <v>6.65</v>
      </c>
      <c r="R50" s="24">
        <v>0</v>
      </c>
      <c r="S50" s="21">
        <v>0</v>
      </c>
      <c r="T50" s="24">
        <v>0</v>
      </c>
      <c r="U50" s="21">
        <v>0</v>
      </c>
      <c r="V50" s="24">
        <v>0</v>
      </c>
      <c r="W50" s="21">
        <v>0</v>
      </c>
      <c r="X50" s="24">
        <v>0</v>
      </c>
      <c r="Y50" s="21">
        <v>0</v>
      </c>
      <c r="Z50" s="24">
        <v>0</v>
      </c>
      <c r="AA50" s="21">
        <v>0</v>
      </c>
      <c r="AB50" s="24">
        <v>0</v>
      </c>
      <c r="AC50" s="21">
        <v>0</v>
      </c>
      <c r="AD50" s="24">
        <v>0</v>
      </c>
      <c r="AE50" s="21">
        <v>0</v>
      </c>
      <c r="AF50" s="24">
        <v>0</v>
      </c>
      <c r="AG50" s="21">
        <v>0</v>
      </c>
      <c r="AH50" s="24">
        <v>0</v>
      </c>
      <c r="AI50" s="21">
        <v>0</v>
      </c>
      <c r="AJ50" s="24">
        <v>0</v>
      </c>
      <c r="AK50" s="21">
        <v>0</v>
      </c>
      <c r="AL50" s="24">
        <v>0</v>
      </c>
      <c r="AM50" s="21">
        <v>0</v>
      </c>
      <c r="AN50" s="24">
        <v>0</v>
      </c>
      <c r="AO50" s="21">
        <v>0</v>
      </c>
      <c r="AP50" s="21">
        <v>0</v>
      </c>
      <c r="AQ50" s="24">
        <v>0</v>
      </c>
      <c r="AR50" s="21">
        <v>0</v>
      </c>
      <c r="AS50" s="24">
        <v>0</v>
      </c>
      <c r="AT50" s="21">
        <v>0</v>
      </c>
      <c r="AU50" s="24">
        <v>0</v>
      </c>
      <c r="AV50" s="24">
        <v>0</v>
      </c>
      <c r="AW50" s="24">
        <v>24</v>
      </c>
      <c r="AX50" s="24">
        <v>1436318</v>
      </c>
      <c r="AY50" s="24">
        <v>1</v>
      </c>
      <c r="AZ50" s="24">
        <v>128357</v>
      </c>
      <c r="BA50" s="24">
        <v>5</v>
      </c>
      <c r="BB50" s="24">
        <v>275332</v>
      </c>
      <c r="BC50" s="24">
        <v>19</v>
      </c>
      <c r="BD50" s="24">
        <v>418466</v>
      </c>
      <c r="BE50" s="24">
        <v>49</v>
      </c>
      <c r="BF50" s="24">
        <v>2258473</v>
      </c>
      <c r="BG50" s="15">
        <v>6</v>
      </c>
      <c r="BH50" s="21">
        <v>98.44</v>
      </c>
      <c r="BI50" s="21"/>
      <c r="BJ50" s="24"/>
      <c r="BK50" s="21"/>
      <c r="BL50" s="21"/>
      <c r="BM50" s="21"/>
      <c r="BN50" s="21"/>
      <c r="BO50" s="30"/>
      <c r="BP50" s="30"/>
      <c r="BQ50" s="30"/>
      <c r="BR50" s="30"/>
      <c r="BS50" s="21"/>
      <c r="BT50" s="21"/>
      <c r="BU50" s="21"/>
      <c r="BV50" s="21"/>
      <c r="BW50" s="21"/>
      <c r="BX50" s="24"/>
      <c r="BY50" s="30"/>
      <c r="BZ50" s="30"/>
      <c r="CA50" s="30"/>
      <c r="CB50" s="30"/>
      <c r="CC50" s="21"/>
      <c r="CD50" s="24"/>
      <c r="CE50" s="21"/>
      <c r="CF50" s="21"/>
      <c r="CG50" s="21"/>
      <c r="CH50" s="21"/>
      <c r="CI50" s="30"/>
      <c r="CJ50" s="30"/>
      <c r="CK50" s="30"/>
      <c r="CL50" s="30"/>
      <c r="CM50" s="21"/>
      <c r="CN50" s="21"/>
      <c r="CO50" s="21"/>
      <c r="CP50" s="21"/>
      <c r="CQ50" s="21"/>
      <c r="CR50" s="24"/>
      <c r="CS50" s="30"/>
      <c r="CT50" s="30"/>
      <c r="CU50" s="30"/>
      <c r="CV50" s="30"/>
      <c r="CW50" s="21"/>
    </row>
    <row r="51" spans="1:101">
      <c r="A51" s="20">
        <v>36557</v>
      </c>
      <c r="B51" s="24"/>
      <c r="C51" s="21"/>
      <c r="D51" s="21"/>
      <c r="E51" s="24">
        <v>11</v>
      </c>
      <c r="F51" s="21">
        <v>221.99</v>
      </c>
      <c r="G51" s="24">
        <v>6</v>
      </c>
      <c r="H51" s="21">
        <v>252.93</v>
      </c>
      <c r="I51" s="24">
        <v>15</v>
      </c>
      <c r="J51" s="21">
        <v>1158.6099999999999</v>
      </c>
      <c r="K51" s="24">
        <v>86</v>
      </c>
      <c r="L51" s="21">
        <v>11201.12</v>
      </c>
      <c r="M51" s="24">
        <v>0</v>
      </c>
      <c r="N51" s="21">
        <v>-9.2899999999999991</v>
      </c>
      <c r="O51" s="24">
        <v>118</v>
      </c>
      <c r="P51" s="21">
        <v>12825.36</v>
      </c>
      <c r="Q51" s="21">
        <v>7.03</v>
      </c>
      <c r="R51" s="24">
        <v>0</v>
      </c>
      <c r="S51" s="21">
        <v>0</v>
      </c>
      <c r="T51" s="24">
        <v>0</v>
      </c>
      <c r="U51" s="21">
        <v>0</v>
      </c>
      <c r="V51" s="24">
        <v>0</v>
      </c>
      <c r="W51" s="21">
        <v>0</v>
      </c>
      <c r="X51" s="24">
        <v>0</v>
      </c>
      <c r="Y51" s="21">
        <v>0</v>
      </c>
      <c r="Z51" s="24">
        <v>0</v>
      </c>
      <c r="AA51" s="21">
        <v>0</v>
      </c>
      <c r="AB51" s="24">
        <v>0</v>
      </c>
      <c r="AC51" s="21">
        <v>0</v>
      </c>
      <c r="AD51" s="24">
        <v>0</v>
      </c>
      <c r="AE51" s="21">
        <v>0</v>
      </c>
      <c r="AF51" s="24">
        <v>0</v>
      </c>
      <c r="AG51" s="21">
        <v>0</v>
      </c>
      <c r="AH51" s="24">
        <v>0</v>
      </c>
      <c r="AI51" s="21">
        <v>0</v>
      </c>
      <c r="AJ51" s="24">
        <v>0</v>
      </c>
      <c r="AK51" s="21">
        <v>0</v>
      </c>
      <c r="AL51" s="24">
        <v>0</v>
      </c>
      <c r="AM51" s="21">
        <v>0</v>
      </c>
      <c r="AN51" s="24">
        <v>0</v>
      </c>
      <c r="AO51" s="21">
        <v>0</v>
      </c>
      <c r="AP51" s="21">
        <v>0</v>
      </c>
      <c r="AQ51" s="24">
        <v>0</v>
      </c>
      <c r="AR51" s="21">
        <v>0</v>
      </c>
      <c r="AS51" s="24">
        <v>0</v>
      </c>
      <c r="AT51" s="21">
        <v>0</v>
      </c>
      <c r="AU51" s="24">
        <v>4</v>
      </c>
      <c r="AV51" s="24">
        <v>242705</v>
      </c>
      <c r="AW51" s="24">
        <v>28</v>
      </c>
      <c r="AX51" s="24">
        <v>1215929</v>
      </c>
      <c r="AY51" s="24">
        <v>1</v>
      </c>
      <c r="AZ51" s="24">
        <v>268311</v>
      </c>
      <c r="BA51" s="24">
        <v>9</v>
      </c>
      <c r="BB51" s="24">
        <v>1706973</v>
      </c>
      <c r="BC51" s="24">
        <v>5</v>
      </c>
      <c r="BD51" s="24">
        <v>341590</v>
      </c>
      <c r="BE51" s="24">
        <v>47</v>
      </c>
      <c r="BF51" s="24">
        <v>3775508</v>
      </c>
      <c r="BG51" s="15">
        <v>12</v>
      </c>
      <c r="BH51" s="21">
        <v>98.52</v>
      </c>
      <c r="BI51" s="21"/>
      <c r="BJ51" s="24"/>
      <c r="BK51" s="21"/>
      <c r="BL51" s="21"/>
      <c r="BM51" s="21"/>
      <c r="BN51" s="21"/>
      <c r="BO51" s="30"/>
      <c r="BP51" s="30"/>
      <c r="BQ51" s="30"/>
      <c r="BR51" s="30"/>
      <c r="BS51" s="21"/>
      <c r="BT51" s="21"/>
      <c r="BU51" s="21"/>
      <c r="BV51" s="21"/>
      <c r="BW51" s="21"/>
      <c r="BX51" s="24"/>
      <c r="BY51" s="30"/>
      <c r="BZ51" s="30"/>
      <c r="CA51" s="30"/>
      <c r="CB51" s="30"/>
      <c r="CC51" s="21"/>
      <c r="CD51" s="24"/>
      <c r="CE51" s="21"/>
      <c r="CF51" s="21"/>
      <c r="CG51" s="21"/>
      <c r="CH51" s="21"/>
      <c r="CI51" s="30"/>
      <c r="CJ51" s="30"/>
      <c r="CK51" s="30"/>
      <c r="CL51" s="30"/>
      <c r="CM51" s="21"/>
      <c r="CN51" s="21"/>
      <c r="CO51" s="21"/>
      <c r="CP51" s="21"/>
      <c r="CQ51" s="21"/>
      <c r="CR51" s="24"/>
      <c r="CS51" s="30"/>
      <c r="CT51" s="30"/>
      <c r="CU51" s="30"/>
      <c r="CV51" s="30"/>
      <c r="CW51" s="21"/>
    </row>
    <row r="52" spans="1:101">
      <c r="A52" s="20">
        <v>36586</v>
      </c>
      <c r="B52" s="24"/>
      <c r="C52" s="21"/>
      <c r="D52" s="21"/>
      <c r="E52" s="24">
        <v>11</v>
      </c>
      <c r="F52" s="21">
        <v>221.99</v>
      </c>
      <c r="G52" s="24">
        <v>6</v>
      </c>
      <c r="H52" s="21">
        <v>252.93</v>
      </c>
      <c r="I52" s="24">
        <v>15</v>
      </c>
      <c r="J52" s="21">
        <v>1158.6099999999999</v>
      </c>
      <c r="K52" s="24">
        <v>86</v>
      </c>
      <c r="L52" s="21">
        <v>11201.12</v>
      </c>
      <c r="M52" s="24">
        <v>0</v>
      </c>
      <c r="N52" s="21">
        <v>-9.2899999999999991</v>
      </c>
      <c r="O52" s="24">
        <v>118</v>
      </c>
      <c r="P52" s="21">
        <v>12825.36</v>
      </c>
      <c r="Q52" s="21">
        <v>7.03</v>
      </c>
      <c r="R52" s="24">
        <v>0</v>
      </c>
      <c r="S52" s="21">
        <v>0</v>
      </c>
      <c r="T52" s="24">
        <v>0</v>
      </c>
      <c r="U52" s="21">
        <v>0</v>
      </c>
      <c r="V52" s="24">
        <v>0</v>
      </c>
      <c r="W52" s="21">
        <v>0</v>
      </c>
      <c r="X52" s="24">
        <v>0</v>
      </c>
      <c r="Y52" s="21">
        <v>0</v>
      </c>
      <c r="Z52" s="24">
        <v>0</v>
      </c>
      <c r="AA52" s="21">
        <v>0</v>
      </c>
      <c r="AB52" s="24">
        <v>0</v>
      </c>
      <c r="AC52" s="21">
        <v>0</v>
      </c>
      <c r="AD52" s="24">
        <v>0</v>
      </c>
      <c r="AE52" s="21">
        <v>0</v>
      </c>
      <c r="AF52" s="24">
        <v>0</v>
      </c>
      <c r="AG52" s="21">
        <v>0</v>
      </c>
      <c r="AH52" s="24">
        <v>0</v>
      </c>
      <c r="AI52" s="21">
        <v>0</v>
      </c>
      <c r="AJ52" s="24">
        <v>0</v>
      </c>
      <c r="AK52" s="21">
        <v>0</v>
      </c>
      <c r="AL52" s="24">
        <v>0</v>
      </c>
      <c r="AM52" s="21">
        <v>0</v>
      </c>
      <c r="AN52" s="24">
        <v>0</v>
      </c>
      <c r="AO52" s="21">
        <v>0</v>
      </c>
      <c r="AP52" s="21">
        <v>0</v>
      </c>
      <c r="AQ52" s="24">
        <v>0</v>
      </c>
      <c r="AR52" s="21">
        <v>0</v>
      </c>
      <c r="AS52" s="24">
        <v>0</v>
      </c>
      <c r="AT52" s="21">
        <v>0</v>
      </c>
      <c r="AU52" s="24">
        <v>3</v>
      </c>
      <c r="AV52" s="24">
        <v>270444</v>
      </c>
      <c r="AW52" s="24">
        <v>24</v>
      </c>
      <c r="AX52" s="24">
        <v>587775</v>
      </c>
      <c r="AY52" s="24">
        <v>1</v>
      </c>
      <c r="AZ52" s="24">
        <v>89725</v>
      </c>
      <c r="BA52" s="24">
        <v>7</v>
      </c>
      <c r="BB52" s="24">
        <v>991964</v>
      </c>
      <c r="BC52" s="24">
        <v>10</v>
      </c>
      <c r="BD52" s="24">
        <v>361178</v>
      </c>
      <c r="BE52" s="24">
        <v>45</v>
      </c>
      <c r="BF52" s="24">
        <v>2301086</v>
      </c>
      <c r="BG52" s="15">
        <v>12</v>
      </c>
      <c r="BH52" s="21">
        <v>98.52</v>
      </c>
      <c r="BI52" s="21"/>
      <c r="BJ52" s="24"/>
      <c r="BK52" s="21"/>
      <c r="BL52" s="21"/>
      <c r="BM52" s="21"/>
      <c r="BN52" s="21"/>
      <c r="BO52" s="30"/>
      <c r="BP52" s="30"/>
      <c r="BQ52" s="30"/>
      <c r="BR52" s="30"/>
      <c r="BS52" s="21"/>
      <c r="BT52" s="21"/>
      <c r="BU52" s="21"/>
      <c r="BV52" s="21"/>
      <c r="BW52" s="21"/>
      <c r="BX52" s="24"/>
      <c r="BY52" s="30"/>
      <c r="BZ52" s="30"/>
      <c r="CA52" s="30"/>
      <c r="CB52" s="30"/>
      <c r="CC52" s="21"/>
      <c r="CD52" s="24"/>
      <c r="CE52" s="21"/>
      <c r="CF52" s="21"/>
      <c r="CG52" s="21"/>
      <c r="CH52" s="21"/>
      <c r="CI52" s="30"/>
      <c r="CJ52" s="30"/>
      <c r="CK52" s="30"/>
      <c r="CL52" s="30"/>
      <c r="CM52" s="21"/>
      <c r="CN52" s="21"/>
      <c r="CO52" s="21"/>
      <c r="CP52" s="21"/>
      <c r="CQ52" s="21"/>
      <c r="CR52" s="24"/>
      <c r="CS52" s="30"/>
      <c r="CT52" s="30"/>
      <c r="CU52" s="30"/>
      <c r="CV52" s="30"/>
      <c r="CW52" s="21"/>
    </row>
    <row r="53" spans="1:101">
      <c r="A53" s="20">
        <v>36617</v>
      </c>
      <c r="B53" s="24"/>
      <c r="C53" s="21"/>
      <c r="D53" s="21"/>
      <c r="E53" s="24">
        <v>11</v>
      </c>
      <c r="F53" s="21">
        <v>221.99</v>
      </c>
      <c r="G53" s="24">
        <v>6</v>
      </c>
      <c r="H53" s="21">
        <v>252.93</v>
      </c>
      <c r="I53" s="24">
        <v>15</v>
      </c>
      <c r="J53" s="21">
        <v>1158.6099999999999</v>
      </c>
      <c r="K53" s="24">
        <v>88</v>
      </c>
      <c r="L53" s="21">
        <v>11474.49</v>
      </c>
      <c r="M53" s="24">
        <v>0</v>
      </c>
      <c r="N53" s="21">
        <v>-9.2899999999999991</v>
      </c>
      <c r="O53" s="24">
        <v>120</v>
      </c>
      <c r="P53" s="21">
        <v>13098.73</v>
      </c>
      <c r="Q53" s="21">
        <v>7.18</v>
      </c>
      <c r="R53" s="24">
        <v>0</v>
      </c>
      <c r="S53" s="21">
        <v>0</v>
      </c>
      <c r="T53" s="24">
        <v>0</v>
      </c>
      <c r="U53" s="21">
        <v>0</v>
      </c>
      <c r="V53" s="24">
        <v>0</v>
      </c>
      <c r="W53" s="21">
        <v>0</v>
      </c>
      <c r="X53" s="24">
        <v>0</v>
      </c>
      <c r="Y53" s="21">
        <v>0</v>
      </c>
      <c r="Z53" s="24">
        <v>0</v>
      </c>
      <c r="AA53" s="21">
        <v>0</v>
      </c>
      <c r="AB53" s="24">
        <v>0</v>
      </c>
      <c r="AC53" s="21">
        <v>0</v>
      </c>
      <c r="AD53" s="24">
        <v>0</v>
      </c>
      <c r="AE53" s="21">
        <v>0</v>
      </c>
      <c r="AF53" s="24">
        <v>0</v>
      </c>
      <c r="AG53" s="21">
        <v>0</v>
      </c>
      <c r="AH53" s="24">
        <v>0</v>
      </c>
      <c r="AI53" s="21">
        <v>0</v>
      </c>
      <c r="AJ53" s="24">
        <v>0</v>
      </c>
      <c r="AK53" s="21">
        <v>0</v>
      </c>
      <c r="AL53" s="24">
        <v>0</v>
      </c>
      <c r="AM53" s="21">
        <v>0</v>
      </c>
      <c r="AN53" s="24">
        <v>0</v>
      </c>
      <c r="AO53" s="21">
        <v>0</v>
      </c>
      <c r="AP53" s="21">
        <v>0</v>
      </c>
      <c r="AQ53" s="24">
        <v>0</v>
      </c>
      <c r="AR53" s="21">
        <v>0</v>
      </c>
      <c r="AS53" s="24">
        <v>0</v>
      </c>
      <c r="AT53" s="21">
        <v>0</v>
      </c>
      <c r="AU53" s="24">
        <v>6</v>
      </c>
      <c r="AV53" s="24">
        <v>1063461</v>
      </c>
      <c r="AW53" s="24">
        <v>22</v>
      </c>
      <c r="AX53" s="24">
        <v>441499</v>
      </c>
      <c r="AY53" s="24">
        <v>0</v>
      </c>
      <c r="AZ53" s="24">
        <v>0</v>
      </c>
      <c r="BA53" s="24">
        <v>4</v>
      </c>
      <c r="BB53" s="24">
        <v>42595</v>
      </c>
      <c r="BC53" s="24">
        <v>6</v>
      </c>
      <c r="BD53" s="24">
        <v>434101</v>
      </c>
      <c r="BE53" s="24">
        <v>38</v>
      </c>
      <c r="BF53" s="24">
        <v>1981656</v>
      </c>
      <c r="BG53" s="15">
        <v>14.3</v>
      </c>
      <c r="BH53" s="21">
        <v>98.56</v>
      </c>
      <c r="BI53" s="21"/>
      <c r="BJ53" s="24"/>
      <c r="BK53" s="21"/>
      <c r="BL53" s="21"/>
      <c r="BM53" s="21"/>
      <c r="BN53" s="21"/>
      <c r="BO53" s="30"/>
      <c r="BP53" s="30"/>
      <c r="BQ53" s="30"/>
      <c r="BR53" s="30"/>
      <c r="BS53" s="21"/>
      <c r="BT53" s="21"/>
      <c r="BU53" s="21"/>
      <c r="BV53" s="21"/>
      <c r="BW53" s="21"/>
      <c r="BX53" s="24"/>
      <c r="BY53" s="30"/>
      <c r="BZ53" s="30"/>
      <c r="CA53" s="30"/>
      <c r="CB53" s="30"/>
      <c r="CC53" s="21"/>
      <c r="CD53" s="24"/>
      <c r="CE53" s="21"/>
      <c r="CF53" s="21"/>
      <c r="CG53" s="21"/>
      <c r="CH53" s="21"/>
      <c r="CI53" s="30"/>
      <c r="CJ53" s="30"/>
      <c r="CK53" s="30"/>
      <c r="CL53" s="30"/>
      <c r="CM53" s="21"/>
      <c r="CN53" s="21"/>
      <c r="CO53" s="21"/>
      <c r="CP53" s="21"/>
      <c r="CQ53" s="21"/>
      <c r="CR53" s="24"/>
      <c r="CS53" s="30"/>
      <c r="CT53" s="30"/>
      <c r="CU53" s="30"/>
      <c r="CV53" s="30"/>
      <c r="CW53" s="21"/>
    </row>
    <row r="54" spans="1:101">
      <c r="A54" s="20">
        <v>36647</v>
      </c>
      <c r="B54" s="24"/>
      <c r="C54" s="21"/>
      <c r="D54" s="21"/>
      <c r="E54" s="24">
        <v>11</v>
      </c>
      <c r="F54" s="21">
        <v>221.99</v>
      </c>
      <c r="G54" s="24">
        <v>6</v>
      </c>
      <c r="H54" s="21">
        <v>252.93</v>
      </c>
      <c r="I54" s="24">
        <v>15</v>
      </c>
      <c r="J54" s="21">
        <v>1158.6099999999999</v>
      </c>
      <c r="K54" s="24">
        <v>88</v>
      </c>
      <c r="L54" s="21">
        <v>11474.49</v>
      </c>
      <c r="M54" s="24">
        <v>0</v>
      </c>
      <c r="N54" s="21">
        <v>-9.2899999999999991</v>
      </c>
      <c r="O54" s="24">
        <v>120</v>
      </c>
      <c r="P54" s="21">
        <v>13098.73</v>
      </c>
      <c r="Q54" s="21">
        <v>7.18</v>
      </c>
      <c r="R54" s="24">
        <v>0</v>
      </c>
      <c r="S54" s="21">
        <v>0</v>
      </c>
      <c r="T54" s="24">
        <v>0</v>
      </c>
      <c r="U54" s="21">
        <v>0</v>
      </c>
      <c r="V54" s="24">
        <v>0</v>
      </c>
      <c r="W54" s="21">
        <v>0</v>
      </c>
      <c r="X54" s="24">
        <v>0</v>
      </c>
      <c r="Y54" s="21">
        <v>0</v>
      </c>
      <c r="Z54" s="24">
        <v>0</v>
      </c>
      <c r="AA54" s="21">
        <v>0</v>
      </c>
      <c r="AB54" s="24">
        <v>0</v>
      </c>
      <c r="AC54" s="21">
        <v>0</v>
      </c>
      <c r="AD54" s="24">
        <v>0</v>
      </c>
      <c r="AE54" s="21">
        <v>0</v>
      </c>
      <c r="AF54" s="24">
        <v>0</v>
      </c>
      <c r="AG54" s="21">
        <v>0</v>
      </c>
      <c r="AH54" s="24">
        <v>0</v>
      </c>
      <c r="AI54" s="21">
        <v>0</v>
      </c>
      <c r="AJ54" s="24">
        <v>0</v>
      </c>
      <c r="AK54" s="21">
        <v>0</v>
      </c>
      <c r="AL54" s="24">
        <v>0</v>
      </c>
      <c r="AM54" s="21">
        <v>0</v>
      </c>
      <c r="AN54" s="24">
        <v>0</v>
      </c>
      <c r="AO54" s="21">
        <v>0</v>
      </c>
      <c r="AP54" s="21">
        <v>0</v>
      </c>
      <c r="AQ54" s="24">
        <v>0</v>
      </c>
      <c r="AR54" s="21">
        <v>0</v>
      </c>
      <c r="AS54" s="24">
        <v>0</v>
      </c>
      <c r="AT54" s="21">
        <v>0</v>
      </c>
      <c r="AU54" s="24">
        <v>3</v>
      </c>
      <c r="AV54" s="24">
        <v>58302</v>
      </c>
      <c r="AW54" s="24">
        <v>26</v>
      </c>
      <c r="AX54" s="24">
        <v>834314</v>
      </c>
      <c r="AY54" s="24">
        <v>2</v>
      </c>
      <c r="AZ54" s="24">
        <v>150797</v>
      </c>
      <c r="BA54" s="24">
        <v>6</v>
      </c>
      <c r="BB54" s="24">
        <v>218059</v>
      </c>
      <c r="BC54" s="24">
        <v>8</v>
      </c>
      <c r="BD54" s="24">
        <v>111546</v>
      </c>
      <c r="BE54" s="24">
        <v>45</v>
      </c>
      <c r="BF54" s="24">
        <v>1373018</v>
      </c>
      <c r="BG54" s="15">
        <v>14.3</v>
      </c>
      <c r="BH54" s="21">
        <v>98.56</v>
      </c>
      <c r="BI54" s="21"/>
      <c r="BJ54" s="24"/>
      <c r="BK54" s="21"/>
      <c r="BL54" s="21"/>
      <c r="BM54" s="21"/>
      <c r="BN54" s="21"/>
      <c r="BO54" s="30"/>
      <c r="BP54" s="30"/>
      <c r="BQ54" s="30"/>
      <c r="BR54" s="30"/>
      <c r="BS54" s="21"/>
      <c r="BT54" s="21"/>
      <c r="BU54" s="21"/>
      <c r="BV54" s="21"/>
      <c r="BW54" s="21"/>
      <c r="BX54" s="24"/>
      <c r="BY54" s="30"/>
      <c r="BZ54" s="30"/>
      <c r="CA54" s="30"/>
      <c r="CB54" s="30"/>
      <c r="CC54" s="21"/>
      <c r="CD54" s="24"/>
      <c r="CE54" s="21"/>
      <c r="CF54" s="21"/>
      <c r="CG54" s="21"/>
      <c r="CH54" s="21"/>
      <c r="CI54" s="30"/>
      <c r="CJ54" s="30"/>
      <c r="CK54" s="30"/>
      <c r="CL54" s="30"/>
      <c r="CM54" s="21"/>
      <c r="CN54" s="21"/>
      <c r="CO54" s="21"/>
      <c r="CP54" s="21"/>
      <c r="CQ54" s="21"/>
      <c r="CR54" s="24"/>
      <c r="CS54" s="30"/>
      <c r="CT54" s="30"/>
      <c r="CU54" s="30"/>
      <c r="CV54" s="30"/>
      <c r="CW54" s="21"/>
    </row>
    <row r="55" spans="1:101">
      <c r="A55" s="20">
        <v>36678</v>
      </c>
      <c r="B55" s="24"/>
      <c r="C55" s="21"/>
      <c r="D55" s="21"/>
      <c r="E55" s="24">
        <v>11</v>
      </c>
      <c r="F55" s="21">
        <v>221.99</v>
      </c>
      <c r="G55" s="24">
        <v>6</v>
      </c>
      <c r="H55" s="21">
        <v>252.93</v>
      </c>
      <c r="I55" s="24">
        <v>15</v>
      </c>
      <c r="J55" s="21">
        <v>1158.6099999999999</v>
      </c>
      <c r="K55" s="24">
        <v>88</v>
      </c>
      <c r="L55" s="21">
        <v>11474.49</v>
      </c>
      <c r="M55" s="24">
        <v>0</v>
      </c>
      <c r="N55" s="21">
        <v>-9.2899999999999991</v>
      </c>
      <c r="O55" s="24">
        <v>120</v>
      </c>
      <c r="P55" s="21">
        <v>13098.73</v>
      </c>
      <c r="Q55" s="21">
        <v>7.18</v>
      </c>
      <c r="R55" s="24">
        <v>0</v>
      </c>
      <c r="S55" s="21">
        <v>0</v>
      </c>
      <c r="T55" s="24">
        <v>0</v>
      </c>
      <c r="U55" s="21">
        <v>0</v>
      </c>
      <c r="V55" s="24">
        <v>0</v>
      </c>
      <c r="W55" s="21">
        <v>0</v>
      </c>
      <c r="X55" s="24">
        <v>0</v>
      </c>
      <c r="Y55" s="21">
        <v>0</v>
      </c>
      <c r="Z55" s="24">
        <v>0</v>
      </c>
      <c r="AA55" s="21">
        <v>0</v>
      </c>
      <c r="AB55" s="24">
        <v>0</v>
      </c>
      <c r="AC55" s="21">
        <v>0</v>
      </c>
      <c r="AD55" s="24">
        <v>0</v>
      </c>
      <c r="AE55" s="21">
        <v>0</v>
      </c>
      <c r="AF55" s="24">
        <v>0</v>
      </c>
      <c r="AG55" s="21">
        <v>0</v>
      </c>
      <c r="AH55" s="24">
        <v>0</v>
      </c>
      <c r="AI55" s="21">
        <v>0</v>
      </c>
      <c r="AJ55" s="24">
        <v>0</v>
      </c>
      <c r="AK55" s="21">
        <v>0</v>
      </c>
      <c r="AL55" s="24">
        <v>0</v>
      </c>
      <c r="AM55" s="21">
        <v>0</v>
      </c>
      <c r="AN55" s="24">
        <v>0</v>
      </c>
      <c r="AO55" s="21">
        <v>0</v>
      </c>
      <c r="AP55" s="21">
        <v>0</v>
      </c>
      <c r="AQ55" s="24">
        <v>0</v>
      </c>
      <c r="AR55" s="21">
        <v>0</v>
      </c>
      <c r="AS55" s="24">
        <v>0</v>
      </c>
      <c r="AT55" s="21">
        <v>0</v>
      </c>
      <c r="AU55" s="24">
        <v>4</v>
      </c>
      <c r="AV55" s="24">
        <v>433186</v>
      </c>
      <c r="AW55" s="24">
        <v>26</v>
      </c>
      <c r="AX55" s="24">
        <v>853584</v>
      </c>
      <c r="AY55" s="24">
        <v>1</v>
      </c>
      <c r="AZ55" s="24">
        <v>5810</v>
      </c>
      <c r="BA55" s="24">
        <v>7</v>
      </c>
      <c r="BB55" s="24">
        <v>207472</v>
      </c>
      <c r="BC55" s="24">
        <v>4</v>
      </c>
      <c r="BD55" s="24">
        <v>42157</v>
      </c>
      <c r="BE55" s="24">
        <v>42</v>
      </c>
      <c r="BF55" s="24">
        <v>1542209</v>
      </c>
      <c r="BG55" s="15">
        <v>14.3</v>
      </c>
      <c r="BH55" s="21">
        <v>98.56</v>
      </c>
      <c r="BI55" s="21"/>
      <c r="BJ55" s="24"/>
      <c r="BK55" s="21"/>
      <c r="BL55" s="21"/>
      <c r="BM55" s="21"/>
      <c r="BN55" s="21"/>
      <c r="BO55" s="30"/>
      <c r="BP55" s="30"/>
      <c r="BQ55" s="30"/>
      <c r="BR55" s="30"/>
      <c r="BS55" s="21"/>
      <c r="BT55" s="21"/>
      <c r="BU55" s="21"/>
      <c r="BV55" s="21"/>
      <c r="BW55" s="21"/>
      <c r="BX55" s="24"/>
      <c r="BY55" s="30"/>
      <c r="BZ55" s="30"/>
      <c r="CA55" s="30"/>
      <c r="CB55" s="30"/>
      <c r="CC55" s="21"/>
      <c r="CD55" s="24"/>
      <c r="CE55" s="21"/>
      <c r="CF55" s="21"/>
      <c r="CG55" s="21"/>
      <c r="CH55" s="21"/>
      <c r="CI55" s="30"/>
      <c r="CJ55" s="30"/>
      <c r="CK55" s="30"/>
      <c r="CL55" s="30"/>
      <c r="CM55" s="21"/>
      <c r="CN55" s="21"/>
      <c r="CO55" s="21"/>
      <c r="CP55" s="21"/>
      <c r="CQ55" s="21"/>
      <c r="CR55" s="24"/>
      <c r="CS55" s="30"/>
      <c r="CT55" s="30"/>
      <c r="CU55" s="30"/>
      <c r="CV55" s="30"/>
      <c r="CW55" s="21"/>
    </row>
    <row r="56" spans="1:101">
      <c r="A56" s="20">
        <v>36708</v>
      </c>
      <c r="B56" s="24"/>
      <c r="C56" s="21"/>
      <c r="D56" s="21"/>
      <c r="E56" s="24">
        <v>11</v>
      </c>
      <c r="F56" s="21">
        <v>221.99</v>
      </c>
      <c r="G56" s="24">
        <v>6</v>
      </c>
      <c r="H56" s="21">
        <v>252.93</v>
      </c>
      <c r="I56" s="24">
        <v>15</v>
      </c>
      <c r="J56" s="21">
        <v>1158.6099999999999</v>
      </c>
      <c r="K56" s="24">
        <v>90</v>
      </c>
      <c r="L56" s="21">
        <v>11746.85</v>
      </c>
      <c r="M56" s="24">
        <v>0</v>
      </c>
      <c r="N56" s="21">
        <v>-9.2899999999999991</v>
      </c>
      <c r="O56" s="24">
        <v>122</v>
      </c>
      <c r="P56" s="21">
        <v>13371.09</v>
      </c>
      <c r="Q56" s="21">
        <v>7.33</v>
      </c>
      <c r="R56" s="24">
        <v>0</v>
      </c>
      <c r="S56" s="21">
        <v>0</v>
      </c>
      <c r="T56" s="24">
        <v>0</v>
      </c>
      <c r="U56" s="21">
        <v>0</v>
      </c>
      <c r="V56" s="24">
        <v>0</v>
      </c>
      <c r="W56" s="21">
        <v>0</v>
      </c>
      <c r="X56" s="24">
        <v>0</v>
      </c>
      <c r="Y56" s="21">
        <v>0</v>
      </c>
      <c r="Z56" s="24">
        <v>0</v>
      </c>
      <c r="AA56" s="21">
        <v>0</v>
      </c>
      <c r="AB56" s="24">
        <v>0</v>
      </c>
      <c r="AC56" s="21">
        <v>0</v>
      </c>
      <c r="AD56" s="24">
        <v>0</v>
      </c>
      <c r="AE56" s="21">
        <v>0</v>
      </c>
      <c r="AF56" s="24">
        <v>0</v>
      </c>
      <c r="AG56" s="21">
        <v>0</v>
      </c>
      <c r="AH56" s="24">
        <v>0</v>
      </c>
      <c r="AI56" s="21">
        <v>0</v>
      </c>
      <c r="AJ56" s="24">
        <v>0</v>
      </c>
      <c r="AK56" s="21">
        <v>0</v>
      </c>
      <c r="AL56" s="24">
        <v>0</v>
      </c>
      <c r="AM56" s="21">
        <v>0</v>
      </c>
      <c r="AN56" s="24">
        <v>0</v>
      </c>
      <c r="AO56" s="21">
        <v>0</v>
      </c>
      <c r="AP56" s="21">
        <v>0</v>
      </c>
      <c r="AQ56" s="24">
        <v>0</v>
      </c>
      <c r="AR56" s="21">
        <v>0</v>
      </c>
      <c r="AS56" s="24">
        <v>0</v>
      </c>
      <c r="AT56" s="21">
        <v>0</v>
      </c>
      <c r="AU56" s="24">
        <v>4</v>
      </c>
      <c r="AV56" s="24">
        <v>795117</v>
      </c>
      <c r="AW56" s="24">
        <v>21</v>
      </c>
      <c r="AX56" s="24">
        <v>762955</v>
      </c>
      <c r="AY56" s="24">
        <v>1</v>
      </c>
      <c r="AZ56" s="24">
        <v>40202</v>
      </c>
      <c r="BA56" s="24">
        <v>5</v>
      </c>
      <c r="BB56" s="24">
        <v>620874</v>
      </c>
      <c r="BC56" s="24">
        <v>6</v>
      </c>
      <c r="BD56" s="24">
        <v>298789</v>
      </c>
      <c r="BE56" s="24">
        <v>37</v>
      </c>
      <c r="BF56" s="24">
        <v>2517937</v>
      </c>
      <c r="BG56" s="15">
        <v>15.3</v>
      </c>
      <c r="BH56" s="21">
        <v>98.58</v>
      </c>
      <c r="BI56" s="21"/>
      <c r="BJ56" s="24"/>
      <c r="BK56" s="21"/>
      <c r="BL56" s="21"/>
      <c r="BM56" s="21"/>
      <c r="BN56" s="21"/>
      <c r="BO56" s="30"/>
      <c r="BP56" s="30"/>
      <c r="BQ56" s="30"/>
      <c r="BR56" s="30"/>
      <c r="BS56" s="21"/>
      <c r="BT56" s="21"/>
      <c r="BU56" s="21"/>
      <c r="BV56" s="21"/>
      <c r="BW56" s="21"/>
      <c r="BX56" s="24"/>
      <c r="BY56" s="30"/>
      <c r="BZ56" s="30"/>
      <c r="CA56" s="30"/>
      <c r="CB56" s="30"/>
      <c r="CC56" s="21"/>
      <c r="CD56" s="24"/>
      <c r="CE56" s="21"/>
      <c r="CF56" s="21"/>
      <c r="CG56" s="21"/>
      <c r="CH56" s="21"/>
      <c r="CI56" s="30"/>
      <c r="CJ56" s="30"/>
      <c r="CK56" s="30"/>
      <c r="CL56" s="30"/>
      <c r="CM56" s="21"/>
      <c r="CN56" s="21"/>
      <c r="CO56" s="21"/>
      <c r="CP56" s="21"/>
      <c r="CQ56" s="21"/>
      <c r="CR56" s="24"/>
      <c r="CS56" s="30"/>
      <c r="CT56" s="30"/>
      <c r="CU56" s="30"/>
      <c r="CV56" s="30"/>
      <c r="CW56" s="21"/>
    </row>
    <row r="57" spans="1:101">
      <c r="A57" s="20">
        <v>36739</v>
      </c>
      <c r="B57" s="24"/>
      <c r="C57" s="21"/>
      <c r="D57" s="21"/>
      <c r="E57" s="24">
        <v>11</v>
      </c>
      <c r="F57" s="21">
        <v>221.99</v>
      </c>
      <c r="G57" s="24">
        <v>6</v>
      </c>
      <c r="H57" s="21">
        <v>252.93</v>
      </c>
      <c r="I57" s="24">
        <v>15</v>
      </c>
      <c r="J57" s="21">
        <v>1158.6099999999999</v>
      </c>
      <c r="K57" s="24">
        <v>92</v>
      </c>
      <c r="L57" s="21">
        <v>12020.06</v>
      </c>
      <c r="M57" s="24">
        <v>0</v>
      </c>
      <c r="N57" s="21">
        <v>-9.2899999999999991</v>
      </c>
      <c r="O57" s="24">
        <v>124</v>
      </c>
      <c r="P57" s="21">
        <v>13644.3</v>
      </c>
      <c r="Q57" s="21">
        <v>7.48</v>
      </c>
      <c r="R57" s="24">
        <v>0</v>
      </c>
      <c r="S57" s="21">
        <v>0</v>
      </c>
      <c r="T57" s="24">
        <v>0</v>
      </c>
      <c r="U57" s="21">
        <v>0</v>
      </c>
      <c r="V57" s="24">
        <v>0</v>
      </c>
      <c r="W57" s="21">
        <v>0</v>
      </c>
      <c r="X57" s="24">
        <v>0</v>
      </c>
      <c r="Y57" s="21">
        <v>0</v>
      </c>
      <c r="Z57" s="24">
        <v>0</v>
      </c>
      <c r="AA57" s="21">
        <v>0</v>
      </c>
      <c r="AB57" s="24">
        <v>0</v>
      </c>
      <c r="AC57" s="21">
        <v>0</v>
      </c>
      <c r="AD57" s="24">
        <v>1</v>
      </c>
      <c r="AE57" s="21">
        <v>2725</v>
      </c>
      <c r="AF57" s="24">
        <v>0</v>
      </c>
      <c r="AG57" s="21">
        <v>0</v>
      </c>
      <c r="AH57" s="24">
        <v>0</v>
      </c>
      <c r="AI57" s="21">
        <v>0</v>
      </c>
      <c r="AJ57" s="24">
        <v>0</v>
      </c>
      <c r="AK57" s="21">
        <v>0</v>
      </c>
      <c r="AL57" s="24">
        <v>0</v>
      </c>
      <c r="AM57" s="21">
        <v>0</v>
      </c>
      <c r="AN57" s="24">
        <v>1</v>
      </c>
      <c r="AO57" s="21">
        <v>2.73</v>
      </c>
      <c r="AP57" s="21">
        <v>2.71</v>
      </c>
      <c r="AQ57" s="24">
        <v>0</v>
      </c>
      <c r="AR57" s="21">
        <v>0</v>
      </c>
      <c r="AS57" s="24">
        <v>0</v>
      </c>
      <c r="AT57" s="21">
        <v>0</v>
      </c>
      <c r="AU57" s="24">
        <v>5</v>
      </c>
      <c r="AV57" s="24">
        <v>294422</v>
      </c>
      <c r="AW57" s="24">
        <v>21</v>
      </c>
      <c r="AX57" s="24">
        <v>467469</v>
      </c>
      <c r="AY57" s="24">
        <v>2</v>
      </c>
      <c r="AZ57" s="24">
        <v>68655</v>
      </c>
      <c r="BA57" s="24">
        <v>4</v>
      </c>
      <c r="BB57" s="24">
        <v>72281</v>
      </c>
      <c r="BC57" s="24">
        <v>9</v>
      </c>
      <c r="BD57" s="24">
        <v>179958</v>
      </c>
      <c r="BE57" s="24">
        <v>41</v>
      </c>
      <c r="BF57" s="24">
        <v>1082785</v>
      </c>
      <c r="BG57" s="15">
        <v>13.7</v>
      </c>
      <c r="BH57" s="21">
        <v>98.61</v>
      </c>
      <c r="BI57" s="21"/>
      <c r="BJ57" s="24"/>
      <c r="BK57" s="21"/>
      <c r="BL57" s="21"/>
      <c r="BM57" s="21"/>
      <c r="BN57" s="21"/>
      <c r="BO57" s="30"/>
      <c r="BP57" s="30"/>
      <c r="BQ57" s="30"/>
      <c r="BR57" s="30"/>
      <c r="BS57" s="21"/>
      <c r="BT57" s="21"/>
      <c r="BU57" s="21"/>
      <c r="BV57" s="21"/>
      <c r="BW57" s="21"/>
      <c r="BX57" s="24"/>
      <c r="BY57" s="30"/>
      <c r="BZ57" s="30"/>
      <c r="CA57" s="30"/>
      <c r="CB57" s="30"/>
      <c r="CC57" s="21"/>
      <c r="CD57" s="24"/>
      <c r="CE57" s="21"/>
      <c r="CF57" s="21"/>
      <c r="CG57" s="21"/>
      <c r="CH57" s="21"/>
      <c r="CI57" s="30"/>
      <c r="CJ57" s="30"/>
      <c r="CK57" s="30"/>
      <c r="CL57" s="30"/>
      <c r="CM57" s="21"/>
      <c r="CN57" s="21"/>
      <c r="CO57" s="21"/>
      <c r="CP57" s="21"/>
      <c r="CQ57" s="21"/>
      <c r="CR57" s="24"/>
      <c r="CS57" s="30"/>
      <c r="CT57" s="30"/>
      <c r="CU57" s="30"/>
      <c r="CV57" s="30"/>
      <c r="CW57" s="21"/>
    </row>
    <row r="58" spans="1:101">
      <c r="A58" s="20">
        <v>36770</v>
      </c>
      <c r="B58" s="24"/>
      <c r="C58" s="21"/>
      <c r="D58" s="21"/>
      <c r="E58" s="24">
        <v>10</v>
      </c>
      <c r="F58" s="21">
        <v>219.26</v>
      </c>
      <c r="G58" s="24">
        <v>6</v>
      </c>
      <c r="H58" s="21">
        <v>252.93</v>
      </c>
      <c r="I58" s="24">
        <v>15</v>
      </c>
      <c r="J58" s="21">
        <v>1158.6099999999999</v>
      </c>
      <c r="K58" s="24">
        <v>92</v>
      </c>
      <c r="L58" s="21">
        <v>12020.06</v>
      </c>
      <c r="M58" s="24">
        <v>0</v>
      </c>
      <c r="N58" s="21">
        <v>-9.2899999999999991</v>
      </c>
      <c r="O58" s="24">
        <v>123</v>
      </c>
      <c r="P58" s="21">
        <v>13641.58</v>
      </c>
      <c r="Q58" s="21">
        <v>7.48</v>
      </c>
      <c r="R58" s="24">
        <v>0</v>
      </c>
      <c r="S58" s="21">
        <v>0</v>
      </c>
      <c r="T58" s="24">
        <v>0</v>
      </c>
      <c r="U58" s="21">
        <v>0</v>
      </c>
      <c r="V58" s="24">
        <v>0</v>
      </c>
      <c r="W58" s="21">
        <v>0</v>
      </c>
      <c r="X58" s="24">
        <v>0</v>
      </c>
      <c r="Y58" s="21">
        <v>0</v>
      </c>
      <c r="Z58" s="24">
        <v>0</v>
      </c>
      <c r="AA58" s="21">
        <v>0</v>
      </c>
      <c r="AB58" s="24">
        <v>0</v>
      </c>
      <c r="AC58" s="21">
        <v>0</v>
      </c>
      <c r="AD58" s="24">
        <v>0</v>
      </c>
      <c r="AE58" s="21">
        <v>0</v>
      </c>
      <c r="AF58" s="24">
        <v>0</v>
      </c>
      <c r="AG58" s="21">
        <v>0</v>
      </c>
      <c r="AH58" s="24">
        <v>0</v>
      </c>
      <c r="AI58" s="21">
        <v>0</v>
      </c>
      <c r="AJ58" s="24">
        <v>0</v>
      </c>
      <c r="AK58" s="21">
        <v>0</v>
      </c>
      <c r="AL58" s="24">
        <v>0</v>
      </c>
      <c r="AM58" s="21">
        <v>0</v>
      </c>
      <c r="AN58" s="24">
        <v>0</v>
      </c>
      <c r="AO58" s="21">
        <v>0</v>
      </c>
      <c r="AP58" s="21">
        <v>0</v>
      </c>
      <c r="AQ58" s="24">
        <v>0</v>
      </c>
      <c r="AR58" s="21">
        <v>0</v>
      </c>
      <c r="AS58" s="24">
        <v>0</v>
      </c>
      <c r="AT58" s="21">
        <v>0</v>
      </c>
      <c r="AU58" s="24">
        <v>3</v>
      </c>
      <c r="AV58" s="24">
        <v>224245</v>
      </c>
      <c r="AW58" s="24">
        <v>21</v>
      </c>
      <c r="AX58" s="24">
        <v>458024</v>
      </c>
      <c r="AY58" s="24">
        <v>0</v>
      </c>
      <c r="AZ58" s="24">
        <v>0</v>
      </c>
      <c r="BA58" s="24">
        <v>4</v>
      </c>
      <c r="BB58" s="24">
        <v>190314</v>
      </c>
      <c r="BC58" s="24">
        <v>10</v>
      </c>
      <c r="BD58" s="24">
        <v>106299</v>
      </c>
      <c r="BE58" s="24">
        <v>38</v>
      </c>
      <c r="BF58" s="24">
        <v>978882</v>
      </c>
      <c r="BG58" s="15">
        <v>13.6</v>
      </c>
      <c r="BH58" s="21">
        <v>98.63</v>
      </c>
      <c r="BI58" s="21"/>
      <c r="BJ58" s="24"/>
      <c r="BK58" s="21"/>
      <c r="BL58" s="21"/>
      <c r="BM58" s="21"/>
      <c r="BN58" s="21"/>
      <c r="BO58" s="30"/>
      <c r="BP58" s="30"/>
      <c r="BQ58" s="30"/>
      <c r="BR58" s="30"/>
      <c r="BS58" s="21"/>
      <c r="BT58" s="21"/>
      <c r="BU58" s="21"/>
      <c r="BV58" s="21"/>
      <c r="BW58" s="21"/>
      <c r="BX58" s="24"/>
      <c r="BY58" s="30"/>
      <c r="BZ58" s="30"/>
      <c r="CA58" s="30"/>
      <c r="CB58" s="30"/>
      <c r="CC58" s="21"/>
      <c r="CD58" s="24"/>
      <c r="CE58" s="21"/>
      <c r="CF58" s="21"/>
      <c r="CG58" s="21"/>
      <c r="CH58" s="21"/>
      <c r="CI58" s="30"/>
      <c r="CJ58" s="30"/>
      <c r="CK58" s="30"/>
      <c r="CL58" s="30"/>
      <c r="CM58" s="21"/>
      <c r="CN58" s="21"/>
      <c r="CO58" s="21"/>
      <c r="CP58" s="21"/>
      <c r="CQ58" s="21"/>
      <c r="CR58" s="24"/>
      <c r="CS58" s="30"/>
      <c r="CT58" s="30"/>
      <c r="CU58" s="30"/>
      <c r="CV58" s="30"/>
      <c r="CW58" s="21"/>
    </row>
    <row r="59" spans="1:101">
      <c r="A59" s="20">
        <v>36800</v>
      </c>
      <c r="B59" s="24"/>
      <c r="C59" s="21"/>
      <c r="D59" s="21"/>
      <c r="E59" s="24">
        <v>10</v>
      </c>
      <c r="F59" s="21">
        <v>219.26</v>
      </c>
      <c r="G59" s="24">
        <v>6</v>
      </c>
      <c r="H59" s="21">
        <v>252.93</v>
      </c>
      <c r="I59" s="24">
        <v>15</v>
      </c>
      <c r="J59" s="21">
        <v>1158.6099999999999</v>
      </c>
      <c r="K59" s="24">
        <v>92</v>
      </c>
      <c r="L59" s="21">
        <v>12020.06</v>
      </c>
      <c r="M59" s="24">
        <v>0</v>
      </c>
      <c r="N59" s="21">
        <v>-9.2899999999999991</v>
      </c>
      <c r="O59" s="24">
        <v>123</v>
      </c>
      <c r="P59" s="21">
        <v>13641.58</v>
      </c>
      <c r="Q59" s="21">
        <v>7.48</v>
      </c>
      <c r="R59" s="24">
        <v>0</v>
      </c>
      <c r="S59" s="21">
        <v>0</v>
      </c>
      <c r="T59" s="24">
        <v>0</v>
      </c>
      <c r="U59" s="21">
        <v>0</v>
      </c>
      <c r="V59" s="24">
        <v>0</v>
      </c>
      <c r="W59" s="21">
        <v>0</v>
      </c>
      <c r="X59" s="24">
        <v>0</v>
      </c>
      <c r="Y59" s="21">
        <v>0</v>
      </c>
      <c r="Z59" s="24">
        <v>0</v>
      </c>
      <c r="AA59" s="21">
        <v>0</v>
      </c>
      <c r="AB59" s="24">
        <v>0</v>
      </c>
      <c r="AC59" s="21">
        <v>0</v>
      </c>
      <c r="AD59" s="24">
        <v>0</v>
      </c>
      <c r="AE59" s="21">
        <v>0</v>
      </c>
      <c r="AF59" s="24">
        <v>0</v>
      </c>
      <c r="AG59" s="21">
        <v>0</v>
      </c>
      <c r="AH59" s="24">
        <v>0</v>
      </c>
      <c r="AI59" s="21">
        <v>0</v>
      </c>
      <c r="AJ59" s="24">
        <v>0</v>
      </c>
      <c r="AK59" s="21">
        <v>0</v>
      </c>
      <c r="AL59" s="24">
        <v>0</v>
      </c>
      <c r="AM59" s="21">
        <v>0</v>
      </c>
      <c r="AN59" s="24">
        <v>0</v>
      </c>
      <c r="AO59" s="21">
        <v>0</v>
      </c>
      <c r="AP59" s="21">
        <v>0</v>
      </c>
      <c r="AQ59" s="24">
        <v>0</v>
      </c>
      <c r="AR59" s="21">
        <v>0</v>
      </c>
      <c r="AS59" s="24">
        <v>0</v>
      </c>
      <c r="AT59" s="21">
        <v>0</v>
      </c>
      <c r="AU59" s="24">
        <v>7</v>
      </c>
      <c r="AV59" s="24">
        <v>212770</v>
      </c>
      <c r="AW59" s="24">
        <v>17</v>
      </c>
      <c r="AX59" s="24">
        <v>356768</v>
      </c>
      <c r="AY59" s="24">
        <v>4</v>
      </c>
      <c r="AZ59" s="24">
        <v>558803</v>
      </c>
      <c r="BA59" s="24">
        <v>10</v>
      </c>
      <c r="BB59" s="24">
        <v>516419</v>
      </c>
      <c r="BC59" s="24">
        <v>7</v>
      </c>
      <c r="BD59" s="24">
        <v>178178</v>
      </c>
      <c r="BE59" s="24">
        <v>45</v>
      </c>
      <c r="BF59" s="24">
        <v>1822938</v>
      </c>
      <c r="BG59" s="15">
        <v>13.6</v>
      </c>
      <c r="BH59" s="21">
        <v>98.63</v>
      </c>
      <c r="BI59" s="21"/>
      <c r="BJ59" s="24"/>
      <c r="BK59" s="21"/>
      <c r="BL59" s="21"/>
      <c r="BM59" s="21"/>
      <c r="BN59" s="21"/>
      <c r="BO59" s="30"/>
      <c r="BP59" s="30"/>
      <c r="BQ59" s="30"/>
      <c r="BR59" s="30"/>
      <c r="BS59" s="21"/>
      <c r="BT59" s="21"/>
      <c r="BU59" s="21"/>
      <c r="BV59" s="21"/>
      <c r="BW59" s="21"/>
      <c r="BX59" s="24"/>
      <c r="BY59" s="30"/>
      <c r="BZ59" s="30"/>
      <c r="CA59" s="30"/>
      <c r="CB59" s="30"/>
      <c r="CC59" s="21"/>
      <c r="CD59" s="24"/>
      <c r="CE59" s="21"/>
      <c r="CF59" s="21"/>
      <c r="CG59" s="21"/>
      <c r="CH59" s="21"/>
      <c r="CI59" s="30"/>
      <c r="CJ59" s="30"/>
      <c r="CK59" s="30"/>
      <c r="CL59" s="30"/>
      <c r="CM59" s="21"/>
      <c r="CN59" s="21"/>
      <c r="CO59" s="21"/>
      <c r="CP59" s="21"/>
      <c r="CQ59" s="21"/>
      <c r="CR59" s="24"/>
      <c r="CS59" s="30"/>
      <c r="CT59" s="30"/>
      <c r="CU59" s="30"/>
      <c r="CV59" s="30"/>
      <c r="CW59" s="21"/>
    </row>
    <row r="60" spans="1:101">
      <c r="A60" s="20">
        <v>36831</v>
      </c>
      <c r="B60" s="24"/>
      <c r="C60" s="21"/>
      <c r="D60" s="21"/>
      <c r="E60" s="24">
        <v>11</v>
      </c>
      <c r="F60" s="21">
        <v>242.36</v>
      </c>
      <c r="G60" s="24">
        <v>6</v>
      </c>
      <c r="H60" s="21">
        <v>252.93</v>
      </c>
      <c r="I60" s="24">
        <v>15</v>
      </c>
      <c r="J60" s="21">
        <v>1158.6099999999999</v>
      </c>
      <c r="K60" s="24">
        <v>93</v>
      </c>
      <c r="L60" s="21">
        <v>12155.4</v>
      </c>
      <c r="M60" s="24">
        <v>0</v>
      </c>
      <c r="N60" s="21">
        <v>-9.2899999999999991</v>
      </c>
      <c r="O60" s="24">
        <v>125</v>
      </c>
      <c r="P60" s="21">
        <v>13800.01</v>
      </c>
      <c r="Q60" s="21">
        <v>7.56</v>
      </c>
      <c r="R60" s="24">
        <v>0</v>
      </c>
      <c r="S60" s="21">
        <v>0</v>
      </c>
      <c r="T60" s="24">
        <v>0</v>
      </c>
      <c r="U60" s="21">
        <v>0</v>
      </c>
      <c r="V60" s="24">
        <v>0</v>
      </c>
      <c r="W60" s="21">
        <v>0</v>
      </c>
      <c r="X60" s="24">
        <v>0</v>
      </c>
      <c r="Y60" s="21">
        <v>0</v>
      </c>
      <c r="Z60" s="24">
        <v>0</v>
      </c>
      <c r="AA60" s="21">
        <v>0</v>
      </c>
      <c r="AB60" s="24">
        <v>0</v>
      </c>
      <c r="AC60" s="21">
        <v>0</v>
      </c>
      <c r="AD60" s="24">
        <v>0</v>
      </c>
      <c r="AE60" s="21">
        <v>0</v>
      </c>
      <c r="AF60" s="24">
        <v>0</v>
      </c>
      <c r="AG60" s="21">
        <v>0</v>
      </c>
      <c r="AH60" s="24">
        <v>0</v>
      </c>
      <c r="AI60" s="21">
        <v>0</v>
      </c>
      <c r="AJ60" s="24">
        <v>0</v>
      </c>
      <c r="AK60" s="21">
        <v>0</v>
      </c>
      <c r="AL60" s="24">
        <v>0</v>
      </c>
      <c r="AM60" s="21">
        <v>0</v>
      </c>
      <c r="AN60" s="24">
        <v>0</v>
      </c>
      <c r="AO60" s="21">
        <v>0</v>
      </c>
      <c r="AP60" s="21">
        <v>0</v>
      </c>
      <c r="AQ60" s="24">
        <v>0</v>
      </c>
      <c r="AR60" s="21">
        <v>0</v>
      </c>
      <c r="AS60" s="24">
        <v>0</v>
      </c>
      <c r="AT60" s="21">
        <v>0</v>
      </c>
      <c r="AU60" s="24">
        <v>3</v>
      </c>
      <c r="AV60" s="24">
        <v>153348</v>
      </c>
      <c r="AW60" s="24">
        <v>28</v>
      </c>
      <c r="AX60" s="24">
        <v>421930</v>
      </c>
      <c r="AY60" s="24">
        <v>3</v>
      </c>
      <c r="AZ60" s="24">
        <v>95549</v>
      </c>
      <c r="BA60" s="24">
        <v>9</v>
      </c>
      <c r="BB60" s="24">
        <v>590127</v>
      </c>
      <c r="BC60" s="24">
        <v>9</v>
      </c>
      <c r="BD60" s="24">
        <v>219121</v>
      </c>
      <c r="BE60" s="24">
        <v>52</v>
      </c>
      <c r="BF60" s="24">
        <v>1480075</v>
      </c>
      <c r="BG60" s="15">
        <v>15</v>
      </c>
      <c r="BH60" s="21">
        <v>98.65</v>
      </c>
      <c r="BI60" s="21"/>
      <c r="BJ60" s="24"/>
      <c r="BK60" s="21"/>
      <c r="BL60" s="21"/>
      <c r="BM60" s="21"/>
      <c r="BN60" s="21"/>
      <c r="BO60" s="30"/>
      <c r="BP60" s="30"/>
      <c r="BQ60" s="30"/>
      <c r="BR60" s="30"/>
      <c r="BS60" s="21"/>
      <c r="BT60" s="21"/>
      <c r="BU60" s="21"/>
      <c r="BV60" s="21"/>
      <c r="BW60" s="21"/>
      <c r="BX60" s="24"/>
      <c r="BY60" s="30"/>
      <c r="BZ60" s="30"/>
      <c r="CA60" s="30"/>
      <c r="CB60" s="30"/>
      <c r="CC60" s="21"/>
      <c r="CD60" s="24"/>
      <c r="CE60" s="21"/>
      <c r="CF60" s="21"/>
      <c r="CG60" s="21"/>
      <c r="CH60" s="21"/>
      <c r="CI60" s="30"/>
      <c r="CJ60" s="30"/>
      <c r="CK60" s="30"/>
      <c r="CL60" s="30"/>
      <c r="CM60" s="21"/>
      <c r="CN60" s="21"/>
      <c r="CO60" s="21"/>
      <c r="CP60" s="21"/>
      <c r="CQ60" s="21"/>
      <c r="CR60" s="24"/>
      <c r="CS60" s="30"/>
      <c r="CT60" s="30"/>
      <c r="CU60" s="30"/>
      <c r="CV60" s="30"/>
      <c r="CW60" s="21"/>
    </row>
    <row r="61" spans="1:101">
      <c r="A61" s="20">
        <v>36861</v>
      </c>
      <c r="B61" s="24"/>
      <c r="C61" s="21"/>
      <c r="D61" s="21"/>
      <c r="E61" s="24">
        <v>11</v>
      </c>
      <c r="F61" s="21">
        <v>242.36</v>
      </c>
      <c r="G61" s="24">
        <v>6</v>
      </c>
      <c r="H61" s="21">
        <v>252.93</v>
      </c>
      <c r="I61" s="24">
        <v>15</v>
      </c>
      <c r="J61" s="21">
        <v>1158.6099999999999</v>
      </c>
      <c r="K61" s="24">
        <v>93</v>
      </c>
      <c r="L61" s="21">
        <v>12155.4</v>
      </c>
      <c r="M61" s="24">
        <v>0</v>
      </c>
      <c r="N61" s="21">
        <v>-9.2899999999999991</v>
      </c>
      <c r="O61" s="24">
        <v>125</v>
      </c>
      <c r="P61" s="21">
        <v>13800.01</v>
      </c>
      <c r="Q61" s="21">
        <v>7.56</v>
      </c>
      <c r="R61" s="24">
        <v>0</v>
      </c>
      <c r="S61" s="21">
        <v>0</v>
      </c>
      <c r="T61" s="24">
        <v>0</v>
      </c>
      <c r="U61" s="21">
        <v>0</v>
      </c>
      <c r="V61" s="24">
        <v>0</v>
      </c>
      <c r="W61" s="21">
        <v>0</v>
      </c>
      <c r="X61" s="24">
        <v>0</v>
      </c>
      <c r="Y61" s="21">
        <v>0</v>
      </c>
      <c r="Z61" s="24">
        <v>0</v>
      </c>
      <c r="AA61" s="21">
        <v>0</v>
      </c>
      <c r="AB61" s="24">
        <v>0</v>
      </c>
      <c r="AC61" s="21">
        <v>0</v>
      </c>
      <c r="AD61" s="24">
        <v>0</v>
      </c>
      <c r="AE61" s="21">
        <v>0</v>
      </c>
      <c r="AF61" s="24">
        <v>0</v>
      </c>
      <c r="AG61" s="21">
        <v>0</v>
      </c>
      <c r="AH61" s="24">
        <v>0</v>
      </c>
      <c r="AI61" s="21">
        <v>0</v>
      </c>
      <c r="AJ61" s="24">
        <v>0</v>
      </c>
      <c r="AK61" s="21">
        <v>0</v>
      </c>
      <c r="AL61" s="24">
        <v>0</v>
      </c>
      <c r="AM61" s="21">
        <v>0</v>
      </c>
      <c r="AN61" s="24">
        <v>0</v>
      </c>
      <c r="AO61" s="21">
        <v>0</v>
      </c>
      <c r="AP61" s="21">
        <v>0</v>
      </c>
      <c r="AQ61" s="24">
        <v>0</v>
      </c>
      <c r="AR61" s="21">
        <v>0</v>
      </c>
      <c r="AS61" s="24">
        <v>0</v>
      </c>
      <c r="AT61" s="21">
        <v>0</v>
      </c>
      <c r="AU61" s="24">
        <v>17</v>
      </c>
      <c r="AV61" s="24">
        <v>495420</v>
      </c>
      <c r="AW61" s="24">
        <v>21</v>
      </c>
      <c r="AX61" s="24">
        <v>474368</v>
      </c>
      <c r="AY61" s="24">
        <v>2</v>
      </c>
      <c r="AZ61" s="24">
        <v>18630</v>
      </c>
      <c r="BA61" s="24">
        <v>9</v>
      </c>
      <c r="BB61" s="24">
        <v>188390</v>
      </c>
      <c r="BC61" s="24">
        <v>16</v>
      </c>
      <c r="BD61" s="24">
        <v>186841</v>
      </c>
      <c r="BE61" s="24">
        <v>65</v>
      </c>
      <c r="BF61" s="24">
        <v>1363649</v>
      </c>
      <c r="BG61" s="15">
        <v>13.7</v>
      </c>
      <c r="BH61" s="21">
        <v>98.65</v>
      </c>
      <c r="BI61" s="21"/>
      <c r="BJ61" s="24"/>
      <c r="BK61" s="21"/>
      <c r="BL61" s="21"/>
      <c r="BM61" s="21"/>
      <c r="BN61" s="21"/>
      <c r="BO61" s="30"/>
      <c r="BP61" s="30"/>
      <c r="BQ61" s="30"/>
      <c r="BR61" s="30"/>
      <c r="BS61" s="21"/>
      <c r="BT61" s="21"/>
      <c r="BU61" s="21"/>
      <c r="BV61" s="21"/>
      <c r="BW61" s="21"/>
      <c r="BX61" s="24"/>
      <c r="BY61" s="30"/>
      <c r="BZ61" s="30"/>
      <c r="CA61" s="30"/>
      <c r="CB61" s="30"/>
      <c r="CC61" s="21"/>
      <c r="CD61" s="24"/>
      <c r="CE61" s="21"/>
      <c r="CF61" s="21"/>
      <c r="CG61" s="21"/>
      <c r="CH61" s="21"/>
      <c r="CI61" s="30"/>
      <c r="CJ61" s="30"/>
      <c r="CK61" s="30"/>
      <c r="CL61" s="30"/>
      <c r="CM61" s="21"/>
      <c r="CN61" s="21"/>
      <c r="CO61" s="21"/>
      <c r="CP61" s="21"/>
      <c r="CQ61" s="21"/>
      <c r="CR61" s="24"/>
      <c r="CS61" s="30"/>
      <c r="CT61" s="30"/>
      <c r="CU61" s="30"/>
      <c r="CV61" s="30"/>
      <c r="CW61" s="21"/>
    </row>
    <row r="62" spans="1:101">
      <c r="A62" s="20">
        <v>36892</v>
      </c>
      <c r="B62" s="24"/>
      <c r="C62" s="21"/>
      <c r="D62" s="21"/>
      <c r="E62" s="24">
        <v>11</v>
      </c>
      <c r="F62" s="21">
        <v>242.36</v>
      </c>
      <c r="G62" s="24">
        <v>6</v>
      </c>
      <c r="H62" s="21">
        <v>252.93</v>
      </c>
      <c r="I62" s="24">
        <v>15</v>
      </c>
      <c r="J62" s="21">
        <v>1158.6099999999999</v>
      </c>
      <c r="K62" s="24">
        <v>94</v>
      </c>
      <c r="L62" s="21">
        <v>12293.77</v>
      </c>
      <c r="M62" s="24">
        <v>0</v>
      </c>
      <c r="N62" s="21">
        <v>-9.2899999999999991</v>
      </c>
      <c r="O62" s="24">
        <v>126</v>
      </c>
      <c r="P62" s="21">
        <v>13938.38</v>
      </c>
      <c r="Q62" s="21">
        <v>7.64</v>
      </c>
      <c r="R62" s="24">
        <v>0</v>
      </c>
      <c r="S62" s="21">
        <v>0</v>
      </c>
      <c r="T62" s="24">
        <v>0</v>
      </c>
      <c r="U62" s="21">
        <v>0</v>
      </c>
      <c r="V62" s="24">
        <v>0</v>
      </c>
      <c r="W62" s="21">
        <v>0</v>
      </c>
      <c r="X62" s="24">
        <v>0</v>
      </c>
      <c r="Y62" s="21">
        <v>0</v>
      </c>
      <c r="Z62" s="24">
        <v>0</v>
      </c>
      <c r="AA62" s="21">
        <v>0</v>
      </c>
      <c r="AB62" s="24">
        <v>0</v>
      </c>
      <c r="AC62" s="21">
        <v>0</v>
      </c>
      <c r="AD62" s="24">
        <v>0</v>
      </c>
      <c r="AE62" s="21">
        <v>0</v>
      </c>
      <c r="AF62" s="24">
        <v>0</v>
      </c>
      <c r="AG62" s="21">
        <v>0</v>
      </c>
      <c r="AH62" s="24">
        <v>0</v>
      </c>
      <c r="AI62" s="21">
        <v>0</v>
      </c>
      <c r="AJ62" s="24">
        <v>0</v>
      </c>
      <c r="AK62" s="21">
        <v>0</v>
      </c>
      <c r="AL62" s="24">
        <v>0</v>
      </c>
      <c r="AM62" s="21">
        <v>0</v>
      </c>
      <c r="AN62" s="24">
        <v>0</v>
      </c>
      <c r="AO62" s="21">
        <v>0</v>
      </c>
      <c r="AP62" s="21">
        <v>0</v>
      </c>
      <c r="AQ62" s="24">
        <v>0</v>
      </c>
      <c r="AR62" s="21">
        <v>0</v>
      </c>
      <c r="AS62" s="24">
        <v>0</v>
      </c>
      <c r="AT62" s="21">
        <v>0</v>
      </c>
      <c r="AU62" s="24">
        <v>12</v>
      </c>
      <c r="AV62" s="24">
        <v>369215</v>
      </c>
      <c r="AW62" s="24">
        <v>13</v>
      </c>
      <c r="AX62" s="24">
        <v>288932</v>
      </c>
      <c r="AY62" s="24">
        <v>0</v>
      </c>
      <c r="AZ62" s="24">
        <v>0</v>
      </c>
      <c r="BA62" s="24">
        <v>11</v>
      </c>
      <c r="BB62" s="24">
        <v>180655</v>
      </c>
      <c r="BC62" s="24">
        <v>13</v>
      </c>
      <c r="BD62" s="24">
        <v>113863</v>
      </c>
      <c r="BE62" s="24">
        <v>49</v>
      </c>
      <c r="BF62" s="24">
        <v>952665</v>
      </c>
      <c r="BG62" s="15">
        <v>14.8</v>
      </c>
      <c r="BH62" s="21">
        <v>98.66</v>
      </c>
      <c r="BI62" s="21"/>
      <c r="BJ62" s="24"/>
      <c r="BK62" s="21"/>
      <c r="BL62" s="21"/>
      <c r="BM62" s="21"/>
      <c r="BN62" s="21"/>
      <c r="BO62" s="30"/>
      <c r="BP62" s="30"/>
      <c r="BQ62" s="30"/>
      <c r="BR62" s="30"/>
      <c r="BS62" s="21"/>
      <c r="BT62" s="21"/>
      <c r="BU62" s="21"/>
      <c r="BV62" s="21"/>
      <c r="BW62" s="21"/>
      <c r="BX62" s="24"/>
      <c r="BY62" s="30"/>
      <c r="BZ62" s="30"/>
      <c r="CA62" s="30"/>
      <c r="CB62" s="30"/>
      <c r="CC62" s="21"/>
      <c r="CD62" s="24"/>
      <c r="CE62" s="21"/>
      <c r="CF62" s="21"/>
      <c r="CG62" s="21"/>
      <c r="CH62" s="21"/>
      <c r="CI62" s="30"/>
      <c r="CJ62" s="30"/>
      <c r="CK62" s="30"/>
      <c r="CL62" s="30"/>
      <c r="CM62" s="21"/>
      <c r="CN62" s="21"/>
      <c r="CO62" s="21"/>
      <c r="CP62" s="21"/>
      <c r="CQ62" s="21"/>
      <c r="CR62" s="24"/>
      <c r="CS62" s="30"/>
      <c r="CT62" s="30"/>
      <c r="CU62" s="30"/>
      <c r="CV62" s="30"/>
      <c r="CW62" s="21"/>
    </row>
    <row r="63" spans="1:101">
      <c r="A63" s="20">
        <v>36923</v>
      </c>
      <c r="B63" s="24"/>
      <c r="C63" s="21"/>
      <c r="D63" s="21"/>
      <c r="E63" s="24">
        <v>11</v>
      </c>
      <c r="F63" s="21">
        <v>242.36</v>
      </c>
      <c r="G63" s="24">
        <v>6</v>
      </c>
      <c r="H63" s="21">
        <v>252.93</v>
      </c>
      <c r="I63" s="24">
        <v>15</v>
      </c>
      <c r="J63" s="21">
        <v>1158.6099999999999</v>
      </c>
      <c r="K63" s="24">
        <v>94</v>
      </c>
      <c r="L63" s="21">
        <v>12293.77</v>
      </c>
      <c r="M63" s="24">
        <v>0</v>
      </c>
      <c r="N63" s="21">
        <v>-9.2899999999999991</v>
      </c>
      <c r="O63" s="24">
        <v>126</v>
      </c>
      <c r="P63" s="21">
        <v>13938.38</v>
      </c>
      <c r="Q63" s="21">
        <v>7.64</v>
      </c>
      <c r="R63" s="24">
        <v>0</v>
      </c>
      <c r="S63" s="21">
        <v>0</v>
      </c>
      <c r="T63" s="24">
        <v>0</v>
      </c>
      <c r="U63" s="21">
        <v>0</v>
      </c>
      <c r="V63" s="24">
        <v>0</v>
      </c>
      <c r="W63" s="21">
        <v>0</v>
      </c>
      <c r="X63" s="24">
        <v>0</v>
      </c>
      <c r="Y63" s="21">
        <v>0</v>
      </c>
      <c r="Z63" s="24">
        <v>0</v>
      </c>
      <c r="AA63" s="21">
        <v>0</v>
      </c>
      <c r="AB63" s="24">
        <v>0</v>
      </c>
      <c r="AC63" s="21">
        <v>0</v>
      </c>
      <c r="AD63" s="24">
        <v>0</v>
      </c>
      <c r="AE63" s="21">
        <v>0</v>
      </c>
      <c r="AF63" s="24">
        <v>0</v>
      </c>
      <c r="AG63" s="21">
        <v>0</v>
      </c>
      <c r="AH63" s="24">
        <v>0</v>
      </c>
      <c r="AI63" s="21">
        <v>0</v>
      </c>
      <c r="AJ63" s="24">
        <v>0</v>
      </c>
      <c r="AK63" s="21">
        <v>0</v>
      </c>
      <c r="AL63" s="24">
        <v>0</v>
      </c>
      <c r="AM63" s="21">
        <v>0</v>
      </c>
      <c r="AN63" s="24">
        <v>0</v>
      </c>
      <c r="AO63" s="21">
        <v>0</v>
      </c>
      <c r="AP63" s="21">
        <v>0</v>
      </c>
      <c r="AQ63" s="24">
        <v>0</v>
      </c>
      <c r="AR63" s="21">
        <v>0</v>
      </c>
      <c r="AS63" s="24">
        <v>0</v>
      </c>
      <c r="AT63" s="21">
        <v>0</v>
      </c>
      <c r="AU63" s="24">
        <v>10</v>
      </c>
      <c r="AV63" s="24">
        <v>651564</v>
      </c>
      <c r="AW63" s="24">
        <v>18</v>
      </c>
      <c r="AX63" s="24">
        <v>279912</v>
      </c>
      <c r="AY63" s="24">
        <v>0</v>
      </c>
      <c r="AZ63" s="24">
        <v>0</v>
      </c>
      <c r="BA63" s="24">
        <v>2</v>
      </c>
      <c r="BB63" s="24">
        <v>27218</v>
      </c>
      <c r="BC63" s="24">
        <v>10</v>
      </c>
      <c r="BD63" s="24">
        <v>82963</v>
      </c>
      <c r="BE63" s="24">
        <v>40</v>
      </c>
      <c r="BF63" s="24">
        <v>1041657</v>
      </c>
      <c r="BG63" s="15">
        <v>8.6999999999999993</v>
      </c>
      <c r="BH63" s="21">
        <v>98.66</v>
      </c>
      <c r="BI63" s="21"/>
      <c r="BJ63" s="24"/>
      <c r="BK63" s="21"/>
      <c r="BL63" s="21"/>
      <c r="BM63" s="21"/>
      <c r="BN63" s="21"/>
      <c r="BO63" s="30"/>
      <c r="BP63" s="30"/>
      <c r="BQ63" s="30"/>
      <c r="BR63" s="30"/>
      <c r="BS63" s="21"/>
      <c r="BT63" s="21"/>
      <c r="BU63" s="21"/>
      <c r="BV63" s="21"/>
      <c r="BW63" s="21"/>
      <c r="BX63" s="24"/>
      <c r="BY63" s="30"/>
      <c r="BZ63" s="30"/>
      <c r="CA63" s="30"/>
      <c r="CB63" s="30"/>
      <c r="CC63" s="21"/>
      <c r="CD63" s="24"/>
      <c r="CE63" s="21"/>
      <c r="CF63" s="21"/>
      <c r="CG63" s="21"/>
      <c r="CH63" s="21"/>
      <c r="CI63" s="30"/>
      <c r="CJ63" s="30"/>
      <c r="CK63" s="30"/>
      <c r="CL63" s="30"/>
      <c r="CM63" s="21"/>
      <c r="CN63" s="21"/>
      <c r="CO63" s="21"/>
      <c r="CP63" s="21"/>
      <c r="CQ63" s="21"/>
      <c r="CR63" s="24"/>
      <c r="CS63" s="30"/>
      <c r="CT63" s="30"/>
      <c r="CU63" s="30"/>
      <c r="CV63" s="30"/>
      <c r="CW63" s="21"/>
    </row>
    <row r="64" spans="1:101">
      <c r="A64" s="20">
        <v>36951</v>
      </c>
      <c r="B64" s="24"/>
      <c r="C64" s="21"/>
      <c r="D64" s="21"/>
      <c r="E64" s="24">
        <v>11</v>
      </c>
      <c r="F64" s="21">
        <v>242.36</v>
      </c>
      <c r="G64" s="24">
        <v>6</v>
      </c>
      <c r="H64" s="21">
        <v>252.93</v>
      </c>
      <c r="I64" s="24">
        <v>15</v>
      </c>
      <c r="J64" s="21">
        <v>1158.6099999999999</v>
      </c>
      <c r="K64" s="24">
        <v>94</v>
      </c>
      <c r="L64" s="21">
        <v>12293.77</v>
      </c>
      <c r="M64" s="24">
        <v>0</v>
      </c>
      <c r="N64" s="21">
        <v>-9.2899999999999991</v>
      </c>
      <c r="O64" s="24">
        <v>126</v>
      </c>
      <c r="P64" s="21">
        <v>13938.38</v>
      </c>
      <c r="Q64" s="21">
        <v>7.64</v>
      </c>
      <c r="R64" s="24">
        <v>0</v>
      </c>
      <c r="S64" s="21">
        <v>0</v>
      </c>
      <c r="T64" s="24">
        <v>0</v>
      </c>
      <c r="U64" s="21">
        <v>0</v>
      </c>
      <c r="V64" s="24">
        <v>0</v>
      </c>
      <c r="W64" s="21">
        <v>0</v>
      </c>
      <c r="X64" s="24">
        <v>0</v>
      </c>
      <c r="Y64" s="21">
        <v>0</v>
      </c>
      <c r="Z64" s="24">
        <v>0</v>
      </c>
      <c r="AA64" s="21">
        <v>0</v>
      </c>
      <c r="AB64" s="24">
        <v>0</v>
      </c>
      <c r="AC64" s="21">
        <v>0</v>
      </c>
      <c r="AD64" s="24">
        <v>0</v>
      </c>
      <c r="AE64" s="21">
        <v>0</v>
      </c>
      <c r="AF64" s="24">
        <v>0</v>
      </c>
      <c r="AG64" s="21">
        <v>0</v>
      </c>
      <c r="AH64" s="24">
        <v>0</v>
      </c>
      <c r="AI64" s="21">
        <v>0</v>
      </c>
      <c r="AJ64" s="24">
        <v>0</v>
      </c>
      <c r="AK64" s="21">
        <v>0</v>
      </c>
      <c r="AL64" s="24">
        <v>0</v>
      </c>
      <c r="AM64" s="21">
        <v>0</v>
      </c>
      <c r="AN64" s="24">
        <v>0</v>
      </c>
      <c r="AO64" s="21">
        <v>0</v>
      </c>
      <c r="AP64" s="21">
        <v>0</v>
      </c>
      <c r="AQ64" s="24">
        <v>0</v>
      </c>
      <c r="AR64" s="21">
        <v>0</v>
      </c>
      <c r="AS64" s="24">
        <v>0</v>
      </c>
      <c r="AT64" s="21">
        <v>0</v>
      </c>
      <c r="AU64" s="24">
        <v>21</v>
      </c>
      <c r="AV64" s="24">
        <v>1090048</v>
      </c>
      <c r="AW64" s="24">
        <v>27</v>
      </c>
      <c r="AX64" s="24">
        <v>577949</v>
      </c>
      <c r="AY64" s="24">
        <v>1</v>
      </c>
      <c r="AZ64" s="24">
        <v>116620</v>
      </c>
      <c r="BA64" s="24">
        <v>6</v>
      </c>
      <c r="BB64" s="24">
        <v>418899</v>
      </c>
      <c r="BC64" s="24">
        <v>7</v>
      </c>
      <c r="BD64" s="24">
        <v>76174</v>
      </c>
      <c r="BE64" s="24">
        <v>62</v>
      </c>
      <c r="BF64" s="24">
        <v>2279690</v>
      </c>
      <c r="BG64" s="15">
        <v>8.6999999999999993</v>
      </c>
      <c r="BH64" s="21">
        <v>98.66</v>
      </c>
      <c r="BI64" s="21"/>
      <c r="BJ64" s="24"/>
      <c r="BK64" s="21"/>
      <c r="BL64" s="21"/>
      <c r="BM64" s="21"/>
      <c r="BN64" s="21"/>
      <c r="BO64" s="30"/>
      <c r="BP64" s="30"/>
      <c r="BQ64" s="30"/>
      <c r="BR64" s="30"/>
      <c r="BS64" s="21"/>
      <c r="BT64" s="21"/>
      <c r="BU64" s="21"/>
      <c r="BV64" s="21"/>
      <c r="BW64" s="21"/>
      <c r="BX64" s="24"/>
      <c r="BY64" s="30"/>
      <c r="BZ64" s="30"/>
      <c r="CA64" s="30"/>
      <c r="CB64" s="30"/>
      <c r="CC64" s="21"/>
      <c r="CD64" s="24"/>
      <c r="CE64" s="21"/>
      <c r="CF64" s="21"/>
      <c r="CG64" s="21"/>
      <c r="CH64" s="21"/>
      <c r="CI64" s="30"/>
      <c r="CJ64" s="30"/>
      <c r="CK64" s="30"/>
      <c r="CL64" s="30"/>
      <c r="CM64" s="21"/>
      <c r="CN64" s="21"/>
      <c r="CO64" s="21"/>
      <c r="CP64" s="21"/>
      <c r="CQ64" s="21"/>
      <c r="CR64" s="24"/>
      <c r="CS64" s="30"/>
      <c r="CT64" s="30"/>
      <c r="CU64" s="30"/>
      <c r="CV64" s="30"/>
      <c r="CW64" s="21"/>
    </row>
    <row r="65" spans="1:101">
      <c r="A65" s="20">
        <v>36982</v>
      </c>
      <c r="B65" s="24"/>
      <c r="C65" s="21"/>
      <c r="D65" s="21"/>
      <c r="E65" s="24">
        <v>11</v>
      </c>
      <c r="F65" s="21">
        <v>242.36</v>
      </c>
      <c r="G65" s="24">
        <v>6</v>
      </c>
      <c r="H65" s="21">
        <v>252.93</v>
      </c>
      <c r="I65" s="24">
        <v>15</v>
      </c>
      <c r="J65" s="21">
        <v>1158.6099999999999</v>
      </c>
      <c r="K65" s="24">
        <v>94</v>
      </c>
      <c r="L65" s="21">
        <v>12293.77</v>
      </c>
      <c r="M65" s="24">
        <v>0</v>
      </c>
      <c r="N65" s="21">
        <v>-9.2899999999999991</v>
      </c>
      <c r="O65" s="24">
        <v>126</v>
      </c>
      <c r="P65" s="21">
        <v>13938.38</v>
      </c>
      <c r="Q65" s="21">
        <v>7.64</v>
      </c>
      <c r="R65" s="24">
        <v>0</v>
      </c>
      <c r="S65" s="21">
        <v>0</v>
      </c>
      <c r="T65" s="24">
        <v>0</v>
      </c>
      <c r="U65" s="21">
        <v>0</v>
      </c>
      <c r="V65" s="24">
        <v>0</v>
      </c>
      <c r="W65" s="21">
        <v>0</v>
      </c>
      <c r="X65" s="24">
        <v>0</v>
      </c>
      <c r="Y65" s="21">
        <v>0</v>
      </c>
      <c r="Z65" s="24">
        <v>0</v>
      </c>
      <c r="AA65" s="21">
        <v>0</v>
      </c>
      <c r="AB65" s="24">
        <v>0</v>
      </c>
      <c r="AC65" s="21">
        <v>0</v>
      </c>
      <c r="AD65" s="24">
        <v>0</v>
      </c>
      <c r="AE65" s="21">
        <v>0</v>
      </c>
      <c r="AF65" s="24">
        <v>0</v>
      </c>
      <c r="AG65" s="21">
        <v>0</v>
      </c>
      <c r="AH65" s="24">
        <v>0</v>
      </c>
      <c r="AI65" s="21">
        <v>0</v>
      </c>
      <c r="AJ65" s="24">
        <v>0</v>
      </c>
      <c r="AK65" s="21">
        <v>0</v>
      </c>
      <c r="AL65" s="24">
        <v>0</v>
      </c>
      <c r="AM65" s="21">
        <v>0</v>
      </c>
      <c r="AN65" s="24">
        <v>0</v>
      </c>
      <c r="AO65" s="21">
        <v>0</v>
      </c>
      <c r="AP65" s="21">
        <v>0</v>
      </c>
      <c r="AQ65" s="24">
        <v>0</v>
      </c>
      <c r="AR65" s="21">
        <v>0</v>
      </c>
      <c r="AS65" s="24">
        <v>0</v>
      </c>
      <c r="AT65" s="21">
        <v>0</v>
      </c>
      <c r="AU65" s="24">
        <v>12</v>
      </c>
      <c r="AV65" s="24">
        <v>539217</v>
      </c>
      <c r="AW65" s="24">
        <v>19</v>
      </c>
      <c r="AX65" s="24">
        <v>422845</v>
      </c>
      <c r="AY65" s="24">
        <v>1</v>
      </c>
      <c r="AZ65" s="24">
        <v>52700</v>
      </c>
      <c r="BA65" s="24">
        <v>5</v>
      </c>
      <c r="BB65" s="24">
        <v>478591</v>
      </c>
      <c r="BC65" s="24">
        <v>5</v>
      </c>
      <c r="BD65" s="24">
        <v>90292</v>
      </c>
      <c r="BE65" s="24">
        <v>42</v>
      </c>
      <c r="BF65" s="24">
        <v>1583645</v>
      </c>
      <c r="BG65" s="15">
        <v>6.4</v>
      </c>
      <c r="BH65" s="21">
        <v>98.66</v>
      </c>
      <c r="BI65" s="21"/>
      <c r="BJ65" s="24"/>
      <c r="BK65" s="21"/>
      <c r="BL65" s="21"/>
      <c r="BM65" s="21"/>
      <c r="BN65" s="21"/>
      <c r="BO65" s="30"/>
      <c r="BP65" s="30"/>
      <c r="BQ65" s="30"/>
      <c r="BR65" s="30"/>
      <c r="BS65" s="21"/>
      <c r="BT65" s="21"/>
      <c r="BU65" s="21"/>
      <c r="BV65" s="21"/>
      <c r="BW65" s="21"/>
      <c r="BX65" s="24"/>
      <c r="BY65" s="30"/>
      <c r="BZ65" s="30"/>
      <c r="CA65" s="30"/>
      <c r="CB65" s="30"/>
      <c r="CC65" s="21"/>
      <c r="CD65" s="24"/>
      <c r="CE65" s="21"/>
      <c r="CF65" s="21"/>
      <c r="CG65" s="21"/>
      <c r="CH65" s="21"/>
      <c r="CI65" s="30"/>
      <c r="CJ65" s="30"/>
      <c r="CK65" s="30"/>
      <c r="CL65" s="30"/>
      <c r="CM65" s="21"/>
      <c r="CN65" s="21"/>
      <c r="CO65" s="21"/>
      <c r="CP65" s="21"/>
      <c r="CQ65" s="21"/>
      <c r="CR65" s="24"/>
      <c r="CS65" s="30"/>
      <c r="CT65" s="30"/>
      <c r="CU65" s="30"/>
      <c r="CV65" s="30"/>
      <c r="CW65" s="21"/>
    </row>
    <row r="66" spans="1:101">
      <c r="A66" s="20">
        <v>37012</v>
      </c>
      <c r="B66" s="24"/>
      <c r="C66" s="21"/>
      <c r="D66" s="21"/>
      <c r="E66" s="24">
        <v>11</v>
      </c>
      <c r="F66" s="21">
        <v>242.36</v>
      </c>
      <c r="G66" s="24">
        <v>6</v>
      </c>
      <c r="H66" s="21">
        <v>252.93</v>
      </c>
      <c r="I66" s="24">
        <v>15</v>
      </c>
      <c r="J66" s="21">
        <v>1158.6099999999999</v>
      </c>
      <c r="K66" s="24">
        <v>94</v>
      </c>
      <c r="L66" s="21">
        <v>12293.77</v>
      </c>
      <c r="M66" s="24">
        <v>0</v>
      </c>
      <c r="N66" s="21">
        <v>-9.2899999999999991</v>
      </c>
      <c r="O66" s="24">
        <v>126</v>
      </c>
      <c r="P66" s="21">
        <v>13938.38</v>
      </c>
      <c r="Q66" s="21">
        <v>7.64</v>
      </c>
      <c r="R66" s="24">
        <v>0</v>
      </c>
      <c r="S66" s="21">
        <v>0</v>
      </c>
      <c r="T66" s="24">
        <v>0</v>
      </c>
      <c r="U66" s="21">
        <v>0</v>
      </c>
      <c r="V66" s="24">
        <v>0</v>
      </c>
      <c r="W66" s="21">
        <v>0</v>
      </c>
      <c r="X66" s="24">
        <v>0</v>
      </c>
      <c r="Y66" s="21">
        <v>0</v>
      </c>
      <c r="Z66" s="24">
        <v>0</v>
      </c>
      <c r="AA66" s="21">
        <v>0</v>
      </c>
      <c r="AB66" s="24">
        <v>0</v>
      </c>
      <c r="AC66" s="21">
        <v>0</v>
      </c>
      <c r="AD66" s="24">
        <v>0</v>
      </c>
      <c r="AE66" s="21">
        <v>0</v>
      </c>
      <c r="AF66" s="24">
        <v>0</v>
      </c>
      <c r="AG66" s="21">
        <v>0</v>
      </c>
      <c r="AH66" s="24">
        <v>0</v>
      </c>
      <c r="AI66" s="21">
        <v>0</v>
      </c>
      <c r="AJ66" s="24">
        <v>0</v>
      </c>
      <c r="AK66" s="21">
        <v>0</v>
      </c>
      <c r="AL66" s="24">
        <v>0</v>
      </c>
      <c r="AM66" s="21">
        <v>0</v>
      </c>
      <c r="AN66" s="24">
        <v>0</v>
      </c>
      <c r="AO66" s="21">
        <v>0</v>
      </c>
      <c r="AP66" s="21">
        <v>0</v>
      </c>
      <c r="AQ66" s="24">
        <v>0</v>
      </c>
      <c r="AR66" s="21">
        <v>0</v>
      </c>
      <c r="AS66" s="24">
        <v>0</v>
      </c>
      <c r="AT66" s="21">
        <v>0</v>
      </c>
      <c r="AU66" s="24">
        <v>26</v>
      </c>
      <c r="AV66" s="24">
        <v>2224887</v>
      </c>
      <c r="AW66" s="24">
        <v>23</v>
      </c>
      <c r="AX66" s="24">
        <v>372182</v>
      </c>
      <c r="AY66" s="24">
        <v>0</v>
      </c>
      <c r="AZ66" s="24">
        <v>0</v>
      </c>
      <c r="BA66" s="24">
        <v>10</v>
      </c>
      <c r="BB66" s="24">
        <v>610227</v>
      </c>
      <c r="BC66" s="24">
        <v>5</v>
      </c>
      <c r="BD66" s="24">
        <v>59560</v>
      </c>
      <c r="BE66" s="24">
        <v>64</v>
      </c>
      <c r="BF66" s="24">
        <v>3266856</v>
      </c>
      <c r="BG66" s="15">
        <v>6.4</v>
      </c>
      <c r="BH66" s="21">
        <v>98.66</v>
      </c>
      <c r="BI66" s="21"/>
      <c r="BJ66" s="24"/>
      <c r="BK66" s="21"/>
      <c r="BL66" s="21"/>
      <c r="BM66" s="21"/>
      <c r="BN66" s="21"/>
      <c r="BO66" s="30"/>
      <c r="BP66" s="30"/>
      <c r="BQ66" s="30"/>
      <c r="BR66" s="30"/>
      <c r="BS66" s="21"/>
      <c r="BT66" s="21"/>
      <c r="BU66" s="21"/>
      <c r="BV66" s="21"/>
      <c r="BW66" s="21"/>
      <c r="BX66" s="24"/>
      <c r="BY66" s="30"/>
      <c r="BZ66" s="30"/>
      <c r="CA66" s="30"/>
      <c r="CB66" s="30"/>
      <c r="CC66" s="21"/>
      <c r="CD66" s="24"/>
      <c r="CE66" s="21"/>
      <c r="CF66" s="21"/>
      <c r="CG66" s="21"/>
      <c r="CH66" s="21"/>
      <c r="CI66" s="30"/>
      <c r="CJ66" s="30"/>
      <c r="CK66" s="30"/>
      <c r="CL66" s="30"/>
      <c r="CM66" s="21"/>
      <c r="CN66" s="21"/>
      <c r="CO66" s="21"/>
      <c r="CP66" s="21"/>
      <c r="CQ66" s="21"/>
      <c r="CR66" s="24"/>
      <c r="CS66" s="30"/>
      <c r="CT66" s="30"/>
      <c r="CU66" s="30"/>
      <c r="CV66" s="30"/>
      <c r="CW66" s="21"/>
    </row>
    <row r="67" spans="1:101">
      <c r="A67" s="20">
        <v>37043</v>
      </c>
      <c r="B67" s="24"/>
      <c r="C67" s="21"/>
      <c r="D67" s="21"/>
      <c r="E67" s="24">
        <v>11</v>
      </c>
      <c r="F67" s="21">
        <v>242.36</v>
      </c>
      <c r="G67" s="24">
        <v>6</v>
      </c>
      <c r="H67" s="21">
        <v>252.93</v>
      </c>
      <c r="I67" s="24">
        <v>15</v>
      </c>
      <c r="J67" s="21">
        <v>1158.6099999999999</v>
      </c>
      <c r="K67" s="24">
        <v>94</v>
      </c>
      <c r="L67" s="21">
        <v>12293.77</v>
      </c>
      <c r="M67" s="24">
        <v>0</v>
      </c>
      <c r="N67" s="21">
        <v>-9.2899999999999991</v>
      </c>
      <c r="O67" s="24">
        <v>126</v>
      </c>
      <c r="P67" s="21">
        <v>13938.38</v>
      </c>
      <c r="Q67" s="21">
        <v>7.64</v>
      </c>
      <c r="R67" s="24">
        <v>0</v>
      </c>
      <c r="S67" s="21">
        <v>0</v>
      </c>
      <c r="T67" s="24">
        <v>0</v>
      </c>
      <c r="U67" s="21">
        <v>0</v>
      </c>
      <c r="V67" s="24">
        <v>0</v>
      </c>
      <c r="W67" s="21">
        <v>0</v>
      </c>
      <c r="X67" s="24">
        <v>0</v>
      </c>
      <c r="Y67" s="21">
        <v>0</v>
      </c>
      <c r="Z67" s="24">
        <v>0</v>
      </c>
      <c r="AA67" s="21">
        <v>0</v>
      </c>
      <c r="AB67" s="24">
        <v>0</v>
      </c>
      <c r="AC67" s="21">
        <v>0</v>
      </c>
      <c r="AD67" s="24">
        <v>0</v>
      </c>
      <c r="AE67" s="21">
        <v>0</v>
      </c>
      <c r="AF67" s="24">
        <v>0</v>
      </c>
      <c r="AG67" s="21">
        <v>0</v>
      </c>
      <c r="AH67" s="24">
        <v>0</v>
      </c>
      <c r="AI67" s="21">
        <v>0</v>
      </c>
      <c r="AJ67" s="24">
        <v>0</v>
      </c>
      <c r="AK67" s="21">
        <v>0</v>
      </c>
      <c r="AL67" s="24">
        <v>0</v>
      </c>
      <c r="AM67" s="21">
        <v>0</v>
      </c>
      <c r="AN67" s="24">
        <v>0</v>
      </c>
      <c r="AO67" s="21">
        <v>0</v>
      </c>
      <c r="AP67" s="21">
        <v>0</v>
      </c>
      <c r="AQ67" s="24">
        <v>0</v>
      </c>
      <c r="AR67" s="21">
        <v>0</v>
      </c>
      <c r="AS67" s="24">
        <v>0</v>
      </c>
      <c r="AT67" s="21">
        <v>0</v>
      </c>
      <c r="AU67" s="24">
        <v>5</v>
      </c>
      <c r="AV67" s="24">
        <v>849005</v>
      </c>
      <c r="AW67" s="24">
        <v>24</v>
      </c>
      <c r="AX67" s="24">
        <v>501214</v>
      </c>
      <c r="AY67" s="24">
        <v>1</v>
      </c>
      <c r="AZ67" s="24">
        <v>274284</v>
      </c>
      <c r="BA67" s="24">
        <v>7</v>
      </c>
      <c r="BB67" s="24">
        <v>611454</v>
      </c>
      <c r="BC67" s="24">
        <v>8</v>
      </c>
      <c r="BD67" s="24">
        <v>73296</v>
      </c>
      <c r="BE67" s="24">
        <v>45</v>
      </c>
      <c r="BF67" s="24">
        <v>2309253</v>
      </c>
      <c r="BG67" s="15">
        <v>6.4</v>
      </c>
      <c r="BH67" s="21">
        <v>98.66</v>
      </c>
      <c r="BI67" s="21"/>
      <c r="BJ67" s="24"/>
      <c r="BK67" s="21"/>
      <c r="BL67" s="21"/>
      <c r="BM67" s="21"/>
      <c r="BN67" s="21"/>
      <c r="BO67" s="30"/>
      <c r="BP67" s="30"/>
      <c r="BQ67" s="30"/>
      <c r="BR67" s="30"/>
      <c r="BS67" s="21"/>
      <c r="BT67" s="21"/>
      <c r="BU67" s="21"/>
      <c r="BV67" s="21"/>
      <c r="BW67" s="21"/>
      <c r="BX67" s="24"/>
      <c r="BY67" s="30"/>
      <c r="BZ67" s="30"/>
      <c r="CA67" s="30"/>
      <c r="CB67" s="30"/>
      <c r="CC67" s="21"/>
      <c r="CD67" s="24"/>
      <c r="CE67" s="21"/>
      <c r="CF67" s="21"/>
      <c r="CG67" s="21"/>
      <c r="CH67" s="21"/>
      <c r="CI67" s="30"/>
      <c r="CJ67" s="30"/>
      <c r="CK67" s="30"/>
      <c r="CL67" s="30"/>
      <c r="CM67" s="21"/>
      <c r="CN67" s="21"/>
      <c r="CO67" s="21"/>
      <c r="CP67" s="21"/>
      <c r="CQ67" s="21"/>
      <c r="CR67" s="24"/>
      <c r="CS67" s="30"/>
      <c r="CT67" s="30"/>
      <c r="CU67" s="30"/>
      <c r="CV67" s="30"/>
      <c r="CW67" s="21"/>
    </row>
    <row r="68" spans="1:101">
      <c r="A68" s="20">
        <v>37073</v>
      </c>
      <c r="B68" s="24"/>
      <c r="C68" s="21"/>
      <c r="D68" s="21"/>
      <c r="E68" s="24">
        <v>11</v>
      </c>
      <c r="F68" s="21">
        <v>242.36</v>
      </c>
      <c r="G68" s="24">
        <v>6</v>
      </c>
      <c r="H68" s="21">
        <v>252.93</v>
      </c>
      <c r="I68" s="24">
        <v>15</v>
      </c>
      <c r="J68" s="21">
        <v>1158.6099999999999</v>
      </c>
      <c r="K68" s="24">
        <v>94</v>
      </c>
      <c r="L68" s="21">
        <v>12293.77</v>
      </c>
      <c r="M68" s="24">
        <v>0</v>
      </c>
      <c r="N68" s="21">
        <v>-9.2899999999999991</v>
      </c>
      <c r="O68" s="24">
        <v>126</v>
      </c>
      <c r="P68" s="21">
        <v>13938.38</v>
      </c>
      <c r="Q68" s="21">
        <v>7.64</v>
      </c>
      <c r="R68" s="24">
        <v>0</v>
      </c>
      <c r="S68" s="21">
        <v>0</v>
      </c>
      <c r="T68" s="24">
        <v>0</v>
      </c>
      <c r="U68" s="21">
        <v>0</v>
      </c>
      <c r="V68" s="24">
        <v>0</v>
      </c>
      <c r="W68" s="21">
        <v>0</v>
      </c>
      <c r="X68" s="24">
        <v>0</v>
      </c>
      <c r="Y68" s="21">
        <v>0</v>
      </c>
      <c r="Z68" s="24">
        <v>0</v>
      </c>
      <c r="AA68" s="21">
        <v>0</v>
      </c>
      <c r="AB68" s="24">
        <v>0</v>
      </c>
      <c r="AC68" s="21">
        <v>0</v>
      </c>
      <c r="AD68" s="24">
        <v>0</v>
      </c>
      <c r="AE68" s="21">
        <v>0</v>
      </c>
      <c r="AF68" s="24">
        <v>0</v>
      </c>
      <c r="AG68" s="21">
        <v>0</v>
      </c>
      <c r="AH68" s="24">
        <v>0</v>
      </c>
      <c r="AI68" s="21">
        <v>0</v>
      </c>
      <c r="AJ68" s="24">
        <v>0</v>
      </c>
      <c r="AK68" s="21">
        <v>0</v>
      </c>
      <c r="AL68" s="24">
        <v>0</v>
      </c>
      <c r="AM68" s="21">
        <v>0</v>
      </c>
      <c r="AN68" s="24">
        <v>0</v>
      </c>
      <c r="AO68" s="21">
        <v>0</v>
      </c>
      <c r="AP68" s="21">
        <v>0</v>
      </c>
      <c r="AQ68" s="24">
        <v>0</v>
      </c>
      <c r="AR68" s="21">
        <v>0</v>
      </c>
      <c r="AS68" s="24">
        <v>0</v>
      </c>
      <c r="AT68" s="21">
        <v>0</v>
      </c>
      <c r="AU68" s="24">
        <v>8</v>
      </c>
      <c r="AV68" s="24">
        <v>256263</v>
      </c>
      <c r="AW68" s="24">
        <v>26</v>
      </c>
      <c r="AX68" s="24">
        <v>506105</v>
      </c>
      <c r="AY68" s="24">
        <v>3</v>
      </c>
      <c r="AZ68" s="24">
        <v>377452</v>
      </c>
      <c r="BA68" s="24">
        <v>4</v>
      </c>
      <c r="BB68" s="24">
        <v>288941</v>
      </c>
      <c r="BC68" s="24">
        <v>4</v>
      </c>
      <c r="BD68" s="24">
        <v>15679</v>
      </c>
      <c r="BE68" s="24">
        <v>45</v>
      </c>
      <c r="BF68" s="24">
        <v>1444440</v>
      </c>
      <c r="BG68" s="15">
        <v>4.2</v>
      </c>
      <c r="BH68" s="21">
        <v>98.66</v>
      </c>
      <c r="BI68" s="21"/>
      <c r="BJ68" s="24"/>
      <c r="BK68" s="21"/>
      <c r="BL68" s="21"/>
      <c r="BM68" s="21"/>
      <c r="BN68" s="21"/>
      <c r="BO68" s="30"/>
      <c r="BP68" s="30"/>
      <c r="BQ68" s="30"/>
      <c r="BR68" s="30"/>
      <c r="BS68" s="21"/>
      <c r="BT68" s="21"/>
      <c r="BU68" s="21"/>
      <c r="BV68" s="21"/>
      <c r="BW68" s="21"/>
      <c r="BX68" s="24"/>
      <c r="BY68" s="30"/>
      <c r="BZ68" s="30"/>
      <c r="CA68" s="30"/>
      <c r="CB68" s="30"/>
      <c r="CC68" s="21"/>
      <c r="CD68" s="24"/>
      <c r="CE68" s="21"/>
      <c r="CF68" s="21"/>
      <c r="CG68" s="21"/>
      <c r="CH68" s="21"/>
      <c r="CI68" s="30"/>
      <c r="CJ68" s="30"/>
      <c r="CK68" s="30"/>
      <c r="CL68" s="30"/>
      <c r="CM68" s="21"/>
      <c r="CN68" s="21"/>
      <c r="CO68" s="21"/>
      <c r="CP68" s="21"/>
      <c r="CQ68" s="21"/>
      <c r="CR68" s="24"/>
      <c r="CS68" s="30"/>
      <c r="CT68" s="30"/>
      <c r="CU68" s="30"/>
      <c r="CV68" s="30"/>
      <c r="CW68" s="21"/>
    </row>
    <row r="69" spans="1:101">
      <c r="A69" s="20">
        <v>37104</v>
      </c>
      <c r="B69" s="24"/>
      <c r="C69" s="21"/>
      <c r="D69" s="21"/>
      <c r="E69" s="24">
        <v>11</v>
      </c>
      <c r="F69" s="21">
        <v>242.36</v>
      </c>
      <c r="G69" s="24">
        <v>6</v>
      </c>
      <c r="H69" s="21">
        <v>252.93</v>
      </c>
      <c r="I69" s="24">
        <v>15</v>
      </c>
      <c r="J69" s="21">
        <v>1158.6099999999999</v>
      </c>
      <c r="K69" s="24">
        <v>94</v>
      </c>
      <c r="L69" s="21">
        <v>12293.77</v>
      </c>
      <c r="M69" s="24">
        <v>0</v>
      </c>
      <c r="N69" s="21">
        <v>-9.2899999999999991</v>
      </c>
      <c r="O69" s="24">
        <v>126</v>
      </c>
      <c r="P69" s="21">
        <v>13938.38</v>
      </c>
      <c r="Q69" s="21">
        <v>7.64</v>
      </c>
      <c r="R69" s="24">
        <v>0</v>
      </c>
      <c r="S69" s="21">
        <v>0</v>
      </c>
      <c r="T69" s="24">
        <v>0</v>
      </c>
      <c r="U69" s="21">
        <v>0</v>
      </c>
      <c r="V69" s="24">
        <v>0</v>
      </c>
      <c r="W69" s="21">
        <v>0</v>
      </c>
      <c r="X69" s="24">
        <v>0</v>
      </c>
      <c r="Y69" s="21">
        <v>0</v>
      </c>
      <c r="Z69" s="24">
        <v>0</v>
      </c>
      <c r="AA69" s="21">
        <v>0</v>
      </c>
      <c r="AB69" s="24">
        <v>0</v>
      </c>
      <c r="AC69" s="21">
        <v>0</v>
      </c>
      <c r="AD69" s="24">
        <v>0</v>
      </c>
      <c r="AE69" s="21">
        <v>0</v>
      </c>
      <c r="AF69" s="24">
        <v>0</v>
      </c>
      <c r="AG69" s="21">
        <v>0</v>
      </c>
      <c r="AH69" s="24">
        <v>0</v>
      </c>
      <c r="AI69" s="21">
        <v>0</v>
      </c>
      <c r="AJ69" s="24">
        <v>0</v>
      </c>
      <c r="AK69" s="21">
        <v>0</v>
      </c>
      <c r="AL69" s="24">
        <v>0</v>
      </c>
      <c r="AM69" s="21">
        <v>0</v>
      </c>
      <c r="AN69" s="24">
        <v>0</v>
      </c>
      <c r="AO69" s="21">
        <v>0</v>
      </c>
      <c r="AP69" s="21">
        <v>0</v>
      </c>
      <c r="AQ69" s="24">
        <v>0</v>
      </c>
      <c r="AR69" s="21">
        <v>0</v>
      </c>
      <c r="AS69" s="24">
        <v>0</v>
      </c>
      <c r="AT69" s="21">
        <v>0</v>
      </c>
      <c r="AU69" s="24">
        <v>3</v>
      </c>
      <c r="AV69" s="24">
        <v>328331</v>
      </c>
      <c r="AW69" s="24">
        <v>21</v>
      </c>
      <c r="AX69" s="24">
        <v>760915</v>
      </c>
      <c r="AY69" s="24">
        <v>1</v>
      </c>
      <c r="AZ69" s="24">
        <v>84141</v>
      </c>
      <c r="BA69" s="24">
        <v>11</v>
      </c>
      <c r="BB69" s="24">
        <v>823934</v>
      </c>
      <c r="BC69" s="24">
        <v>4</v>
      </c>
      <c r="BD69" s="24">
        <v>33913</v>
      </c>
      <c r="BE69" s="24">
        <v>40</v>
      </c>
      <c r="BF69" s="24">
        <v>2031234</v>
      </c>
      <c r="BG69" s="15">
        <v>2.2000000000000002</v>
      </c>
      <c r="BH69" s="21">
        <v>98.66</v>
      </c>
      <c r="BI69" s="21"/>
      <c r="BJ69" s="24"/>
      <c r="BK69" s="21"/>
      <c r="BL69" s="21"/>
      <c r="BM69" s="21"/>
      <c r="BN69" s="21"/>
      <c r="BO69" s="30"/>
      <c r="BP69" s="30"/>
      <c r="BQ69" s="30"/>
      <c r="BR69" s="30"/>
      <c r="BS69" s="21"/>
      <c r="BT69" s="21"/>
      <c r="BU69" s="21"/>
      <c r="BV69" s="21"/>
      <c r="BW69" s="21"/>
      <c r="BX69" s="24"/>
      <c r="BY69" s="30"/>
      <c r="BZ69" s="30"/>
      <c r="CA69" s="30"/>
      <c r="CB69" s="30"/>
      <c r="CC69" s="21"/>
      <c r="CD69" s="24"/>
      <c r="CE69" s="21"/>
      <c r="CF69" s="21"/>
      <c r="CG69" s="21"/>
      <c r="CH69" s="21"/>
      <c r="CI69" s="30"/>
      <c r="CJ69" s="30"/>
      <c r="CK69" s="30"/>
      <c r="CL69" s="30"/>
      <c r="CM69" s="21"/>
      <c r="CN69" s="21"/>
      <c r="CO69" s="21"/>
      <c r="CP69" s="21"/>
      <c r="CQ69" s="21"/>
      <c r="CR69" s="24"/>
      <c r="CS69" s="30"/>
      <c r="CT69" s="30"/>
      <c r="CU69" s="30"/>
      <c r="CV69" s="30"/>
      <c r="CW69" s="21"/>
    </row>
    <row r="70" spans="1:101">
      <c r="A70" s="20">
        <v>37135</v>
      </c>
      <c r="B70" s="24"/>
      <c r="C70" s="21"/>
      <c r="D70" s="21"/>
      <c r="E70" s="24">
        <v>11</v>
      </c>
      <c r="F70" s="21">
        <v>242.36</v>
      </c>
      <c r="G70" s="24">
        <v>6</v>
      </c>
      <c r="H70" s="21">
        <v>252.93</v>
      </c>
      <c r="I70" s="24">
        <v>15</v>
      </c>
      <c r="J70" s="21">
        <v>1158.6099999999999</v>
      </c>
      <c r="K70" s="24">
        <v>94</v>
      </c>
      <c r="L70" s="21">
        <v>12293.77</v>
      </c>
      <c r="M70" s="24">
        <v>0</v>
      </c>
      <c r="N70" s="21">
        <v>-9.2899999999999991</v>
      </c>
      <c r="O70" s="24">
        <v>126</v>
      </c>
      <c r="P70" s="21">
        <v>13938.38</v>
      </c>
      <c r="Q70" s="21">
        <v>7.64</v>
      </c>
      <c r="R70" s="24">
        <v>0</v>
      </c>
      <c r="S70" s="21">
        <v>0</v>
      </c>
      <c r="T70" s="24">
        <v>0</v>
      </c>
      <c r="U70" s="21">
        <v>0</v>
      </c>
      <c r="V70" s="24">
        <v>0</v>
      </c>
      <c r="W70" s="21">
        <v>0</v>
      </c>
      <c r="X70" s="24">
        <v>0</v>
      </c>
      <c r="Y70" s="21">
        <v>0</v>
      </c>
      <c r="Z70" s="24">
        <v>0</v>
      </c>
      <c r="AA70" s="21">
        <v>0</v>
      </c>
      <c r="AB70" s="24">
        <v>0</v>
      </c>
      <c r="AC70" s="21">
        <v>0</v>
      </c>
      <c r="AD70" s="24">
        <v>0</v>
      </c>
      <c r="AE70" s="21">
        <v>0</v>
      </c>
      <c r="AF70" s="24">
        <v>0</v>
      </c>
      <c r="AG70" s="21">
        <v>0</v>
      </c>
      <c r="AH70" s="24">
        <v>0</v>
      </c>
      <c r="AI70" s="21">
        <v>0</v>
      </c>
      <c r="AJ70" s="24">
        <v>0</v>
      </c>
      <c r="AK70" s="21">
        <v>0</v>
      </c>
      <c r="AL70" s="24">
        <v>0</v>
      </c>
      <c r="AM70" s="21">
        <v>0</v>
      </c>
      <c r="AN70" s="24">
        <v>0</v>
      </c>
      <c r="AO70" s="21">
        <v>0</v>
      </c>
      <c r="AP70" s="21">
        <v>0</v>
      </c>
      <c r="AQ70" s="24">
        <v>0</v>
      </c>
      <c r="AR70" s="21">
        <v>0</v>
      </c>
      <c r="AS70" s="24">
        <v>0</v>
      </c>
      <c r="AT70" s="21">
        <v>0</v>
      </c>
      <c r="AU70" s="24">
        <v>7</v>
      </c>
      <c r="AV70" s="24">
        <v>704433</v>
      </c>
      <c r="AW70" s="24">
        <v>29</v>
      </c>
      <c r="AX70" s="24">
        <v>855813</v>
      </c>
      <c r="AY70" s="24">
        <v>0</v>
      </c>
      <c r="AZ70" s="24">
        <v>0</v>
      </c>
      <c r="BA70" s="24">
        <v>1</v>
      </c>
      <c r="BB70" s="24">
        <v>6049</v>
      </c>
      <c r="BC70" s="24">
        <v>5</v>
      </c>
      <c r="BD70" s="24">
        <v>294696</v>
      </c>
      <c r="BE70" s="24">
        <v>42</v>
      </c>
      <c r="BF70" s="24">
        <v>1860991</v>
      </c>
      <c r="BG70" s="15">
        <v>2.2000000000000002</v>
      </c>
      <c r="BH70" s="21">
        <v>98.66</v>
      </c>
      <c r="BI70" s="21"/>
      <c r="BJ70" s="24"/>
      <c r="BK70" s="21"/>
      <c r="BL70" s="21"/>
      <c r="BM70" s="21"/>
      <c r="BN70" s="21"/>
      <c r="BO70" s="30"/>
      <c r="BP70" s="30"/>
      <c r="BQ70" s="30"/>
      <c r="BR70" s="30"/>
      <c r="BS70" s="21"/>
      <c r="BT70" s="21"/>
      <c r="BU70" s="21"/>
      <c r="BV70" s="21"/>
      <c r="BW70" s="21"/>
      <c r="BX70" s="24"/>
      <c r="BY70" s="30"/>
      <c r="BZ70" s="30"/>
      <c r="CA70" s="30"/>
      <c r="CB70" s="30"/>
      <c r="CC70" s="21"/>
      <c r="CD70" s="24"/>
      <c r="CE70" s="21"/>
      <c r="CF70" s="21"/>
      <c r="CG70" s="21"/>
      <c r="CH70" s="21"/>
      <c r="CI70" s="30"/>
      <c r="CJ70" s="30"/>
      <c r="CK70" s="30"/>
      <c r="CL70" s="30"/>
      <c r="CM70" s="21"/>
      <c r="CN70" s="21"/>
      <c r="CO70" s="21"/>
      <c r="CP70" s="21"/>
      <c r="CQ70" s="21"/>
      <c r="CR70" s="24"/>
      <c r="CS70" s="30"/>
      <c r="CT70" s="30"/>
      <c r="CU70" s="30"/>
      <c r="CV70" s="30"/>
      <c r="CW70" s="21"/>
    </row>
    <row r="71" spans="1:101">
      <c r="A71" s="20">
        <v>37165</v>
      </c>
      <c r="B71" s="24"/>
      <c r="C71" s="21"/>
      <c r="D71" s="21"/>
      <c r="E71" s="24">
        <v>11</v>
      </c>
      <c r="F71" s="21">
        <v>242.36</v>
      </c>
      <c r="G71" s="24">
        <v>6</v>
      </c>
      <c r="H71" s="21">
        <v>252.93</v>
      </c>
      <c r="I71" s="24">
        <v>15</v>
      </c>
      <c r="J71" s="21">
        <v>1158.6099999999999</v>
      </c>
      <c r="K71" s="24">
        <v>94</v>
      </c>
      <c r="L71" s="21">
        <v>12293.77</v>
      </c>
      <c r="M71" s="24">
        <v>0</v>
      </c>
      <c r="N71" s="21">
        <v>-9.2899999999999991</v>
      </c>
      <c r="O71" s="24">
        <v>126</v>
      </c>
      <c r="P71" s="21">
        <v>13938.38</v>
      </c>
      <c r="Q71" s="21">
        <v>7.64</v>
      </c>
      <c r="R71" s="24">
        <v>0</v>
      </c>
      <c r="S71" s="21">
        <v>0</v>
      </c>
      <c r="T71" s="24">
        <v>0</v>
      </c>
      <c r="U71" s="21">
        <v>0</v>
      </c>
      <c r="V71" s="24">
        <v>0</v>
      </c>
      <c r="W71" s="21">
        <v>0</v>
      </c>
      <c r="X71" s="24">
        <v>0</v>
      </c>
      <c r="Y71" s="21">
        <v>0</v>
      </c>
      <c r="Z71" s="24">
        <v>0</v>
      </c>
      <c r="AA71" s="21">
        <v>0</v>
      </c>
      <c r="AB71" s="24">
        <v>0</v>
      </c>
      <c r="AC71" s="21">
        <v>0</v>
      </c>
      <c r="AD71" s="24">
        <v>0</v>
      </c>
      <c r="AE71" s="21">
        <v>0</v>
      </c>
      <c r="AF71" s="24">
        <v>0</v>
      </c>
      <c r="AG71" s="21">
        <v>0</v>
      </c>
      <c r="AH71" s="24">
        <v>0</v>
      </c>
      <c r="AI71" s="21">
        <v>0</v>
      </c>
      <c r="AJ71" s="24">
        <v>0</v>
      </c>
      <c r="AK71" s="21">
        <v>0</v>
      </c>
      <c r="AL71" s="24">
        <v>0</v>
      </c>
      <c r="AM71" s="21">
        <v>0</v>
      </c>
      <c r="AN71" s="24">
        <v>0</v>
      </c>
      <c r="AO71" s="21">
        <v>0</v>
      </c>
      <c r="AP71" s="21">
        <v>0</v>
      </c>
      <c r="AQ71" s="24">
        <v>0</v>
      </c>
      <c r="AR71" s="21">
        <v>0</v>
      </c>
      <c r="AS71" s="24">
        <v>0</v>
      </c>
      <c r="AT71" s="21">
        <v>0</v>
      </c>
      <c r="AU71" s="24">
        <v>3</v>
      </c>
      <c r="AV71" s="24">
        <v>381839</v>
      </c>
      <c r="AW71" s="24">
        <v>29</v>
      </c>
      <c r="AX71" s="24">
        <v>795386</v>
      </c>
      <c r="AY71" s="24">
        <v>5</v>
      </c>
      <c r="AZ71" s="24">
        <v>751497</v>
      </c>
      <c r="BA71" s="24">
        <v>7</v>
      </c>
      <c r="BB71" s="24">
        <v>582112</v>
      </c>
      <c r="BC71" s="24">
        <v>5</v>
      </c>
      <c r="BD71" s="24">
        <v>40782</v>
      </c>
      <c r="BE71" s="24">
        <v>49</v>
      </c>
      <c r="BF71" s="24">
        <v>2551616</v>
      </c>
      <c r="BG71" s="15">
        <v>2.2000000000000002</v>
      </c>
      <c r="BH71" s="21">
        <v>98.66</v>
      </c>
      <c r="BI71" s="21"/>
      <c r="BJ71" s="24"/>
      <c r="BK71" s="21"/>
      <c r="BL71" s="21"/>
      <c r="BM71" s="21"/>
      <c r="BN71" s="21"/>
      <c r="BO71" s="30"/>
      <c r="BP71" s="30"/>
      <c r="BQ71" s="30"/>
      <c r="BR71" s="30"/>
      <c r="BS71" s="21"/>
      <c r="BT71" s="21"/>
      <c r="BU71" s="21"/>
      <c r="BV71" s="21"/>
      <c r="BW71" s="21"/>
      <c r="BX71" s="24"/>
      <c r="BY71" s="30"/>
      <c r="BZ71" s="30"/>
      <c r="CA71" s="30"/>
      <c r="CB71" s="30"/>
      <c r="CC71" s="21"/>
      <c r="CD71" s="24"/>
      <c r="CE71" s="21"/>
      <c r="CF71" s="21"/>
      <c r="CG71" s="21"/>
      <c r="CH71" s="21"/>
      <c r="CI71" s="30"/>
      <c r="CJ71" s="30"/>
      <c r="CK71" s="30"/>
      <c r="CL71" s="30"/>
      <c r="CM71" s="21"/>
      <c r="CN71" s="21"/>
      <c r="CO71" s="21"/>
      <c r="CP71" s="21"/>
      <c r="CQ71" s="21"/>
      <c r="CR71" s="24"/>
      <c r="CS71" s="30"/>
      <c r="CT71" s="30"/>
      <c r="CU71" s="30"/>
      <c r="CV71" s="30"/>
      <c r="CW71" s="21"/>
    </row>
    <row r="72" spans="1:101">
      <c r="A72" s="20">
        <v>37196</v>
      </c>
      <c r="B72" s="24"/>
      <c r="C72" s="21"/>
      <c r="D72" s="21"/>
      <c r="E72" s="24">
        <v>11</v>
      </c>
      <c r="F72" s="21">
        <v>242.36</v>
      </c>
      <c r="G72" s="24">
        <v>6</v>
      </c>
      <c r="H72" s="21">
        <v>252.93</v>
      </c>
      <c r="I72" s="24">
        <v>15</v>
      </c>
      <c r="J72" s="21">
        <v>1158.6099999999999</v>
      </c>
      <c r="K72" s="24">
        <v>94</v>
      </c>
      <c r="L72" s="21">
        <v>12293.77</v>
      </c>
      <c r="M72" s="24">
        <v>0</v>
      </c>
      <c r="N72" s="21">
        <v>-9.2899999999999991</v>
      </c>
      <c r="O72" s="24">
        <v>126</v>
      </c>
      <c r="P72" s="21">
        <v>13938.38</v>
      </c>
      <c r="Q72" s="21">
        <v>7.64</v>
      </c>
      <c r="R72" s="24">
        <v>0</v>
      </c>
      <c r="S72" s="21">
        <v>0</v>
      </c>
      <c r="T72" s="24">
        <v>0</v>
      </c>
      <c r="U72" s="21">
        <v>0</v>
      </c>
      <c r="V72" s="24">
        <v>0</v>
      </c>
      <c r="W72" s="21">
        <v>0</v>
      </c>
      <c r="X72" s="24">
        <v>0</v>
      </c>
      <c r="Y72" s="21">
        <v>0</v>
      </c>
      <c r="Z72" s="24">
        <v>0</v>
      </c>
      <c r="AA72" s="21">
        <v>0</v>
      </c>
      <c r="AB72" s="24">
        <v>0</v>
      </c>
      <c r="AC72" s="21">
        <v>0</v>
      </c>
      <c r="AD72" s="24">
        <v>0</v>
      </c>
      <c r="AE72" s="21">
        <v>0</v>
      </c>
      <c r="AF72" s="24">
        <v>0</v>
      </c>
      <c r="AG72" s="21">
        <v>0</v>
      </c>
      <c r="AH72" s="24">
        <v>0</v>
      </c>
      <c r="AI72" s="21">
        <v>0</v>
      </c>
      <c r="AJ72" s="24">
        <v>0</v>
      </c>
      <c r="AK72" s="21">
        <v>0</v>
      </c>
      <c r="AL72" s="24">
        <v>0</v>
      </c>
      <c r="AM72" s="21">
        <v>0</v>
      </c>
      <c r="AN72" s="24">
        <v>0</v>
      </c>
      <c r="AO72" s="21">
        <v>0</v>
      </c>
      <c r="AP72" s="21">
        <v>0</v>
      </c>
      <c r="AQ72" s="24">
        <v>0</v>
      </c>
      <c r="AR72" s="21">
        <v>0</v>
      </c>
      <c r="AS72" s="24">
        <v>0</v>
      </c>
      <c r="AT72" s="21">
        <v>0</v>
      </c>
      <c r="AU72" s="24">
        <v>13</v>
      </c>
      <c r="AV72" s="24">
        <v>1635355</v>
      </c>
      <c r="AW72" s="24">
        <v>30</v>
      </c>
      <c r="AX72" s="24">
        <v>1094536</v>
      </c>
      <c r="AY72" s="24">
        <v>9</v>
      </c>
      <c r="AZ72" s="24">
        <v>1451040</v>
      </c>
      <c r="BA72" s="24">
        <v>17</v>
      </c>
      <c r="BB72" s="24">
        <v>1511115</v>
      </c>
      <c r="BC72" s="24">
        <v>4</v>
      </c>
      <c r="BD72" s="24">
        <v>130940</v>
      </c>
      <c r="BE72" s="24">
        <v>73</v>
      </c>
      <c r="BF72" s="24">
        <v>5822986</v>
      </c>
      <c r="BG72" s="15">
        <v>1</v>
      </c>
      <c r="BH72" s="21">
        <v>98.66</v>
      </c>
      <c r="BI72" s="21"/>
      <c r="BJ72" s="24"/>
      <c r="BK72" s="21"/>
      <c r="BL72" s="21"/>
      <c r="BM72" s="21"/>
      <c r="BN72" s="21"/>
      <c r="BO72" s="30"/>
      <c r="BP72" s="30"/>
      <c r="BQ72" s="30"/>
      <c r="BR72" s="30"/>
      <c r="BS72" s="21"/>
      <c r="BT72" s="21"/>
      <c r="BU72" s="21"/>
      <c r="BV72" s="21"/>
      <c r="BW72" s="21"/>
      <c r="BX72" s="24"/>
      <c r="BY72" s="30"/>
      <c r="BZ72" s="30"/>
      <c r="CA72" s="30"/>
      <c r="CB72" s="30"/>
      <c r="CC72" s="21"/>
      <c r="CD72" s="24"/>
      <c r="CE72" s="21"/>
      <c r="CF72" s="21"/>
      <c r="CG72" s="21"/>
      <c r="CH72" s="21"/>
      <c r="CI72" s="30"/>
      <c r="CJ72" s="30"/>
      <c r="CK72" s="30"/>
      <c r="CL72" s="30"/>
      <c r="CM72" s="21"/>
      <c r="CN72" s="21"/>
      <c r="CO72" s="21"/>
      <c r="CP72" s="21"/>
      <c r="CQ72" s="21"/>
      <c r="CR72" s="24"/>
      <c r="CS72" s="30"/>
      <c r="CT72" s="30"/>
      <c r="CU72" s="30"/>
      <c r="CV72" s="30"/>
      <c r="CW72" s="21"/>
    </row>
    <row r="73" spans="1:101">
      <c r="A73" s="20">
        <v>37226</v>
      </c>
      <c r="B73" s="24"/>
      <c r="C73" s="21"/>
      <c r="D73" s="21"/>
      <c r="E73" s="24">
        <v>11</v>
      </c>
      <c r="F73" s="21">
        <v>242.36</v>
      </c>
      <c r="G73" s="24">
        <v>6</v>
      </c>
      <c r="H73" s="21">
        <v>252.93</v>
      </c>
      <c r="I73" s="24">
        <v>15</v>
      </c>
      <c r="J73" s="21">
        <v>1158.6099999999999</v>
      </c>
      <c r="K73" s="24">
        <v>94</v>
      </c>
      <c r="L73" s="21">
        <v>12293.77</v>
      </c>
      <c r="M73" s="24">
        <v>0</v>
      </c>
      <c r="N73" s="21">
        <v>-9.2899999999999991</v>
      </c>
      <c r="O73" s="24">
        <v>126</v>
      </c>
      <c r="P73" s="21">
        <v>13938.38</v>
      </c>
      <c r="Q73" s="21">
        <v>7.64</v>
      </c>
      <c r="R73" s="24">
        <v>0</v>
      </c>
      <c r="S73" s="21">
        <v>0</v>
      </c>
      <c r="T73" s="24">
        <v>0</v>
      </c>
      <c r="U73" s="21">
        <v>0</v>
      </c>
      <c r="V73" s="24">
        <v>0</v>
      </c>
      <c r="W73" s="21">
        <v>0</v>
      </c>
      <c r="X73" s="24">
        <v>0</v>
      </c>
      <c r="Y73" s="21">
        <v>0</v>
      </c>
      <c r="Z73" s="24">
        <v>0</v>
      </c>
      <c r="AA73" s="21">
        <v>0</v>
      </c>
      <c r="AB73" s="24">
        <v>0</v>
      </c>
      <c r="AC73" s="21">
        <v>0</v>
      </c>
      <c r="AD73" s="24">
        <v>0</v>
      </c>
      <c r="AE73" s="21">
        <v>0</v>
      </c>
      <c r="AF73" s="24">
        <v>0</v>
      </c>
      <c r="AG73" s="21">
        <v>0</v>
      </c>
      <c r="AH73" s="24">
        <v>0</v>
      </c>
      <c r="AI73" s="21">
        <v>0</v>
      </c>
      <c r="AJ73" s="24">
        <v>0</v>
      </c>
      <c r="AK73" s="21">
        <v>0</v>
      </c>
      <c r="AL73" s="24">
        <v>0</v>
      </c>
      <c r="AM73" s="21">
        <v>0</v>
      </c>
      <c r="AN73" s="24">
        <v>0</v>
      </c>
      <c r="AO73" s="21">
        <v>0</v>
      </c>
      <c r="AP73" s="21">
        <v>0</v>
      </c>
      <c r="AQ73" s="24">
        <v>0</v>
      </c>
      <c r="AR73" s="21">
        <v>0</v>
      </c>
      <c r="AS73" s="24">
        <v>0</v>
      </c>
      <c r="AT73" s="21">
        <v>0</v>
      </c>
      <c r="AU73" s="24">
        <v>5</v>
      </c>
      <c r="AV73" s="24">
        <v>527622</v>
      </c>
      <c r="AW73" s="24">
        <v>30</v>
      </c>
      <c r="AX73" s="24">
        <v>1452402</v>
      </c>
      <c r="AY73" s="24">
        <v>3</v>
      </c>
      <c r="AZ73" s="24">
        <v>699373</v>
      </c>
      <c r="BA73" s="24">
        <v>6</v>
      </c>
      <c r="BB73" s="24">
        <v>325287</v>
      </c>
      <c r="BC73" s="24">
        <v>4</v>
      </c>
      <c r="BD73" s="24">
        <v>54423</v>
      </c>
      <c r="BE73" s="24">
        <v>48</v>
      </c>
      <c r="BF73" s="24">
        <v>3059107</v>
      </c>
      <c r="BG73" s="15">
        <v>1</v>
      </c>
      <c r="BH73" s="21">
        <v>98.66</v>
      </c>
      <c r="BI73" s="21"/>
      <c r="BJ73" s="24"/>
      <c r="BK73" s="21"/>
      <c r="BL73" s="21"/>
      <c r="BM73" s="21"/>
      <c r="BN73" s="21"/>
      <c r="BO73" s="30"/>
      <c r="BP73" s="30"/>
      <c r="BQ73" s="30"/>
      <c r="BR73" s="30"/>
      <c r="BS73" s="21"/>
      <c r="BT73" s="21"/>
      <c r="BU73" s="21"/>
      <c r="BV73" s="21"/>
      <c r="BW73" s="21"/>
      <c r="BX73" s="24"/>
      <c r="BY73" s="30"/>
      <c r="BZ73" s="30"/>
      <c r="CA73" s="30"/>
      <c r="CB73" s="30"/>
      <c r="CC73" s="21"/>
      <c r="CD73" s="24"/>
      <c r="CE73" s="21"/>
      <c r="CF73" s="21"/>
      <c r="CG73" s="21"/>
      <c r="CH73" s="21"/>
      <c r="CI73" s="30"/>
      <c r="CJ73" s="30"/>
      <c r="CK73" s="30"/>
      <c r="CL73" s="30"/>
      <c r="CM73" s="21"/>
      <c r="CN73" s="21"/>
      <c r="CO73" s="21"/>
      <c r="CP73" s="21"/>
      <c r="CQ73" s="21"/>
      <c r="CR73" s="24"/>
      <c r="CS73" s="30"/>
      <c r="CT73" s="30"/>
      <c r="CU73" s="30"/>
      <c r="CV73" s="30"/>
      <c r="CW73" s="21"/>
    </row>
    <row r="74" spans="1:101">
      <c r="A74" s="20">
        <v>37257</v>
      </c>
      <c r="B74" s="24"/>
      <c r="C74" s="21"/>
      <c r="D74" s="21"/>
      <c r="E74" s="24">
        <v>11</v>
      </c>
      <c r="F74" s="21">
        <v>242.36</v>
      </c>
      <c r="G74" s="24">
        <v>6</v>
      </c>
      <c r="H74" s="21">
        <v>252.93</v>
      </c>
      <c r="I74" s="24">
        <v>15</v>
      </c>
      <c r="J74" s="21">
        <v>1158.6099999999999</v>
      </c>
      <c r="K74" s="24">
        <v>95</v>
      </c>
      <c r="L74" s="21">
        <v>12431.02</v>
      </c>
      <c r="M74" s="24">
        <v>0</v>
      </c>
      <c r="N74" s="21">
        <v>-9.2899999999999991</v>
      </c>
      <c r="O74" s="24">
        <v>127</v>
      </c>
      <c r="P74" s="21">
        <v>14075.63</v>
      </c>
      <c r="Q74" s="21">
        <v>7.71</v>
      </c>
      <c r="R74" s="24">
        <v>0</v>
      </c>
      <c r="S74" s="21">
        <v>0</v>
      </c>
      <c r="T74" s="24">
        <v>0</v>
      </c>
      <c r="U74" s="21">
        <v>0</v>
      </c>
      <c r="V74" s="24">
        <v>0</v>
      </c>
      <c r="W74" s="21">
        <v>0</v>
      </c>
      <c r="X74" s="24">
        <v>0</v>
      </c>
      <c r="Y74" s="21">
        <v>0</v>
      </c>
      <c r="Z74" s="24">
        <v>0</v>
      </c>
      <c r="AA74" s="21">
        <v>0</v>
      </c>
      <c r="AB74" s="24">
        <v>0</v>
      </c>
      <c r="AC74" s="21">
        <v>0</v>
      </c>
      <c r="AD74" s="24">
        <v>0</v>
      </c>
      <c r="AE74" s="21">
        <v>0</v>
      </c>
      <c r="AF74" s="24">
        <v>0</v>
      </c>
      <c r="AG74" s="21">
        <v>0</v>
      </c>
      <c r="AH74" s="24">
        <v>0</v>
      </c>
      <c r="AI74" s="21">
        <v>0</v>
      </c>
      <c r="AJ74" s="24">
        <v>0</v>
      </c>
      <c r="AK74" s="21">
        <v>0</v>
      </c>
      <c r="AL74" s="24">
        <v>0</v>
      </c>
      <c r="AM74" s="21">
        <v>0</v>
      </c>
      <c r="AN74" s="24">
        <v>0</v>
      </c>
      <c r="AO74" s="21">
        <v>0</v>
      </c>
      <c r="AP74" s="21">
        <v>0</v>
      </c>
      <c r="AQ74" s="24">
        <v>0</v>
      </c>
      <c r="AR74" s="21">
        <v>0</v>
      </c>
      <c r="AS74" s="24">
        <v>0</v>
      </c>
      <c r="AT74" s="21">
        <v>0</v>
      </c>
      <c r="AU74" s="24">
        <v>11</v>
      </c>
      <c r="AV74" s="24">
        <v>1566280</v>
      </c>
      <c r="AW74" s="24">
        <v>33</v>
      </c>
      <c r="AX74" s="24">
        <v>1927348</v>
      </c>
      <c r="AY74" s="24">
        <v>0</v>
      </c>
      <c r="AZ74" s="24">
        <v>0</v>
      </c>
      <c r="BA74" s="24">
        <v>1</v>
      </c>
      <c r="BB74" s="24">
        <v>8932</v>
      </c>
      <c r="BC74" s="24">
        <v>21</v>
      </c>
      <c r="BD74" s="24">
        <v>174658</v>
      </c>
      <c r="BE74" s="24">
        <v>66</v>
      </c>
      <c r="BF74" s="24">
        <v>3677218</v>
      </c>
      <c r="BG74" s="15">
        <v>1</v>
      </c>
      <c r="BH74" s="21">
        <v>98.67</v>
      </c>
      <c r="BI74" s="21"/>
      <c r="BJ74" s="24"/>
      <c r="BK74" s="21"/>
      <c r="BL74" s="21"/>
      <c r="BM74" s="21"/>
      <c r="BN74" s="21"/>
      <c r="BO74" s="30"/>
      <c r="BP74" s="30"/>
      <c r="BQ74" s="30"/>
      <c r="BR74" s="30"/>
      <c r="BS74" s="21"/>
      <c r="BT74" s="21"/>
      <c r="BU74" s="21"/>
      <c r="BV74" s="21"/>
      <c r="BW74" s="21"/>
      <c r="BX74" s="24"/>
      <c r="BY74" s="30"/>
      <c r="BZ74" s="30"/>
      <c r="CA74" s="30"/>
      <c r="CB74" s="30"/>
      <c r="CC74" s="21"/>
      <c r="CD74" s="24"/>
      <c r="CE74" s="21"/>
      <c r="CF74" s="21"/>
      <c r="CG74" s="21"/>
      <c r="CH74" s="21"/>
      <c r="CI74" s="30"/>
      <c r="CJ74" s="30"/>
      <c r="CK74" s="30"/>
      <c r="CL74" s="30"/>
      <c r="CM74" s="21"/>
      <c r="CN74" s="21"/>
      <c r="CO74" s="21"/>
      <c r="CP74" s="21"/>
      <c r="CQ74" s="21"/>
      <c r="CR74" s="24"/>
      <c r="CS74" s="30"/>
      <c r="CT74" s="30"/>
      <c r="CU74" s="30"/>
      <c r="CV74" s="30"/>
      <c r="CW74" s="21"/>
    </row>
    <row r="75" spans="1:101">
      <c r="A75" s="20">
        <v>37288</v>
      </c>
      <c r="B75" s="24"/>
      <c r="C75" s="21"/>
      <c r="D75" s="21"/>
      <c r="E75" s="24">
        <v>11</v>
      </c>
      <c r="F75" s="21">
        <v>242.36</v>
      </c>
      <c r="G75" s="24">
        <v>6</v>
      </c>
      <c r="H75" s="21">
        <v>252.93</v>
      </c>
      <c r="I75" s="24">
        <v>15</v>
      </c>
      <c r="J75" s="21">
        <v>1158.6099999999999</v>
      </c>
      <c r="K75" s="24">
        <v>95</v>
      </c>
      <c r="L75" s="21">
        <v>12431.02</v>
      </c>
      <c r="M75" s="24">
        <v>0</v>
      </c>
      <c r="N75" s="21">
        <v>-9.2899999999999991</v>
      </c>
      <c r="O75" s="24">
        <v>127</v>
      </c>
      <c r="P75" s="21">
        <v>14075.63</v>
      </c>
      <c r="Q75" s="21">
        <v>7.71</v>
      </c>
      <c r="R75" s="24">
        <v>0</v>
      </c>
      <c r="S75" s="21">
        <v>0</v>
      </c>
      <c r="T75" s="24">
        <v>0</v>
      </c>
      <c r="U75" s="21">
        <v>0</v>
      </c>
      <c r="V75" s="24">
        <v>0</v>
      </c>
      <c r="W75" s="21">
        <v>0</v>
      </c>
      <c r="X75" s="24">
        <v>0</v>
      </c>
      <c r="Y75" s="21">
        <v>0</v>
      </c>
      <c r="Z75" s="24">
        <v>0</v>
      </c>
      <c r="AA75" s="21">
        <v>0</v>
      </c>
      <c r="AB75" s="24">
        <v>0</v>
      </c>
      <c r="AC75" s="21">
        <v>0</v>
      </c>
      <c r="AD75" s="24">
        <v>0</v>
      </c>
      <c r="AE75" s="21">
        <v>0</v>
      </c>
      <c r="AF75" s="24">
        <v>0</v>
      </c>
      <c r="AG75" s="21">
        <v>0</v>
      </c>
      <c r="AH75" s="24">
        <v>0</v>
      </c>
      <c r="AI75" s="21">
        <v>0</v>
      </c>
      <c r="AJ75" s="24">
        <v>0</v>
      </c>
      <c r="AK75" s="21">
        <v>0</v>
      </c>
      <c r="AL75" s="24">
        <v>0</v>
      </c>
      <c r="AM75" s="21">
        <v>0</v>
      </c>
      <c r="AN75" s="24">
        <v>0</v>
      </c>
      <c r="AO75" s="21">
        <v>0</v>
      </c>
      <c r="AP75" s="21">
        <v>0</v>
      </c>
      <c r="AQ75" s="24">
        <v>0</v>
      </c>
      <c r="AR75" s="21">
        <v>0</v>
      </c>
      <c r="AS75" s="24">
        <v>0</v>
      </c>
      <c r="AT75" s="21">
        <v>0</v>
      </c>
      <c r="AU75" s="24">
        <v>8</v>
      </c>
      <c r="AV75" s="24">
        <v>1264659</v>
      </c>
      <c r="AW75" s="24">
        <v>20</v>
      </c>
      <c r="AX75" s="24">
        <v>1206164</v>
      </c>
      <c r="AY75" s="24">
        <v>5</v>
      </c>
      <c r="AZ75" s="24">
        <v>1036290</v>
      </c>
      <c r="BA75" s="24">
        <v>8</v>
      </c>
      <c r="BB75" s="24">
        <v>686579</v>
      </c>
      <c r="BC75" s="24">
        <v>9</v>
      </c>
      <c r="BD75" s="24">
        <v>234310</v>
      </c>
      <c r="BE75" s="24">
        <v>50</v>
      </c>
      <c r="BF75" s="24">
        <v>4428002</v>
      </c>
      <c r="BG75" s="15">
        <v>1</v>
      </c>
      <c r="BH75" s="21">
        <v>98.67</v>
      </c>
      <c r="BI75" s="21"/>
      <c r="BJ75" s="24"/>
      <c r="BK75" s="21"/>
      <c r="BL75" s="21"/>
      <c r="BM75" s="21"/>
      <c r="BN75" s="21"/>
      <c r="BO75" s="30"/>
      <c r="BP75" s="30"/>
      <c r="BQ75" s="30"/>
      <c r="BR75" s="30"/>
      <c r="BS75" s="21"/>
      <c r="BT75" s="21"/>
      <c r="BU75" s="21"/>
      <c r="BV75" s="21"/>
      <c r="BW75" s="21"/>
      <c r="BX75" s="24"/>
      <c r="BY75" s="30"/>
      <c r="BZ75" s="30"/>
      <c r="CA75" s="30"/>
      <c r="CB75" s="30"/>
      <c r="CC75" s="21"/>
      <c r="CD75" s="24"/>
      <c r="CE75" s="21"/>
      <c r="CF75" s="21"/>
      <c r="CG75" s="21"/>
      <c r="CH75" s="21"/>
      <c r="CI75" s="30"/>
      <c r="CJ75" s="30"/>
      <c r="CK75" s="30"/>
      <c r="CL75" s="30"/>
      <c r="CM75" s="21"/>
      <c r="CN75" s="21"/>
      <c r="CO75" s="21"/>
      <c r="CP75" s="21"/>
      <c r="CQ75" s="21"/>
      <c r="CR75" s="24"/>
      <c r="CS75" s="30"/>
      <c r="CT75" s="30"/>
      <c r="CU75" s="30"/>
      <c r="CV75" s="30"/>
      <c r="CW75" s="21"/>
    </row>
    <row r="76" spans="1:101">
      <c r="A76" s="20">
        <v>37316</v>
      </c>
      <c r="B76" s="24"/>
      <c r="C76" s="21"/>
      <c r="D76" s="21"/>
      <c r="E76" s="24">
        <v>11</v>
      </c>
      <c r="F76" s="21">
        <v>242.36</v>
      </c>
      <c r="G76" s="24">
        <v>6</v>
      </c>
      <c r="H76" s="21">
        <v>252.93</v>
      </c>
      <c r="I76" s="24">
        <v>15</v>
      </c>
      <c r="J76" s="21">
        <v>1158.6099999999999</v>
      </c>
      <c r="K76" s="24">
        <v>95</v>
      </c>
      <c r="L76" s="21">
        <v>12431.02</v>
      </c>
      <c r="M76" s="24">
        <v>0</v>
      </c>
      <c r="N76" s="21">
        <v>-9.2899999999999991</v>
      </c>
      <c r="O76" s="24">
        <v>127</v>
      </c>
      <c r="P76" s="21">
        <v>14075.63</v>
      </c>
      <c r="Q76" s="21">
        <v>7.71</v>
      </c>
      <c r="R76" s="24">
        <v>0</v>
      </c>
      <c r="S76" s="21">
        <v>0</v>
      </c>
      <c r="T76" s="24">
        <v>0</v>
      </c>
      <c r="U76" s="21">
        <v>0</v>
      </c>
      <c r="V76" s="24">
        <v>0</v>
      </c>
      <c r="W76" s="21">
        <v>0</v>
      </c>
      <c r="X76" s="24">
        <v>0</v>
      </c>
      <c r="Y76" s="21">
        <v>0</v>
      </c>
      <c r="Z76" s="24">
        <v>0</v>
      </c>
      <c r="AA76" s="21">
        <v>0</v>
      </c>
      <c r="AB76" s="24">
        <v>0</v>
      </c>
      <c r="AC76" s="21">
        <v>0</v>
      </c>
      <c r="AD76" s="24">
        <v>0</v>
      </c>
      <c r="AE76" s="21">
        <v>0</v>
      </c>
      <c r="AF76" s="24">
        <v>0</v>
      </c>
      <c r="AG76" s="21">
        <v>0</v>
      </c>
      <c r="AH76" s="24">
        <v>0</v>
      </c>
      <c r="AI76" s="21">
        <v>0</v>
      </c>
      <c r="AJ76" s="24">
        <v>0</v>
      </c>
      <c r="AK76" s="21">
        <v>0</v>
      </c>
      <c r="AL76" s="24">
        <v>0</v>
      </c>
      <c r="AM76" s="21">
        <v>0</v>
      </c>
      <c r="AN76" s="24">
        <v>0</v>
      </c>
      <c r="AO76" s="21">
        <v>0</v>
      </c>
      <c r="AP76" s="21">
        <v>0</v>
      </c>
      <c r="AQ76" s="24">
        <v>0</v>
      </c>
      <c r="AR76" s="21">
        <v>0</v>
      </c>
      <c r="AS76" s="24">
        <v>0</v>
      </c>
      <c r="AT76" s="21">
        <v>0</v>
      </c>
      <c r="AU76" s="24">
        <v>2</v>
      </c>
      <c r="AV76" s="24">
        <v>162019</v>
      </c>
      <c r="AW76" s="24">
        <v>11</v>
      </c>
      <c r="AX76" s="24">
        <v>540610</v>
      </c>
      <c r="AY76" s="24">
        <v>1</v>
      </c>
      <c r="AZ76" s="24">
        <v>18050</v>
      </c>
      <c r="BA76" s="24">
        <v>1</v>
      </c>
      <c r="BB76" s="24">
        <v>54435</v>
      </c>
      <c r="BC76" s="24">
        <v>4</v>
      </c>
      <c r="BD76" s="24">
        <v>44211</v>
      </c>
      <c r="BE76" s="24">
        <v>19</v>
      </c>
      <c r="BF76" s="24">
        <v>819325</v>
      </c>
      <c r="BG76" s="15">
        <v>1</v>
      </c>
      <c r="BH76" s="21">
        <v>98.67</v>
      </c>
      <c r="BI76" s="21"/>
      <c r="BJ76" s="24"/>
      <c r="BK76" s="21"/>
      <c r="BL76" s="21"/>
      <c r="BM76" s="21"/>
      <c r="BN76" s="21"/>
      <c r="BO76" s="30"/>
      <c r="BP76" s="30"/>
      <c r="BQ76" s="30"/>
      <c r="BR76" s="30"/>
      <c r="BS76" s="21"/>
      <c r="BT76" s="21"/>
      <c r="BU76" s="21"/>
      <c r="BV76" s="21"/>
      <c r="BW76" s="21"/>
      <c r="BX76" s="24"/>
      <c r="BY76" s="30"/>
      <c r="BZ76" s="30"/>
      <c r="CA76" s="30"/>
      <c r="CB76" s="30"/>
      <c r="CC76" s="21"/>
      <c r="CD76" s="24"/>
      <c r="CE76" s="21"/>
      <c r="CF76" s="21"/>
      <c r="CG76" s="21"/>
      <c r="CH76" s="21"/>
      <c r="CI76" s="30"/>
      <c r="CJ76" s="30"/>
      <c r="CK76" s="30"/>
      <c r="CL76" s="30"/>
      <c r="CM76" s="21"/>
      <c r="CN76" s="21"/>
      <c r="CO76" s="21"/>
      <c r="CP76" s="21"/>
      <c r="CQ76" s="21"/>
      <c r="CR76" s="24"/>
      <c r="CS76" s="30"/>
      <c r="CT76" s="30"/>
      <c r="CU76" s="30"/>
      <c r="CV76" s="30"/>
      <c r="CW76" s="21"/>
    </row>
    <row r="77" spans="1:101">
      <c r="A77" s="20">
        <v>37347</v>
      </c>
      <c r="B77" s="24"/>
      <c r="C77" s="21"/>
      <c r="D77" s="21"/>
      <c r="E77" s="24">
        <v>11</v>
      </c>
      <c r="F77" s="21">
        <v>242.36</v>
      </c>
      <c r="G77" s="24">
        <v>6</v>
      </c>
      <c r="H77" s="21">
        <v>252.93</v>
      </c>
      <c r="I77" s="24">
        <v>15</v>
      </c>
      <c r="J77" s="21">
        <v>1158.6099999999999</v>
      </c>
      <c r="K77" s="24">
        <v>95</v>
      </c>
      <c r="L77" s="21">
        <v>12431.02</v>
      </c>
      <c r="M77" s="24">
        <v>0</v>
      </c>
      <c r="N77" s="21">
        <v>-9.2899999999999991</v>
      </c>
      <c r="O77" s="24">
        <v>127</v>
      </c>
      <c r="P77" s="21">
        <v>14075.63</v>
      </c>
      <c r="Q77" s="21">
        <v>7.71</v>
      </c>
      <c r="R77" s="24">
        <v>0</v>
      </c>
      <c r="S77" s="21">
        <v>0</v>
      </c>
      <c r="T77" s="24">
        <v>0</v>
      </c>
      <c r="U77" s="21">
        <v>0</v>
      </c>
      <c r="V77" s="24">
        <v>0</v>
      </c>
      <c r="W77" s="21">
        <v>0</v>
      </c>
      <c r="X77" s="24">
        <v>0</v>
      </c>
      <c r="Y77" s="21">
        <v>0</v>
      </c>
      <c r="Z77" s="24">
        <v>0</v>
      </c>
      <c r="AA77" s="21">
        <v>0</v>
      </c>
      <c r="AB77" s="24">
        <v>0</v>
      </c>
      <c r="AC77" s="21">
        <v>0</v>
      </c>
      <c r="AD77" s="24">
        <v>0</v>
      </c>
      <c r="AE77" s="21">
        <v>0</v>
      </c>
      <c r="AF77" s="24">
        <v>0</v>
      </c>
      <c r="AG77" s="21">
        <v>0</v>
      </c>
      <c r="AH77" s="24">
        <v>0</v>
      </c>
      <c r="AI77" s="21">
        <v>0</v>
      </c>
      <c r="AJ77" s="24">
        <v>0</v>
      </c>
      <c r="AK77" s="21">
        <v>0</v>
      </c>
      <c r="AL77" s="24">
        <v>0</v>
      </c>
      <c r="AM77" s="21">
        <v>0</v>
      </c>
      <c r="AN77" s="24">
        <v>0</v>
      </c>
      <c r="AO77" s="21">
        <v>0</v>
      </c>
      <c r="AP77" s="21">
        <v>0</v>
      </c>
      <c r="AQ77" s="24">
        <v>0</v>
      </c>
      <c r="AR77" s="21">
        <v>0</v>
      </c>
      <c r="AS77" s="24">
        <v>0</v>
      </c>
      <c r="AT77" s="21">
        <v>0</v>
      </c>
      <c r="AU77" s="24">
        <v>13</v>
      </c>
      <c r="AV77" s="24">
        <v>1917691</v>
      </c>
      <c r="AW77" s="24">
        <v>31</v>
      </c>
      <c r="AX77" s="24">
        <v>731443</v>
      </c>
      <c r="AY77" s="24">
        <v>0</v>
      </c>
      <c r="AZ77" s="24">
        <v>0</v>
      </c>
      <c r="BA77" s="24">
        <v>3</v>
      </c>
      <c r="BB77" s="24">
        <v>212680</v>
      </c>
      <c r="BC77" s="24">
        <v>9</v>
      </c>
      <c r="BD77" s="24">
        <v>62401</v>
      </c>
      <c r="BE77" s="24">
        <v>56</v>
      </c>
      <c r="BF77" s="24">
        <v>2924215</v>
      </c>
      <c r="BG77" s="15">
        <v>1</v>
      </c>
      <c r="BH77" s="21">
        <v>98.67</v>
      </c>
      <c r="BI77" s="21"/>
      <c r="BJ77" s="24"/>
      <c r="BK77" s="21"/>
      <c r="BL77" s="21"/>
      <c r="BM77" s="21"/>
      <c r="BN77" s="21"/>
      <c r="BO77" s="30"/>
      <c r="BP77" s="30"/>
      <c r="BQ77" s="30"/>
      <c r="BR77" s="30"/>
      <c r="BS77" s="21"/>
      <c r="BT77" s="21"/>
      <c r="BU77" s="21"/>
      <c r="BV77" s="21"/>
      <c r="BW77" s="21"/>
      <c r="BX77" s="24"/>
      <c r="BY77" s="30"/>
      <c r="BZ77" s="30"/>
      <c r="CA77" s="30"/>
      <c r="CB77" s="30"/>
      <c r="CC77" s="21"/>
      <c r="CD77" s="24"/>
      <c r="CE77" s="21"/>
      <c r="CF77" s="21"/>
      <c r="CG77" s="21"/>
      <c r="CH77" s="21"/>
      <c r="CI77" s="30"/>
      <c r="CJ77" s="30"/>
      <c r="CK77" s="30"/>
      <c r="CL77" s="30"/>
      <c r="CM77" s="21"/>
      <c r="CN77" s="21"/>
      <c r="CO77" s="21"/>
      <c r="CP77" s="21"/>
      <c r="CQ77" s="21"/>
      <c r="CR77" s="24"/>
      <c r="CS77" s="30"/>
      <c r="CT77" s="30"/>
      <c r="CU77" s="30"/>
      <c r="CV77" s="30"/>
      <c r="CW77" s="21"/>
    </row>
    <row r="78" spans="1:101">
      <c r="A78" s="20">
        <v>37377</v>
      </c>
      <c r="B78" s="24"/>
      <c r="C78" s="21"/>
      <c r="D78" s="21"/>
      <c r="E78" s="24">
        <v>11</v>
      </c>
      <c r="F78" s="21">
        <v>242.36</v>
      </c>
      <c r="G78" s="24">
        <v>6</v>
      </c>
      <c r="H78" s="21">
        <v>252.93</v>
      </c>
      <c r="I78" s="24">
        <v>15</v>
      </c>
      <c r="J78" s="21">
        <v>1158.6099999999999</v>
      </c>
      <c r="K78" s="24">
        <v>95</v>
      </c>
      <c r="L78" s="21">
        <v>12431.02</v>
      </c>
      <c r="M78" s="24">
        <v>0</v>
      </c>
      <c r="N78" s="21">
        <v>-9.2899999999999991</v>
      </c>
      <c r="O78" s="24">
        <v>127</v>
      </c>
      <c r="P78" s="21">
        <v>14075.63</v>
      </c>
      <c r="Q78" s="21">
        <v>7.71</v>
      </c>
      <c r="R78" s="24">
        <v>0</v>
      </c>
      <c r="S78" s="21">
        <v>0</v>
      </c>
      <c r="T78" s="24">
        <v>0</v>
      </c>
      <c r="U78" s="21">
        <v>0</v>
      </c>
      <c r="V78" s="24">
        <v>0</v>
      </c>
      <c r="W78" s="21">
        <v>0</v>
      </c>
      <c r="X78" s="24">
        <v>0</v>
      </c>
      <c r="Y78" s="21">
        <v>0</v>
      </c>
      <c r="Z78" s="24">
        <v>0</v>
      </c>
      <c r="AA78" s="21">
        <v>0</v>
      </c>
      <c r="AB78" s="24">
        <v>0</v>
      </c>
      <c r="AC78" s="21">
        <v>0</v>
      </c>
      <c r="AD78" s="24">
        <v>0</v>
      </c>
      <c r="AE78" s="21">
        <v>0</v>
      </c>
      <c r="AF78" s="24">
        <v>0</v>
      </c>
      <c r="AG78" s="21">
        <v>0</v>
      </c>
      <c r="AH78" s="24">
        <v>0</v>
      </c>
      <c r="AI78" s="21">
        <v>0</v>
      </c>
      <c r="AJ78" s="24">
        <v>0</v>
      </c>
      <c r="AK78" s="21">
        <v>0</v>
      </c>
      <c r="AL78" s="24">
        <v>0</v>
      </c>
      <c r="AM78" s="21">
        <v>0</v>
      </c>
      <c r="AN78" s="24">
        <v>0</v>
      </c>
      <c r="AO78" s="21">
        <v>0</v>
      </c>
      <c r="AP78" s="21">
        <v>0</v>
      </c>
      <c r="AQ78" s="24">
        <v>0</v>
      </c>
      <c r="AR78" s="21">
        <v>0</v>
      </c>
      <c r="AS78" s="24">
        <v>0</v>
      </c>
      <c r="AT78" s="21">
        <v>0</v>
      </c>
      <c r="AU78" s="24">
        <v>6</v>
      </c>
      <c r="AV78" s="24">
        <v>1023653</v>
      </c>
      <c r="AW78" s="24">
        <v>37</v>
      </c>
      <c r="AX78" s="24">
        <v>1318084</v>
      </c>
      <c r="AY78" s="24">
        <v>2</v>
      </c>
      <c r="AZ78" s="24">
        <v>29648</v>
      </c>
      <c r="BA78" s="24">
        <v>10</v>
      </c>
      <c r="BB78" s="24">
        <v>1272019</v>
      </c>
      <c r="BC78" s="24">
        <v>6</v>
      </c>
      <c r="BD78" s="24">
        <v>50324</v>
      </c>
      <c r="BE78" s="24">
        <v>61</v>
      </c>
      <c r="BF78" s="24">
        <v>3693728</v>
      </c>
      <c r="BG78" s="15">
        <v>1</v>
      </c>
      <c r="BH78" s="21">
        <v>98.67</v>
      </c>
      <c r="BI78" s="21"/>
      <c r="BJ78" s="24"/>
      <c r="BK78" s="21"/>
      <c r="BL78" s="21"/>
      <c r="BM78" s="21"/>
      <c r="BN78" s="21"/>
      <c r="BO78" s="30"/>
      <c r="BP78" s="30"/>
      <c r="BQ78" s="30"/>
      <c r="BR78" s="30"/>
      <c r="BS78" s="21"/>
      <c r="BT78" s="21"/>
      <c r="BU78" s="21"/>
      <c r="BV78" s="21"/>
      <c r="BW78" s="21"/>
      <c r="BX78" s="24"/>
      <c r="BY78" s="30"/>
      <c r="BZ78" s="30"/>
      <c r="CA78" s="30"/>
      <c r="CB78" s="30"/>
      <c r="CC78" s="21"/>
      <c r="CD78" s="24"/>
      <c r="CE78" s="21"/>
      <c r="CF78" s="21"/>
      <c r="CG78" s="21"/>
      <c r="CH78" s="21"/>
      <c r="CI78" s="30"/>
      <c r="CJ78" s="30"/>
      <c r="CK78" s="30"/>
      <c r="CL78" s="30"/>
      <c r="CM78" s="21"/>
      <c r="CN78" s="21"/>
      <c r="CO78" s="21"/>
      <c r="CP78" s="21"/>
      <c r="CQ78" s="21"/>
      <c r="CR78" s="24"/>
      <c r="CS78" s="30"/>
      <c r="CT78" s="30"/>
      <c r="CU78" s="30"/>
      <c r="CV78" s="30"/>
      <c r="CW78" s="21"/>
    </row>
    <row r="79" spans="1:101">
      <c r="A79" s="20">
        <v>37408</v>
      </c>
      <c r="B79" s="24"/>
      <c r="C79" s="21"/>
      <c r="D79" s="21"/>
      <c r="E79" s="24">
        <v>11</v>
      </c>
      <c r="F79" s="21">
        <v>242.36</v>
      </c>
      <c r="G79" s="24">
        <v>6</v>
      </c>
      <c r="H79" s="21">
        <v>252.93</v>
      </c>
      <c r="I79" s="24">
        <v>15</v>
      </c>
      <c r="J79" s="21">
        <v>1158.6099999999999</v>
      </c>
      <c r="K79" s="24">
        <v>95</v>
      </c>
      <c r="L79" s="21">
        <v>12431.02</v>
      </c>
      <c r="M79" s="24">
        <v>0</v>
      </c>
      <c r="N79" s="21">
        <v>-9.2899999999999991</v>
      </c>
      <c r="O79" s="24">
        <v>127</v>
      </c>
      <c r="P79" s="21">
        <v>14075.63</v>
      </c>
      <c r="Q79" s="21">
        <v>7.71</v>
      </c>
      <c r="R79" s="24">
        <v>0</v>
      </c>
      <c r="S79" s="21">
        <v>0</v>
      </c>
      <c r="T79" s="24">
        <v>0</v>
      </c>
      <c r="U79" s="21">
        <v>0</v>
      </c>
      <c r="V79" s="24">
        <v>0</v>
      </c>
      <c r="W79" s="21">
        <v>0</v>
      </c>
      <c r="X79" s="24">
        <v>0</v>
      </c>
      <c r="Y79" s="21">
        <v>0</v>
      </c>
      <c r="Z79" s="24">
        <v>0</v>
      </c>
      <c r="AA79" s="21">
        <v>0</v>
      </c>
      <c r="AB79" s="24">
        <v>0</v>
      </c>
      <c r="AC79" s="21">
        <v>0</v>
      </c>
      <c r="AD79" s="24">
        <v>0</v>
      </c>
      <c r="AE79" s="21">
        <v>0</v>
      </c>
      <c r="AF79" s="24">
        <v>0</v>
      </c>
      <c r="AG79" s="21">
        <v>0</v>
      </c>
      <c r="AH79" s="24">
        <v>0</v>
      </c>
      <c r="AI79" s="21">
        <v>0</v>
      </c>
      <c r="AJ79" s="24">
        <v>0</v>
      </c>
      <c r="AK79" s="21">
        <v>0</v>
      </c>
      <c r="AL79" s="24">
        <v>0</v>
      </c>
      <c r="AM79" s="21">
        <v>0</v>
      </c>
      <c r="AN79" s="24">
        <v>0</v>
      </c>
      <c r="AO79" s="21">
        <v>0</v>
      </c>
      <c r="AP79" s="21">
        <v>0</v>
      </c>
      <c r="AQ79" s="24">
        <v>0</v>
      </c>
      <c r="AR79" s="21">
        <v>0</v>
      </c>
      <c r="AS79" s="24">
        <v>0</v>
      </c>
      <c r="AT79" s="21">
        <v>0</v>
      </c>
      <c r="AU79" s="24">
        <v>2</v>
      </c>
      <c r="AV79" s="24">
        <v>53542</v>
      </c>
      <c r="AW79" s="24">
        <v>22</v>
      </c>
      <c r="AX79" s="24">
        <v>586207</v>
      </c>
      <c r="AY79" s="24">
        <v>0</v>
      </c>
      <c r="AZ79" s="24">
        <v>0</v>
      </c>
      <c r="BA79" s="24">
        <v>6</v>
      </c>
      <c r="BB79" s="24">
        <v>262837</v>
      </c>
      <c r="BC79" s="24">
        <v>4</v>
      </c>
      <c r="BD79" s="24">
        <v>69010</v>
      </c>
      <c r="BE79" s="24">
        <v>34</v>
      </c>
      <c r="BF79" s="24">
        <v>971596</v>
      </c>
      <c r="BG79" s="15">
        <v>1</v>
      </c>
      <c r="BH79" s="21">
        <v>98.67</v>
      </c>
      <c r="BI79" s="21"/>
      <c r="BJ79" s="24"/>
      <c r="BK79" s="21"/>
      <c r="BL79" s="21"/>
      <c r="BM79" s="21"/>
      <c r="BN79" s="21"/>
      <c r="BO79" s="30"/>
      <c r="BP79" s="30"/>
      <c r="BQ79" s="30"/>
      <c r="BR79" s="30"/>
      <c r="BS79" s="21"/>
      <c r="BT79" s="21"/>
      <c r="BU79" s="21"/>
      <c r="BV79" s="21"/>
      <c r="BW79" s="21"/>
      <c r="BX79" s="24"/>
      <c r="BY79" s="30"/>
      <c r="BZ79" s="30"/>
      <c r="CA79" s="30"/>
      <c r="CB79" s="30"/>
      <c r="CC79" s="21"/>
      <c r="CD79" s="24"/>
      <c r="CE79" s="21"/>
      <c r="CF79" s="21"/>
      <c r="CG79" s="21"/>
      <c r="CH79" s="21"/>
      <c r="CI79" s="30"/>
      <c r="CJ79" s="30"/>
      <c r="CK79" s="30"/>
      <c r="CL79" s="30"/>
      <c r="CM79" s="21"/>
      <c r="CN79" s="21"/>
      <c r="CO79" s="21"/>
      <c r="CP79" s="21"/>
      <c r="CQ79" s="21"/>
      <c r="CR79" s="24"/>
      <c r="CS79" s="30"/>
      <c r="CT79" s="30"/>
      <c r="CU79" s="30"/>
      <c r="CV79" s="30"/>
      <c r="CW79" s="21"/>
    </row>
    <row r="80" spans="1:101">
      <c r="A80" s="20">
        <v>37438</v>
      </c>
      <c r="B80" s="24"/>
      <c r="C80" s="21"/>
      <c r="D80" s="21"/>
      <c r="E80" s="24">
        <v>11</v>
      </c>
      <c r="F80" s="21">
        <v>242.36</v>
      </c>
      <c r="G80" s="24">
        <v>6</v>
      </c>
      <c r="H80" s="21">
        <v>252.93</v>
      </c>
      <c r="I80" s="24">
        <v>15</v>
      </c>
      <c r="J80" s="21">
        <v>1158.6099999999999</v>
      </c>
      <c r="K80" s="24">
        <v>97</v>
      </c>
      <c r="L80" s="21">
        <v>12705.16</v>
      </c>
      <c r="M80" s="24">
        <v>0</v>
      </c>
      <c r="N80" s="21">
        <v>-9.2899999999999991</v>
      </c>
      <c r="O80" s="24">
        <v>129</v>
      </c>
      <c r="P80" s="21">
        <v>14349.77</v>
      </c>
      <c r="Q80" s="21">
        <v>7.86</v>
      </c>
      <c r="R80" s="24">
        <v>0</v>
      </c>
      <c r="S80" s="21">
        <v>0</v>
      </c>
      <c r="T80" s="24">
        <v>0</v>
      </c>
      <c r="U80" s="21">
        <v>0</v>
      </c>
      <c r="V80" s="24">
        <v>0</v>
      </c>
      <c r="W80" s="21">
        <v>0</v>
      </c>
      <c r="X80" s="24">
        <v>0</v>
      </c>
      <c r="Y80" s="21">
        <v>0</v>
      </c>
      <c r="Z80" s="24">
        <v>0</v>
      </c>
      <c r="AA80" s="21">
        <v>0</v>
      </c>
      <c r="AB80" s="24">
        <v>0</v>
      </c>
      <c r="AC80" s="21">
        <v>0</v>
      </c>
      <c r="AD80" s="24">
        <v>0</v>
      </c>
      <c r="AE80" s="21">
        <v>0</v>
      </c>
      <c r="AF80" s="24">
        <v>0</v>
      </c>
      <c r="AG80" s="21">
        <v>0</v>
      </c>
      <c r="AH80" s="24">
        <v>0</v>
      </c>
      <c r="AI80" s="21">
        <v>0</v>
      </c>
      <c r="AJ80" s="24">
        <v>0</v>
      </c>
      <c r="AK80" s="21">
        <v>0</v>
      </c>
      <c r="AL80" s="24">
        <v>0</v>
      </c>
      <c r="AM80" s="21">
        <v>0</v>
      </c>
      <c r="AN80" s="24">
        <v>0</v>
      </c>
      <c r="AO80" s="21">
        <v>0</v>
      </c>
      <c r="AP80" s="21">
        <v>0</v>
      </c>
      <c r="AQ80" s="24">
        <v>0</v>
      </c>
      <c r="AR80" s="21">
        <v>0</v>
      </c>
      <c r="AS80" s="24">
        <v>0</v>
      </c>
      <c r="AT80" s="21">
        <v>0</v>
      </c>
      <c r="AU80" s="24">
        <v>2</v>
      </c>
      <c r="AV80" s="24">
        <v>57353</v>
      </c>
      <c r="AW80" s="24">
        <v>32</v>
      </c>
      <c r="AX80" s="24">
        <v>723155</v>
      </c>
      <c r="AY80" s="24">
        <v>1</v>
      </c>
      <c r="AZ80" s="24">
        <v>37009</v>
      </c>
      <c r="BA80" s="24">
        <v>13</v>
      </c>
      <c r="BB80" s="24">
        <v>633647</v>
      </c>
      <c r="BC80" s="24">
        <v>13</v>
      </c>
      <c r="BD80" s="24">
        <v>213213</v>
      </c>
      <c r="BE80" s="24">
        <v>61</v>
      </c>
      <c r="BF80" s="24">
        <v>1664377</v>
      </c>
      <c r="BG80" s="15">
        <v>3</v>
      </c>
      <c r="BH80" s="21">
        <v>98.7</v>
      </c>
      <c r="BI80" s="21"/>
      <c r="BJ80" s="24"/>
      <c r="BK80" s="21"/>
      <c r="BL80" s="21"/>
      <c r="BM80" s="21"/>
      <c r="BN80" s="21"/>
      <c r="BO80" s="30"/>
      <c r="BP80" s="30"/>
      <c r="BQ80" s="30"/>
      <c r="BR80" s="30"/>
      <c r="BS80" s="21"/>
      <c r="BT80" s="21"/>
      <c r="BU80" s="21"/>
      <c r="BV80" s="21"/>
      <c r="BW80" s="21"/>
      <c r="BX80" s="24"/>
      <c r="BY80" s="30"/>
      <c r="BZ80" s="30"/>
      <c r="CA80" s="30"/>
      <c r="CB80" s="30"/>
      <c r="CC80" s="21"/>
      <c r="CD80" s="24"/>
      <c r="CE80" s="21"/>
      <c r="CF80" s="21"/>
      <c r="CG80" s="21"/>
      <c r="CH80" s="21"/>
      <c r="CI80" s="30"/>
      <c r="CJ80" s="30"/>
      <c r="CK80" s="30"/>
      <c r="CL80" s="30"/>
      <c r="CM80" s="21"/>
      <c r="CN80" s="21"/>
      <c r="CO80" s="21"/>
      <c r="CP80" s="21"/>
      <c r="CQ80" s="21"/>
      <c r="CR80" s="24"/>
      <c r="CS80" s="30"/>
      <c r="CT80" s="30"/>
      <c r="CU80" s="30"/>
      <c r="CV80" s="30"/>
      <c r="CW80" s="21"/>
    </row>
    <row r="81" spans="1:101">
      <c r="A81" s="20">
        <v>37469</v>
      </c>
      <c r="B81" s="24"/>
      <c r="C81" s="21"/>
      <c r="D81" s="21"/>
      <c r="E81" s="24">
        <v>11</v>
      </c>
      <c r="F81" s="21">
        <v>242.36</v>
      </c>
      <c r="G81" s="24">
        <v>6</v>
      </c>
      <c r="H81" s="21">
        <v>252.93</v>
      </c>
      <c r="I81" s="24">
        <v>15</v>
      </c>
      <c r="J81" s="21">
        <v>1158.6099999999999</v>
      </c>
      <c r="K81" s="24">
        <v>97</v>
      </c>
      <c r="L81" s="21">
        <v>12705.16</v>
      </c>
      <c r="M81" s="24">
        <v>0</v>
      </c>
      <c r="N81" s="21">
        <v>-9.2899999999999991</v>
      </c>
      <c r="O81" s="24">
        <v>129</v>
      </c>
      <c r="P81" s="21">
        <v>14349.77</v>
      </c>
      <c r="Q81" s="21">
        <v>7.86</v>
      </c>
      <c r="R81" s="24">
        <v>0</v>
      </c>
      <c r="S81" s="21">
        <v>0</v>
      </c>
      <c r="T81" s="24">
        <v>0</v>
      </c>
      <c r="U81" s="21">
        <v>0</v>
      </c>
      <c r="V81" s="24">
        <v>0</v>
      </c>
      <c r="W81" s="21">
        <v>0</v>
      </c>
      <c r="X81" s="24">
        <v>0</v>
      </c>
      <c r="Y81" s="21">
        <v>0</v>
      </c>
      <c r="Z81" s="24">
        <v>0</v>
      </c>
      <c r="AA81" s="21">
        <v>0</v>
      </c>
      <c r="AB81" s="24">
        <v>0</v>
      </c>
      <c r="AC81" s="21">
        <v>0</v>
      </c>
      <c r="AD81" s="24">
        <v>0</v>
      </c>
      <c r="AE81" s="21">
        <v>0</v>
      </c>
      <c r="AF81" s="24">
        <v>0</v>
      </c>
      <c r="AG81" s="21">
        <v>0</v>
      </c>
      <c r="AH81" s="24">
        <v>0</v>
      </c>
      <c r="AI81" s="21">
        <v>0</v>
      </c>
      <c r="AJ81" s="24">
        <v>0</v>
      </c>
      <c r="AK81" s="21">
        <v>0</v>
      </c>
      <c r="AL81" s="24">
        <v>0</v>
      </c>
      <c r="AM81" s="21">
        <v>0</v>
      </c>
      <c r="AN81" s="24">
        <v>0</v>
      </c>
      <c r="AO81" s="21">
        <v>0</v>
      </c>
      <c r="AP81" s="21">
        <v>0</v>
      </c>
      <c r="AQ81" s="24">
        <v>0</v>
      </c>
      <c r="AR81" s="21">
        <v>0</v>
      </c>
      <c r="AS81" s="24">
        <v>0</v>
      </c>
      <c r="AT81" s="21">
        <v>0</v>
      </c>
      <c r="AU81" s="24">
        <v>7</v>
      </c>
      <c r="AV81" s="24">
        <v>312045</v>
      </c>
      <c r="AW81" s="24">
        <v>33</v>
      </c>
      <c r="AX81" s="24">
        <v>1313334</v>
      </c>
      <c r="AY81" s="24">
        <v>0</v>
      </c>
      <c r="AZ81" s="24">
        <v>0</v>
      </c>
      <c r="BA81" s="24">
        <v>12</v>
      </c>
      <c r="BB81" s="24">
        <v>744387</v>
      </c>
      <c r="BC81" s="24">
        <v>8</v>
      </c>
      <c r="BD81" s="24">
        <v>86949</v>
      </c>
      <c r="BE81" s="24">
        <v>60</v>
      </c>
      <c r="BF81" s="24">
        <v>2456715</v>
      </c>
      <c r="BG81" s="15">
        <v>3</v>
      </c>
      <c r="BH81" s="21">
        <v>98.7</v>
      </c>
      <c r="BI81" s="21"/>
      <c r="BJ81" s="24"/>
      <c r="BK81" s="21"/>
      <c r="BL81" s="21"/>
      <c r="BM81" s="21"/>
      <c r="BN81" s="21"/>
      <c r="BO81" s="30"/>
      <c r="BP81" s="30"/>
      <c r="BQ81" s="30"/>
      <c r="BR81" s="30"/>
      <c r="BS81" s="21"/>
      <c r="BT81" s="21"/>
      <c r="BU81" s="21"/>
      <c r="BV81" s="21"/>
      <c r="BW81" s="21"/>
      <c r="BX81" s="24"/>
      <c r="BY81" s="30"/>
      <c r="BZ81" s="30"/>
      <c r="CA81" s="30"/>
      <c r="CB81" s="30"/>
      <c r="CC81" s="21"/>
      <c r="CD81" s="24"/>
      <c r="CE81" s="21"/>
      <c r="CF81" s="21"/>
      <c r="CG81" s="21"/>
      <c r="CH81" s="21"/>
      <c r="CI81" s="30"/>
      <c r="CJ81" s="30"/>
      <c r="CK81" s="30"/>
      <c r="CL81" s="30"/>
      <c r="CM81" s="21"/>
      <c r="CN81" s="21"/>
      <c r="CO81" s="21"/>
      <c r="CP81" s="21"/>
      <c r="CQ81" s="21"/>
      <c r="CR81" s="24"/>
      <c r="CS81" s="30"/>
      <c r="CT81" s="30"/>
      <c r="CU81" s="30"/>
      <c r="CV81" s="30"/>
      <c r="CW81" s="21"/>
    </row>
    <row r="82" spans="1:101">
      <c r="A82" s="20">
        <v>37500</v>
      </c>
      <c r="B82" s="24"/>
      <c r="C82" s="21"/>
      <c r="D82" s="21"/>
      <c r="E82" s="24">
        <v>11</v>
      </c>
      <c r="F82" s="21">
        <v>242.36</v>
      </c>
      <c r="G82" s="24">
        <v>6</v>
      </c>
      <c r="H82" s="21">
        <v>252.93</v>
      </c>
      <c r="I82" s="24">
        <v>15</v>
      </c>
      <c r="J82" s="21">
        <v>1158.6099999999999</v>
      </c>
      <c r="K82" s="24">
        <v>99</v>
      </c>
      <c r="L82" s="21">
        <v>12979.75</v>
      </c>
      <c r="M82" s="24">
        <v>0</v>
      </c>
      <c r="N82" s="21">
        <v>-9.2899999999999991</v>
      </c>
      <c r="O82" s="24">
        <v>131</v>
      </c>
      <c r="P82" s="21">
        <v>14624.36</v>
      </c>
      <c r="Q82" s="21">
        <v>8.02</v>
      </c>
      <c r="R82" s="24">
        <v>0</v>
      </c>
      <c r="S82" s="21">
        <v>0</v>
      </c>
      <c r="T82" s="24">
        <v>0</v>
      </c>
      <c r="U82" s="21">
        <v>0</v>
      </c>
      <c r="V82" s="24">
        <v>0</v>
      </c>
      <c r="W82" s="21">
        <v>0</v>
      </c>
      <c r="X82" s="24">
        <v>0</v>
      </c>
      <c r="Y82" s="21">
        <v>0</v>
      </c>
      <c r="Z82" s="24">
        <v>0</v>
      </c>
      <c r="AA82" s="21">
        <v>0</v>
      </c>
      <c r="AB82" s="24">
        <v>0</v>
      </c>
      <c r="AC82" s="21">
        <v>0</v>
      </c>
      <c r="AD82" s="24">
        <v>0</v>
      </c>
      <c r="AE82" s="21">
        <v>0</v>
      </c>
      <c r="AF82" s="24">
        <v>0</v>
      </c>
      <c r="AG82" s="21">
        <v>0</v>
      </c>
      <c r="AH82" s="24">
        <v>0</v>
      </c>
      <c r="AI82" s="21">
        <v>0</v>
      </c>
      <c r="AJ82" s="24">
        <v>0</v>
      </c>
      <c r="AK82" s="21">
        <v>0</v>
      </c>
      <c r="AL82" s="24">
        <v>0</v>
      </c>
      <c r="AM82" s="21">
        <v>0</v>
      </c>
      <c r="AN82" s="24">
        <v>0</v>
      </c>
      <c r="AO82" s="21">
        <v>0</v>
      </c>
      <c r="AP82" s="21">
        <v>0</v>
      </c>
      <c r="AQ82" s="24">
        <v>0</v>
      </c>
      <c r="AR82" s="21">
        <v>0</v>
      </c>
      <c r="AS82" s="24">
        <v>0</v>
      </c>
      <c r="AT82" s="21">
        <v>0</v>
      </c>
      <c r="AU82" s="24">
        <v>6</v>
      </c>
      <c r="AV82" s="24">
        <v>1000103</v>
      </c>
      <c r="AW82" s="24">
        <v>17</v>
      </c>
      <c r="AX82" s="24">
        <v>363149</v>
      </c>
      <c r="AY82" s="24">
        <v>1</v>
      </c>
      <c r="AZ82" s="24">
        <v>516424</v>
      </c>
      <c r="BA82" s="24">
        <v>6</v>
      </c>
      <c r="BB82" s="24">
        <v>462705</v>
      </c>
      <c r="BC82" s="24">
        <v>16</v>
      </c>
      <c r="BD82" s="24">
        <v>323053</v>
      </c>
      <c r="BE82" s="24">
        <v>46</v>
      </c>
      <c r="BF82" s="24">
        <v>2665434</v>
      </c>
      <c r="BG82" s="15">
        <v>4.9000000000000004</v>
      </c>
      <c r="BH82" s="21">
        <v>98.72</v>
      </c>
      <c r="BI82" s="21"/>
      <c r="BJ82" s="24"/>
      <c r="BK82" s="21"/>
      <c r="BL82" s="21"/>
      <c r="BM82" s="21"/>
      <c r="BN82" s="21"/>
      <c r="BO82" s="30"/>
      <c r="BP82" s="30"/>
      <c r="BQ82" s="30"/>
      <c r="BR82" s="30"/>
      <c r="BS82" s="21"/>
      <c r="BT82" s="21"/>
      <c r="BU82" s="21"/>
      <c r="BV82" s="21"/>
      <c r="BW82" s="21"/>
      <c r="BX82" s="24"/>
      <c r="BY82" s="30"/>
      <c r="BZ82" s="30"/>
      <c r="CA82" s="30"/>
      <c r="CB82" s="30"/>
      <c r="CC82" s="21"/>
      <c r="CD82" s="24"/>
      <c r="CE82" s="21"/>
      <c r="CF82" s="21"/>
      <c r="CG82" s="21"/>
      <c r="CH82" s="21"/>
      <c r="CI82" s="30"/>
      <c r="CJ82" s="30"/>
      <c r="CK82" s="30"/>
      <c r="CL82" s="30"/>
      <c r="CM82" s="21"/>
      <c r="CN82" s="21"/>
      <c r="CO82" s="21"/>
      <c r="CP82" s="21"/>
      <c r="CQ82" s="21"/>
      <c r="CR82" s="24"/>
      <c r="CS82" s="30"/>
      <c r="CT82" s="30"/>
      <c r="CU82" s="30"/>
      <c r="CV82" s="30"/>
      <c r="CW82" s="21"/>
    </row>
    <row r="83" spans="1:101">
      <c r="A83" s="20">
        <v>37530</v>
      </c>
      <c r="B83" s="24"/>
      <c r="C83" s="21"/>
      <c r="D83" s="21"/>
      <c r="E83" s="24">
        <v>11</v>
      </c>
      <c r="F83" s="21">
        <v>242.36</v>
      </c>
      <c r="G83" s="24">
        <v>6</v>
      </c>
      <c r="H83" s="21">
        <v>252.93</v>
      </c>
      <c r="I83" s="24">
        <v>15</v>
      </c>
      <c r="J83" s="21">
        <v>1158.6099999999999</v>
      </c>
      <c r="K83" s="24">
        <v>99</v>
      </c>
      <c r="L83" s="21">
        <v>12979.75</v>
      </c>
      <c r="M83" s="24">
        <v>1</v>
      </c>
      <c r="N83" s="21">
        <v>131.21</v>
      </c>
      <c r="O83" s="24">
        <v>132</v>
      </c>
      <c r="P83" s="21">
        <v>14764.86</v>
      </c>
      <c r="Q83" s="21">
        <v>8.1</v>
      </c>
      <c r="R83" s="24">
        <v>0</v>
      </c>
      <c r="S83" s="21">
        <v>0</v>
      </c>
      <c r="T83" s="24">
        <v>0</v>
      </c>
      <c r="U83" s="21">
        <v>0</v>
      </c>
      <c r="V83" s="24">
        <v>0</v>
      </c>
      <c r="W83" s="21">
        <v>0</v>
      </c>
      <c r="X83" s="24">
        <v>0</v>
      </c>
      <c r="Y83" s="21">
        <v>0</v>
      </c>
      <c r="Z83" s="24">
        <v>0</v>
      </c>
      <c r="AA83" s="21">
        <v>0</v>
      </c>
      <c r="AB83" s="24">
        <v>0</v>
      </c>
      <c r="AC83" s="21">
        <v>0</v>
      </c>
      <c r="AD83" s="24">
        <v>0</v>
      </c>
      <c r="AE83" s="21">
        <v>0</v>
      </c>
      <c r="AF83" s="24">
        <v>0</v>
      </c>
      <c r="AG83" s="21">
        <v>0</v>
      </c>
      <c r="AH83" s="24">
        <v>0</v>
      </c>
      <c r="AI83" s="21">
        <v>0</v>
      </c>
      <c r="AJ83" s="24">
        <v>0</v>
      </c>
      <c r="AK83" s="21">
        <v>0</v>
      </c>
      <c r="AL83" s="24">
        <v>0</v>
      </c>
      <c r="AM83" s="21">
        <v>0</v>
      </c>
      <c r="AN83" s="24">
        <v>0</v>
      </c>
      <c r="AO83" s="21">
        <v>0</v>
      </c>
      <c r="AP83" s="21">
        <v>0</v>
      </c>
      <c r="AQ83" s="24">
        <v>0</v>
      </c>
      <c r="AR83" s="21">
        <v>0</v>
      </c>
      <c r="AS83" s="24">
        <v>0</v>
      </c>
      <c r="AT83" s="21">
        <v>0</v>
      </c>
      <c r="AU83" s="24">
        <v>10</v>
      </c>
      <c r="AV83" s="24">
        <v>1144408</v>
      </c>
      <c r="AW83" s="24">
        <v>25</v>
      </c>
      <c r="AX83" s="24">
        <v>840164</v>
      </c>
      <c r="AY83" s="24">
        <v>0</v>
      </c>
      <c r="AZ83" s="24">
        <v>0</v>
      </c>
      <c r="BA83" s="24">
        <v>11</v>
      </c>
      <c r="BB83" s="24">
        <v>584172</v>
      </c>
      <c r="BC83" s="24">
        <v>12</v>
      </c>
      <c r="BD83" s="24">
        <v>248631</v>
      </c>
      <c r="BE83" s="24">
        <v>58</v>
      </c>
      <c r="BF83" s="24">
        <v>2817375</v>
      </c>
      <c r="BG83" s="15">
        <v>5.9</v>
      </c>
      <c r="BH83" s="21">
        <v>98.74</v>
      </c>
      <c r="BI83" s="21"/>
      <c r="BJ83" s="24"/>
      <c r="BK83" s="21"/>
      <c r="BL83" s="21"/>
      <c r="BM83" s="21"/>
      <c r="BN83" s="21"/>
      <c r="BO83" s="30"/>
      <c r="BP83" s="30"/>
      <c r="BQ83" s="30"/>
      <c r="BR83" s="30"/>
      <c r="BS83" s="21"/>
      <c r="BT83" s="21"/>
      <c r="BU83" s="21"/>
      <c r="BV83" s="21"/>
      <c r="BW83" s="21"/>
      <c r="BX83" s="24"/>
      <c r="BY83" s="30"/>
      <c r="BZ83" s="30"/>
      <c r="CA83" s="30"/>
      <c r="CB83" s="30"/>
      <c r="CC83" s="21"/>
      <c r="CD83" s="24"/>
      <c r="CE83" s="21"/>
      <c r="CF83" s="21"/>
      <c r="CG83" s="21"/>
      <c r="CH83" s="21"/>
      <c r="CI83" s="30"/>
      <c r="CJ83" s="30"/>
      <c r="CK83" s="30"/>
      <c r="CL83" s="30"/>
      <c r="CM83" s="21"/>
      <c r="CN83" s="21"/>
      <c r="CO83" s="21"/>
      <c r="CP83" s="21"/>
      <c r="CQ83" s="21"/>
      <c r="CR83" s="24"/>
      <c r="CS83" s="30"/>
      <c r="CT83" s="30"/>
      <c r="CU83" s="30"/>
      <c r="CV83" s="30"/>
      <c r="CW83" s="21"/>
    </row>
    <row r="84" spans="1:101">
      <c r="A84" s="20">
        <v>37561</v>
      </c>
      <c r="B84" s="24"/>
      <c r="C84" s="21"/>
      <c r="D84" s="21"/>
      <c r="E84" s="24">
        <v>11</v>
      </c>
      <c r="F84" s="21">
        <v>242.36</v>
      </c>
      <c r="G84" s="24">
        <v>6</v>
      </c>
      <c r="H84" s="21">
        <v>252.93</v>
      </c>
      <c r="I84" s="24">
        <v>15</v>
      </c>
      <c r="J84" s="21">
        <v>1158.6099999999999</v>
      </c>
      <c r="K84" s="24">
        <v>101</v>
      </c>
      <c r="L84" s="21">
        <v>13253.82</v>
      </c>
      <c r="M84" s="24">
        <v>1</v>
      </c>
      <c r="N84" s="21">
        <v>131.21</v>
      </c>
      <c r="O84" s="24">
        <v>134</v>
      </c>
      <c r="P84" s="21">
        <v>15038.93</v>
      </c>
      <c r="Q84" s="21">
        <v>8.25</v>
      </c>
      <c r="R84" s="24">
        <v>0</v>
      </c>
      <c r="S84" s="21">
        <v>0</v>
      </c>
      <c r="T84" s="24">
        <v>0</v>
      </c>
      <c r="U84" s="21">
        <v>0</v>
      </c>
      <c r="V84" s="24">
        <v>0</v>
      </c>
      <c r="W84" s="21">
        <v>0</v>
      </c>
      <c r="X84" s="24">
        <v>0</v>
      </c>
      <c r="Y84" s="21">
        <v>0</v>
      </c>
      <c r="Z84" s="24">
        <v>0</v>
      </c>
      <c r="AA84" s="21">
        <v>0</v>
      </c>
      <c r="AB84" s="24">
        <v>0</v>
      </c>
      <c r="AC84" s="21">
        <v>0</v>
      </c>
      <c r="AD84" s="24">
        <v>0</v>
      </c>
      <c r="AE84" s="21">
        <v>0</v>
      </c>
      <c r="AF84" s="24">
        <v>0</v>
      </c>
      <c r="AG84" s="21">
        <v>0</v>
      </c>
      <c r="AH84" s="24">
        <v>0</v>
      </c>
      <c r="AI84" s="21">
        <v>0</v>
      </c>
      <c r="AJ84" s="24">
        <v>0</v>
      </c>
      <c r="AK84" s="21">
        <v>0</v>
      </c>
      <c r="AL84" s="24">
        <v>0</v>
      </c>
      <c r="AM84" s="21">
        <v>0</v>
      </c>
      <c r="AN84" s="24">
        <v>0</v>
      </c>
      <c r="AO84" s="21">
        <v>0</v>
      </c>
      <c r="AP84" s="21">
        <v>0</v>
      </c>
      <c r="AQ84" s="24">
        <v>0</v>
      </c>
      <c r="AR84" s="21">
        <v>0</v>
      </c>
      <c r="AS84" s="24">
        <v>0</v>
      </c>
      <c r="AT84" s="21">
        <v>0</v>
      </c>
      <c r="AU84" s="24">
        <v>1</v>
      </c>
      <c r="AV84" s="24">
        <v>123507</v>
      </c>
      <c r="AW84" s="24">
        <v>22</v>
      </c>
      <c r="AX84" s="24">
        <v>909291</v>
      </c>
      <c r="AY84" s="24">
        <v>5</v>
      </c>
      <c r="AZ84" s="24">
        <v>89717</v>
      </c>
      <c r="BA84" s="24">
        <v>6</v>
      </c>
      <c r="BB84" s="24">
        <v>186840</v>
      </c>
      <c r="BC84" s="24">
        <v>6</v>
      </c>
      <c r="BD84" s="24">
        <v>50227</v>
      </c>
      <c r="BE84" s="24">
        <v>40</v>
      </c>
      <c r="BF84" s="24">
        <v>1359582</v>
      </c>
      <c r="BG84" s="15">
        <v>7.9</v>
      </c>
      <c r="BH84" s="21">
        <v>98.76</v>
      </c>
      <c r="BI84" s="21"/>
      <c r="BJ84" s="24"/>
      <c r="BK84" s="21"/>
      <c r="BL84" s="21"/>
      <c r="BM84" s="21"/>
      <c r="BN84" s="21"/>
      <c r="BO84" s="30"/>
      <c r="BP84" s="30"/>
      <c r="BQ84" s="30"/>
      <c r="BR84" s="30"/>
      <c r="BS84" s="21"/>
      <c r="BT84" s="21"/>
      <c r="BU84" s="21"/>
      <c r="BV84" s="21"/>
      <c r="BW84" s="21"/>
      <c r="BX84" s="24"/>
      <c r="BY84" s="30"/>
      <c r="BZ84" s="30"/>
      <c r="CA84" s="30"/>
      <c r="CB84" s="30"/>
      <c r="CC84" s="21"/>
      <c r="CD84" s="24"/>
      <c r="CE84" s="21"/>
      <c r="CF84" s="21"/>
      <c r="CG84" s="21"/>
      <c r="CH84" s="21"/>
      <c r="CI84" s="30"/>
      <c r="CJ84" s="30"/>
      <c r="CK84" s="30"/>
      <c r="CL84" s="30"/>
      <c r="CM84" s="21"/>
      <c r="CN84" s="21"/>
      <c r="CO84" s="21"/>
      <c r="CP84" s="21"/>
      <c r="CQ84" s="21"/>
      <c r="CR84" s="24"/>
      <c r="CS84" s="30"/>
      <c r="CT84" s="30"/>
      <c r="CU84" s="30"/>
      <c r="CV84" s="30"/>
      <c r="CW84" s="21"/>
    </row>
    <row r="85" spans="1:101">
      <c r="A85" s="20">
        <v>37591</v>
      </c>
      <c r="B85" s="24"/>
      <c r="C85" s="21"/>
      <c r="D85" s="21"/>
      <c r="E85" s="24">
        <v>11</v>
      </c>
      <c r="F85" s="21">
        <v>242.36</v>
      </c>
      <c r="G85" s="24">
        <v>6</v>
      </c>
      <c r="H85" s="21">
        <v>252.93</v>
      </c>
      <c r="I85" s="24">
        <v>15</v>
      </c>
      <c r="J85" s="21">
        <v>1158.6099999999999</v>
      </c>
      <c r="K85" s="24">
        <v>103</v>
      </c>
      <c r="L85" s="21">
        <v>13530.06</v>
      </c>
      <c r="M85" s="24">
        <v>1</v>
      </c>
      <c r="N85" s="21">
        <v>131.21</v>
      </c>
      <c r="O85" s="24">
        <v>136</v>
      </c>
      <c r="P85" s="21">
        <v>15315.17</v>
      </c>
      <c r="Q85" s="21">
        <v>8.4</v>
      </c>
      <c r="R85" s="24">
        <v>0</v>
      </c>
      <c r="S85" s="21">
        <v>0</v>
      </c>
      <c r="T85" s="24">
        <v>0</v>
      </c>
      <c r="U85" s="21">
        <v>0</v>
      </c>
      <c r="V85" s="24">
        <v>0</v>
      </c>
      <c r="W85" s="21">
        <v>0</v>
      </c>
      <c r="X85" s="24">
        <v>0</v>
      </c>
      <c r="Y85" s="21">
        <v>0</v>
      </c>
      <c r="Z85" s="24">
        <v>0</v>
      </c>
      <c r="AA85" s="21">
        <v>0</v>
      </c>
      <c r="AB85" s="24">
        <v>0</v>
      </c>
      <c r="AC85" s="21">
        <v>0</v>
      </c>
      <c r="AD85" s="24">
        <v>0</v>
      </c>
      <c r="AE85" s="21">
        <v>0</v>
      </c>
      <c r="AF85" s="24">
        <v>0</v>
      </c>
      <c r="AG85" s="21">
        <v>0</v>
      </c>
      <c r="AH85" s="24">
        <v>0</v>
      </c>
      <c r="AI85" s="21">
        <v>0</v>
      </c>
      <c r="AJ85" s="24">
        <v>0</v>
      </c>
      <c r="AK85" s="21">
        <v>0</v>
      </c>
      <c r="AL85" s="24">
        <v>0</v>
      </c>
      <c r="AM85" s="21">
        <v>0</v>
      </c>
      <c r="AN85" s="24">
        <v>0</v>
      </c>
      <c r="AO85" s="21">
        <v>0</v>
      </c>
      <c r="AP85" s="21">
        <v>0</v>
      </c>
      <c r="AQ85" s="24">
        <v>0</v>
      </c>
      <c r="AR85" s="21">
        <v>0</v>
      </c>
      <c r="AS85" s="24">
        <v>0</v>
      </c>
      <c r="AT85" s="21">
        <v>0</v>
      </c>
      <c r="AU85" s="24">
        <v>3</v>
      </c>
      <c r="AV85" s="24">
        <v>165826</v>
      </c>
      <c r="AW85" s="24">
        <v>25</v>
      </c>
      <c r="AX85" s="24">
        <v>585355</v>
      </c>
      <c r="AY85" s="24">
        <v>0</v>
      </c>
      <c r="AZ85" s="24">
        <v>0</v>
      </c>
      <c r="BA85" s="24">
        <v>6</v>
      </c>
      <c r="BB85" s="24">
        <v>615466</v>
      </c>
      <c r="BC85" s="24">
        <v>12</v>
      </c>
      <c r="BD85" s="24">
        <v>72168</v>
      </c>
      <c r="BE85" s="24">
        <v>46</v>
      </c>
      <c r="BF85" s="24">
        <v>1438815</v>
      </c>
      <c r="BG85" s="15">
        <v>9.9</v>
      </c>
      <c r="BH85" s="21">
        <v>98.78</v>
      </c>
      <c r="BI85" s="21"/>
      <c r="BJ85" s="24"/>
      <c r="BK85" s="21"/>
      <c r="BL85" s="21"/>
      <c r="BM85" s="21"/>
      <c r="BN85" s="21"/>
      <c r="BO85" s="30"/>
      <c r="BP85" s="30"/>
      <c r="BQ85" s="30"/>
      <c r="BR85" s="30"/>
      <c r="BS85" s="21"/>
      <c r="BT85" s="21"/>
      <c r="BU85" s="21"/>
      <c r="BV85" s="21"/>
      <c r="BW85" s="21"/>
      <c r="BX85" s="24"/>
      <c r="BY85" s="30"/>
      <c r="BZ85" s="30"/>
      <c r="CA85" s="30"/>
      <c r="CB85" s="30"/>
      <c r="CC85" s="21"/>
      <c r="CD85" s="24"/>
      <c r="CE85" s="21"/>
      <c r="CF85" s="21"/>
      <c r="CG85" s="21"/>
      <c r="CH85" s="21"/>
      <c r="CI85" s="30"/>
      <c r="CJ85" s="30"/>
      <c r="CK85" s="30"/>
      <c r="CL85" s="30"/>
      <c r="CM85" s="21"/>
      <c r="CN85" s="21"/>
      <c r="CO85" s="21"/>
      <c r="CP85" s="21"/>
      <c r="CQ85" s="21"/>
      <c r="CR85" s="24"/>
      <c r="CS85" s="30"/>
      <c r="CT85" s="30"/>
      <c r="CU85" s="30"/>
      <c r="CV85" s="30"/>
      <c r="CW85" s="21"/>
    </row>
    <row r="86" spans="1:101">
      <c r="A86" s="20">
        <v>37622</v>
      </c>
      <c r="B86" s="24"/>
      <c r="C86" s="21"/>
      <c r="D86" s="21"/>
      <c r="E86" s="24">
        <v>11</v>
      </c>
      <c r="F86" s="21">
        <v>242.36</v>
      </c>
      <c r="G86" s="24">
        <v>6</v>
      </c>
      <c r="H86" s="21">
        <v>252.93</v>
      </c>
      <c r="I86" s="24">
        <v>15</v>
      </c>
      <c r="J86" s="21">
        <v>1158.6099999999999</v>
      </c>
      <c r="K86" s="24">
        <v>104</v>
      </c>
      <c r="L86" s="21">
        <v>13667.06</v>
      </c>
      <c r="M86" s="24">
        <v>1</v>
      </c>
      <c r="N86" s="21">
        <v>131.21</v>
      </c>
      <c r="O86" s="24">
        <v>137</v>
      </c>
      <c r="P86" s="21">
        <v>15452.17</v>
      </c>
      <c r="Q86" s="21">
        <v>8.4700000000000006</v>
      </c>
      <c r="R86" s="24">
        <v>0</v>
      </c>
      <c r="S86" s="21">
        <v>0</v>
      </c>
      <c r="T86" s="24">
        <v>0</v>
      </c>
      <c r="U86" s="21">
        <v>0</v>
      </c>
      <c r="V86" s="24">
        <v>0</v>
      </c>
      <c r="W86" s="21">
        <v>0</v>
      </c>
      <c r="X86" s="24">
        <v>0</v>
      </c>
      <c r="Y86" s="21">
        <v>0</v>
      </c>
      <c r="Z86" s="24">
        <v>0</v>
      </c>
      <c r="AA86" s="21">
        <v>0</v>
      </c>
      <c r="AB86" s="24">
        <v>0</v>
      </c>
      <c r="AC86" s="21">
        <v>0</v>
      </c>
      <c r="AD86" s="24">
        <v>0</v>
      </c>
      <c r="AE86" s="21">
        <v>0</v>
      </c>
      <c r="AF86" s="24">
        <v>0</v>
      </c>
      <c r="AG86" s="21">
        <v>0</v>
      </c>
      <c r="AH86" s="24">
        <v>0</v>
      </c>
      <c r="AI86" s="21">
        <v>0</v>
      </c>
      <c r="AJ86" s="24">
        <v>0</v>
      </c>
      <c r="AK86" s="21">
        <v>0</v>
      </c>
      <c r="AL86" s="24">
        <v>0</v>
      </c>
      <c r="AM86" s="21">
        <v>0</v>
      </c>
      <c r="AN86" s="24">
        <v>0</v>
      </c>
      <c r="AO86" s="21">
        <v>0</v>
      </c>
      <c r="AP86" s="21">
        <v>0</v>
      </c>
      <c r="AQ86" s="24">
        <v>0</v>
      </c>
      <c r="AR86" s="21">
        <v>0</v>
      </c>
      <c r="AS86" s="24">
        <v>0</v>
      </c>
      <c r="AT86" s="21">
        <v>0</v>
      </c>
      <c r="AU86" s="24">
        <v>0</v>
      </c>
      <c r="AV86" s="24">
        <v>0</v>
      </c>
      <c r="AW86" s="24">
        <v>28</v>
      </c>
      <c r="AX86" s="24">
        <v>1081082</v>
      </c>
      <c r="AY86" s="24">
        <v>0</v>
      </c>
      <c r="AZ86" s="24">
        <v>0</v>
      </c>
      <c r="BA86" s="24">
        <v>11</v>
      </c>
      <c r="BB86" s="24">
        <v>696114</v>
      </c>
      <c r="BC86" s="24">
        <v>22</v>
      </c>
      <c r="BD86" s="24">
        <v>340715</v>
      </c>
      <c r="BE86" s="24">
        <v>61</v>
      </c>
      <c r="BF86" s="24">
        <v>2117911</v>
      </c>
      <c r="BG86" s="15">
        <v>9.8000000000000007</v>
      </c>
      <c r="BH86" s="21">
        <v>98.79</v>
      </c>
      <c r="BI86" s="21"/>
      <c r="BJ86" s="24"/>
      <c r="BK86" s="21"/>
      <c r="BL86" s="21"/>
      <c r="BM86" s="21"/>
      <c r="BN86" s="21"/>
      <c r="BO86" s="30"/>
      <c r="BP86" s="30"/>
      <c r="BQ86" s="30"/>
      <c r="BR86" s="30"/>
      <c r="BS86" s="21"/>
      <c r="BT86" s="21"/>
      <c r="BU86" s="21"/>
      <c r="BV86" s="21"/>
      <c r="BW86" s="21"/>
      <c r="BX86" s="24"/>
      <c r="BY86" s="30"/>
      <c r="BZ86" s="30"/>
      <c r="CA86" s="30"/>
      <c r="CB86" s="30"/>
      <c r="CC86" s="21"/>
      <c r="CD86" s="24"/>
      <c r="CE86" s="21"/>
      <c r="CF86" s="21"/>
      <c r="CG86" s="21"/>
      <c r="CH86" s="21"/>
      <c r="CI86" s="30"/>
      <c r="CJ86" s="30"/>
      <c r="CK86" s="30"/>
      <c r="CL86" s="30"/>
      <c r="CM86" s="21"/>
      <c r="CN86" s="21"/>
      <c r="CO86" s="21"/>
      <c r="CP86" s="21"/>
      <c r="CQ86" s="21"/>
      <c r="CR86" s="24"/>
      <c r="CS86" s="30"/>
      <c r="CT86" s="30"/>
      <c r="CU86" s="30"/>
      <c r="CV86" s="30"/>
      <c r="CW86" s="21"/>
    </row>
    <row r="87" spans="1:101">
      <c r="A87" s="20">
        <v>37653</v>
      </c>
      <c r="B87" s="24"/>
      <c r="C87" s="21"/>
      <c r="D87" s="21"/>
      <c r="E87" s="24">
        <v>11</v>
      </c>
      <c r="F87" s="21">
        <v>242.36</v>
      </c>
      <c r="G87" s="24">
        <v>6</v>
      </c>
      <c r="H87" s="21">
        <v>252.93</v>
      </c>
      <c r="I87" s="24">
        <v>15</v>
      </c>
      <c r="J87" s="21">
        <v>1158.6099999999999</v>
      </c>
      <c r="K87" s="24">
        <v>105</v>
      </c>
      <c r="L87" s="21">
        <v>13805.12</v>
      </c>
      <c r="M87" s="24">
        <v>1</v>
      </c>
      <c r="N87" s="21">
        <v>131.21</v>
      </c>
      <c r="O87" s="24">
        <v>138</v>
      </c>
      <c r="P87" s="21">
        <v>15590.23</v>
      </c>
      <c r="Q87" s="21">
        <v>8.5500000000000007</v>
      </c>
      <c r="R87" s="24">
        <v>0</v>
      </c>
      <c r="S87" s="21">
        <v>0</v>
      </c>
      <c r="T87" s="24">
        <v>0</v>
      </c>
      <c r="U87" s="21">
        <v>0</v>
      </c>
      <c r="V87" s="24">
        <v>0</v>
      </c>
      <c r="W87" s="21">
        <v>0</v>
      </c>
      <c r="X87" s="24">
        <v>0</v>
      </c>
      <c r="Y87" s="21">
        <v>0</v>
      </c>
      <c r="Z87" s="24">
        <v>0</v>
      </c>
      <c r="AA87" s="21">
        <v>0</v>
      </c>
      <c r="AB87" s="24">
        <v>0</v>
      </c>
      <c r="AC87" s="21">
        <v>0</v>
      </c>
      <c r="AD87" s="24">
        <v>0</v>
      </c>
      <c r="AE87" s="21">
        <v>0</v>
      </c>
      <c r="AF87" s="24">
        <v>0</v>
      </c>
      <c r="AG87" s="21">
        <v>0</v>
      </c>
      <c r="AH87" s="24">
        <v>0</v>
      </c>
      <c r="AI87" s="21">
        <v>0</v>
      </c>
      <c r="AJ87" s="24">
        <v>0</v>
      </c>
      <c r="AK87" s="21">
        <v>0</v>
      </c>
      <c r="AL87" s="24">
        <v>0</v>
      </c>
      <c r="AM87" s="21">
        <v>0</v>
      </c>
      <c r="AN87" s="24">
        <v>0</v>
      </c>
      <c r="AO87" s="21">
        <v>0</v>
      </c>
      <c r="AP87" s="21">
        <v>0</v>
      </c>
      <c r="AQ87" s="24">
        <v>0</v>
      </c>
      <c r="AR87" s="21">
        <v>0</v>
      </c>
      <c r="AS87" s="24">
        <v>0</v>
      </c>
      <c r="AT87" s="21">
        <v>0</v>
      </c>
      <c r="AU87" s="24">
        <v>3</v>
      </c>
      <c r="AV87" s="24">
        <v>169977</v>
      </c>
      <c r="AW87" s="24">
        <v>24</v>
      </c>
      <c r="AX87" s="24">
        <v>674437</v>
      </c>
      <c r="AY87" s="24">
        <v>0</v>
      </c>
      <c r="AZ87" s="24">
        <v>0</v>
      </c>
      <c r="BA87" s="24">
        <v>4</v>
      </c>
      <c r="BB87" s="24">
        <v>193516</v>
      </c>
      <c r="BC87" s="24">
        <v>22</v>
      </c>
      <c r="BD87" s="24">
        <v>227078</v>
      </c>
      <c r="BE87" s="24">
        <v>53</v>
      </c>
      <c r="BF87" s="24">
        <v>1265008</v>
      </c>
      <c r="BG87" s="15">
        <v>10.8</v>
      </c>
      <c r="BH87" s="21">
        <v>98.8</v>
      </c>
      <c r="BI87" s="21"/>
      <c r="BJ87" s="24"/>
      <c r="BK87" s="21"/>
      <c r="BL87" s="21"/>
      <c r="BM87" s="21"/>
      <c r="BN87" s="21"/>
      <c r="BO87" s="30"/>
      <c r="BP87" s="30"/>
      <c r="BQ87" s="30"/>
      <c r="BR87" s="30"/>
      <c r="BS87" s="21"/>
      <c r="BT87" s="21"/>
      <c r="BU87" s="21"/>
      <c r="BV87" s="21"/>
      <c r="BW87" s="21"/>
      <c r="BX87" s="24"/>
      <c r="BY87" s="30"/>
      <c r="BZ87" s="30"/>
      <c r="CA87" s="30"/>
      <c r="CB87" s="30"/>
      <c r="CC87" s="21"/>
      <c r="CD87" s="24"/>
      <c r="CE87" s="21"/>
      <c r="CF87" s="21"/>
      <c r="CG87" s="21"/>
      <c r="CH87" s="21"/>
      <c r="CI87" s="30"/>
      <c r="CJ87" s="30"/>
      <c r="CK87" s="30"/>
      <c r="CL87" s="30"/>
      <c r="CM87" s="21"/>
      <c r="CN87" s="21"/>
      <c r="CO87" s="21"/>
      <c r="CP87" s="21"/>
      <c r="CQ87" s="21"/>
      <c r="CR87" s="24"/>
      <c r="CS87" s="30"/>
      <c r="CT87" s="30"/>
      <c r="CU87" s="30"/>
      <c r="CV87" s="30"/>
      <c r="CW87" s="21"/>
    </row>
    <row r="88" spans="1:101">
      <c r="A88" s="20">
        <v>37681</v>
      </c>
      <c r="B88" s="24"/>
      <c r="C88" s="21"/>
      <c r="D88" s="21"/>
      <c r="E88" s="24">
        <v>11</v>
      </c>
      <c r="F88" s="21">
        <v>242.36</v>
      </c>
      <c r="G88" s="24">
        <v>6</v>
      </c>
      <c r="H88" s="21">
        <v>252.93</v>
      </c>
      <c r="I88" s="24">
        <v>15</v>
      </c>
      <c r="J88" s="21">
        <v>1158.6099999999999</v>
      </c>
      <c r="K88" s="24">
        <v>106</v>
      </c>
      <c r="L88" s="21">
        <v>13942.18</v>
      </c>
      <c r="M88" s="24">
        <v>1</v>
      </c>
      <c r="N88" s="21">
        <v>131.21</v>
      </c>
      <c r="O88" s="24">
        <v>139</v>
      </c>
      <c r="P88" s="21">
        <v>15727.29</v>
      </c>
      <c r="Q88" s="21">
        <v>8.6300000000000008</v>
      </c>
      <c r="R88" s="24">
        <v>0</v>
      </c>
      <c r="S88" s="21">
        <v>0</v>
      </c>
      <c r="T88" s="24">
        <v>0</v>
      </c>
      <c r="U88" s="21">
        <v>0</v>
      </c>
      <c r="V88" s="24">
        <v>0</v>
      </c>
      <c r="W88" s="21">
        <v>0</v>
      </c>
      <c r="X88" s="24">
        <v>0</v>
      </c>
      <c r="Y88" s="21">
        <v>0</v>
      </c>
      <c r="Z88" s="24">
        <v>0</v>
      </c>
      <c r="AA88" s="21">
        <v>0</v>
      </c>
      <c r="AB88" s="24">
        <v>0</v>
      </c>
      <c r="AC88" s="21">
        <v>0</v>
      </c>
      <c r="AD88" s="24">
        <v>0</v>
      </c>
      <c r="AE88" s="21">
        <v>0</v>
      </c>
      <c r="AF88" s="24">
        <v>0</v>
      </c>
      <c r="AG88" s="21">
        <v>0</v>
      </c>
      <c r="AH88" s="24">
        <v>0</v>
      </c>
      <c r="AI88" s="21">
        <v>0</v>
      </c>
      <c r="AJ88" s="24">
        <v>0</v>
      </c>
      <c r="AK88" s="21">
        <v>0</v>
      </c>
      <c r="AL88" s="24">
        <v>0</v>
      </c>
      <c r="AM88" s="21">
        <v>0</v>
      </c>
      <c r="AN88" s="24">
        <v>0</v>
      </c>
      <c r="AO88" s="21">
        <v>0</v>
      </c>
      <c r="AP88" s="21">
        <v>0</v>
      </c>
      <c r="AQ88" s="24">
        <v>0</v>
      </c>
      <c r="AR88" s="21">
        <v>0</v>
      </c>
      <c r="AS88" s="24">
        <v>0</v>
      </c>
      <c r="AT88" s="21">
        <v>0</v>
      </c>
      <c r="AU88" s="24">
        <v>3</v>
      </c>
      <c r="AV88" s="24">
        <v>167916</v>
      </c>
      <c r="AW88" s="24">
        <v>17</v>
      </c>
      <c r="AX88" s="24">
        <v>476917</v>
      </c>
      <c r="AY88" s="24">
        <v>2</v>
      </c>
      <c r="AZ88" s="24">
        <v>239754</v>
      </c>
      <c r="BA88" s="24">
        <v>5</v>
      </c>
      <c r="BB88" s="24">
        <v>153966</v>
      </c>
      <c r="BC88" s="24">
        <v>19</v>
      </c>
      <c r="BD88" s="24">
        <v>199118</v>
      </c>
      <c r="BE88" s="24">
        <v>46</v>
      </c>
      <c r="BF88" s="24">
        <v>1237671</v>
      </c>
      <c r="BG88" s="15">
        <v>11.7</v>
      </c>
      <c r="BH88" s="21">
        <v>98.81</v>
      </c>
      <c r="BI88" s="21"/>
      <c r="BJ88" s="24"/>
      <c r="BK88" s="21"/>
      <c r="BL88" s="21"/>
      <c r="BM88" s="21"/>
      <c r="BN88" s="21"/>
      <c r="BO88" s="30"/>
      <c r="BP88" s="30"/>
      <c r="BQ88" s="30"/>
      <c r="BR88" s="30"/>
      <c r="BS88" s="21"/>
      <c r="BT88" s="21"/>
      <c r="BU88" s="21"/>
      <c r="BV88" s="21"/>
      <c r="BW88" s="21"/>
      <c r="BX88" s="24"/>
      <c r="BY88" s="30"/>
      <c r="BZ88" s="30"/>
      <c r="CA88" s="30"/>
      <c r="CB88" s="30"/>
      <c r="CC88" s="21"/>
      <c r="CD88" s="24"/>
      <c r="CE88" s="21"/>
      <c r="CF88" s="21"/>
      <c r="CG88" s="21"/>
      <c r="CH88" s="21"/>
      <c r="CI88" s="30"/>
      <c r="CJ88" s="30"/>
      <c r="CK88" s="30"/>
      <c r="CL88" s="30"/>
      <c r="CM88" s="21"/>
      <c r="CN88" s="21"/>
      <c r="CO88" s="21"/>
      <c r="CP88" s="21"/>
      <c r="CQ88" s="21"/>
      <c r="CR88" s="24"/>
      <c r="CS88" s="30"/>
      <c r="CT88" s="30"/>
      <c r="CU88" s="30"/>
      <c r="CV88" s="30"/>
      <c r="CW88" s="21"/>
    </row>
    <row r="89" spans="1:101">
      <c r="A89" s="20">
        <v>37712</v>
      </c>
      <c r="B89" s="24"/>
      <c r="C89" s="21"/>
      <c r="D89" s="21"/>
      <c r="E89" s="24">
        <v>11</v>
      </c>
      <c r="F89" s="21">
        <v>242.36</v>
      </c>
      <c r="G89" s="24">
        <v>6</v>
      </c>
      <c r="H89" s="21">
        <v>252.93</v>
      </c>
      <c r="I89" s="24">
        <v>15</v>
      </c>
      <c r="J89" s="21">
        <v>1158.6099999999999</v>
      </c>
      <c r="K89" s="24">
        <v>107</v>
      </c>
      <c r="L89" s="21">
        <v>14080.47</v>
      </c>
      <c r="M89" s="24">
        <v>1</v>
      </c>
      <c r="N89" s="21">
        <v>131.21</v>
      </c>
      <c r="O89" s="24">
        <v>140</v>
      </c>
      <c r="P89" s="21">
        <v>15865.58</v>
      </c>
      <c r="Q89" s="21">
        <v>8.6999999999999993</v>
      </c>
      <c r="R89" s="24">
        <v>0</v>
      </c>
      <c r="S89" s="21">
        <v>0</v>
      </c>
      <c r="T89" s="24">
        <v>0</v>
      </c>
      <c r="U89" s="21">
        <v>0</v>
      </c>
      <c r="V89" s="24">
        <v>0</v>
      </c>
      <c r="W89" s="21">
        <v>0</v>
      </c>
      <c r="X89" s="24">
        <v>0</v>
      </c>
      <c r="Y89" s="21">
        <v>0</v>
      </c>
      <c r="Z89" s="24">
        <v>0</v>
      </c>
      <c r="AA89" s="21">
        <v>0</v>
      </c>
      <c r="AB89" s="24">
        <v>0</v>
      </c>
      <c r="AC89" s="21">
        <v>0</v>
      </c>
      <c r="AD89" s="24">
        <v>0</v>
      </c>
      <c r="AE89" s="21">
        <v>0</v>
      </c>
      <c r="AF89" s="24">
        <v>0</v>
      </c>
      <c r="AG89" s="21">
        <v>0</v>
      </c>
      <c r="AH89" s="24">
        <v>0</v>
      </c>
      <c r="AI89" s="21">
        <v>0</v>
      </c>
      <c r="AJ89" s="24">
        <v>0</v>
      </c>
      <c r="AK89" s="21">
        <v>0</v>
      </c>
      <c r="AL89" s="24">
        <v>0</v>
      </c>
      <c r="AM89" s="21">
        <v>0</v>
      </c>
      <c r="AN89" s="24">
        <v>0</v>
      </c>
      <c r="AO89" s="21">
        <v>0</v>
      </c>
      <c r="AP89" s="21">
        <v>0</v>
      </c>
      <c r="AQ89" s="24">
        <v>0</v>
      </c>
      <c r="AR89" s="21">
        <v>0</v>
      </c>
      <c r="AS89" s="24">
        <v>0</v>
      </c>
      <c r="AT89" s="21">
        <v>0</v>
      </c>
      <c r="AU89" s="24">
        <v>2</v>
      </c>
      <c r="AV89" s="24">
        <v>37606</v>
      </c>
      <c r="AW89" s="24">
        <v>30</v>
      </c>
      <c r="AX89" s="24">
        <v>931725</v>
      </c>
      <c r="AY89" s="24">
        <v>2</v>
      </c>
      <c r="AZ89" s="24">
        <v>8959</v>
      </c>
      <c r="BA89" s="24">
        <v>7</v>
      </c>
      <c r="BB89" s="24">
        <v>602373</v>
      </c>
      <c r="BC89" s="24">
        <v>11</v>
      </c>
      <c r="BD89" s="24">
        <v>60647</v>
      </c>
      <c r="BE89" s="24">
        <v>52</v>
      </c>
      <c r="BF89" s="24">
        <v>1641310</v>
      </c>
      <c r="BG89" s="15">
        <v>12.7</v>
      </c>
      <c r="BH89" s="21">
        <v>98.82</v>
      </c>
      <c r="BI89" s="21"/>
      <c r="BJ89" s="24"/>
      <c r="BK89" s="21"/>
      <c r="BL89" s="21"/>
      <c r="BM89" s="21"/>
      <c r="BN89" s="21"/>
      <c r="BO89" s="30"/>
      <c r="BP89" s="30"/>
      <c r="BQ89" s="30"/>
      <c r="BR89" s="30"/>
      <c r="BS89" s="21"/>
      <c r="BT89" s="21"/>
      <c r="BU89" s="21"/>
      <c r="BV89" s="21"/>
      <c r="BW89" s="21"/>
      <c r="BX89" s="24"/>
      <c r="BY89" s="30"/>
      <c r="BZ89" s="30"/>
      <c r="CA89" s="30"/>
      <c r="CB89" s="30"/>
      <c r="CC89" s="21"/>
      <c r="CD89" s="24"/>
      <c r="CE89" s="21"/>
      <c r="CF89" s="21"/>
      <c r="CG89" s="21"/>
      <c r="CH89" s="21"/>
      <c r="CI89" s="30"/>
      <c r="CJ89" s="30"/>
      <c r="CK89" s="30"/>
      <c r="CL89" s="30"/>
      <c r="CM89" s="21"/>
      <c r="CN89" s="21"/>
      <c r="CO89" s="21"/>
      <c r="CP89" s="21"/>
      <c r="CQ89" s="21"/>
      <c r="CR89" s="24"/>
      <c r="CS89" s="30"/>
      <c r="CT89" s="30"/>
      <c r="CU89" s="30"/>
      <c r="CV89" s="30"/>
      <c r="CW89" s="21"/>
    </row>
    <row r="90" spans="1:101">
      <c r="A90" s="20">
        <v>37742</v>
      </c>
      <c r="B90" s="24"/>
      <c r="C90" s="21"/>
      <c r="D90" s="21"/>
      <c r="E90" s="24">
        <v>11</v>
      </c>
      <c r="F90" s="21">
        <v>242.36</v>
      </c>
      <c r="G90" s="24">
        <v>6</v>
      </c>
      <c r="H90" s="21">
        <v>252.93</v>
      </c>
      <c r="I90" s="24">
        <v>15</v>
      </c>
      <c r="J90" s="21">
        <v>1158.6099999999999</v>
      </c>
      <c r="K90" s="24">
        <v>107</v>
      </c>
      <c r="L90" s="21">
        <v>14080.47</v>
      </c>
      <c r="M90" s="24">
        <v>1</v>
      </c>
      <c r="N90" s="21">
        <v>131.21</v>
      </c>
      <c r="O90" s="24">
        <v>140</v>
      </c>
      <c r="P90" s="21">
        <v>15865.58</v>
      </c>
      <c r="Q90" s="21">
        <v>8.6999999999999993</v>
      </c>
      <c r="R90" s="24">
        <v>0</v>
      </c>
      <c r="S90" s="21">
        <v>0</v>
      </c>
      <c r="T90" s="24">
        <v>0</v>
      </c>
      <c r="U90" s="21">
        <v>0</v>
      </c>
      <c r="V90" s="24">
        <v>0</v>
      </c>
      <c r="W90" s="21">
        <v>0</v>
      </c>
      <c r="X90" s="24">
        <v>0</v>
      </c>
      <c r="Y90" s="21">
        <v>0</v>
      </c>
      <c r="Z90" s="24">
        <v>0</v>
      </c>
      <c r="AA90" s="21">
        <v>0</v>
      </c>
      <c r="AB90" s="24">
        <v>0</v>
      </c>
      <c r="AC90" s="21">
        <v>0</v>
      </c>
      <c r="AD90" s="24">
        <v>0</v>
      </c>
      <c r="AE90" s="21">
        <v>0</v>
      </c>
      <c r="AF90" s="24">
        <v>0</v>
      </c>
      <c r="AG90" s="21">
        <v>0</v>
      </c>
      <c r="AH90" s="24">
        <v>0</v>
      </c>
      <c r="AI90" s="21">
        <v>0</v>
      </c>
      <c r="AJ90" s="24">
        <v>0</v>
      </c>
      <c r="AK90" s="21">
        <v>0</v>
      </c>
      <c r="AL90" s="24">
        <v>0</v>
      </c>
      <c r="AM90" s="21">
        <v>0</v>
      </c>
      <c r="AN90" s="24">
        <v>0</v>
      </c>
      <c r="AO90" s="21">
        <v>0</v>
      </c>
      <c r="AP90" s="21">
        <v>0</v>
      </c>
      <c r="AQ90" s="24">
        <v>0</v>
      </c>
      <c r="AR90" s="21">
        <v>0</v>
      </c>
      <c r="AS90" s="24">
        <v>0</v>
      </c>
      <c r="AT90" s="21">
        <v>0</v>
      </c>
      <c r="AU90" s="24">
        <v>14</v>
      </c>
      <c r="AV90" s="24">
        <v>1541096</v>
      </c>
      <c r="AW90" s="24">
        <v>34</v>
      </c>
      <c r="AX90" s="24">
        <v>778809</v>
      </c>
      <c r="AY90" s="24">
        <v>3</v>
      </c>
      <c r="AZ90" s="24">
        <v>98471</v>
      </c>
      <c r="BA90" s="24">
        <v>16</v>
      </c>
      <c r="BB90" s="24">
        <v>3014150</v>
      </c>
      <c r="BC90" s="24">
        <v>21</v>
      </c>
      <c r="BD90" s="24">
        <v>167677</v>
      </c>
      <c r="BE90" s="24">
        <v>88</v>
      </c>
      <c r="BF90" s="24">
        <v>5600203</v>
      </c>
      <c r="BG90" s="15">
        <v>12.7</v>
      </c>
      <c r="BH90" s="21">
        <v>98.82</v>
      </c>
      <c r="BI90" s="21"/>
      <c r="BJ90" s="24"/>
      <c r="BK90" s="21"/>
      <c r="BL90" s="21"/>
      <c r="BM90" s="21"/>
      <c r="BN90" s="21"/>
      <c r="BO90" s="30"/>
      <c r="BP90" s="30"/>
      <c r="BQ90" s="30"/>
      <c r="BR90" s="30"/>
      <c r="BS90" s="21"/>
      <c r="BT90" s="21"/>
      <c r="BU90" s="21"/>
      <c r="BV90" s="21"/>
      <c r="BW90" s="21"/>
      <c r="BX90" s="24"/>
      <c r="BY90" s="30"/>
      <c r="BZ90" s="30"/>
      <c r="CA90" s="30"/>
      <c r="CB90" s="30"/>
      <c r="CC90" s="21"/>
      <c r="CD90" s="24"/>
      <c r="CE90" s="21"/>
      <c r="CF90" s="21"/>
      <c r="CG90" s="21"/>
      <c r="CH90" s="21"/>
      <c r="CI90" s="30"/>
      <c r="CJ90" s="30"/>
      <c r="CK90" s="30"/>
      <c r="CL90" s="30"/>
      <c r="CM90" s="21"/>
      <c r="CN90" s="21"/>
      <c r="CO90" s="21"/>
      <c r="CP90" s="21"/>
      <c r="CQ90" s="21"/>
      <c r="CR90" s="24"/>
      <c r="CS90" s="30"/>
      <c r="CT90" s="30"/>
      <c r="CU90" s="30"/>
      <c r="CV90" s="30"/>
      <c r="CW90" s="21"/>
    </row>
    <row r="91" spans="1:101">
      <c r="A91" s="20">
        <v>37773</v>
      </c>
      <c r="B91" s="24"/>
      <c r="C91" s="21"/>
      <c r="D91" s="21"/>
      <c r="E91" s="24">
        <v>11</v>
      </c>
      <c r="F91" s="21">
        <v>242.36</v>
      </c>
      <c r="G91" s="24">
        <v>6</v>
      </c>
      <c r="H91" s="21">
        <v>252.93</v>
      </c>
      <c r="I91" s="24">
        <v>15</v>
      </c>
      <c r="J91" s="21">
        <v>1158.6099999999999</v>
      </c>
      <c r="K91" s="24">
        <v>107</v>
      </c>
      <c r="L91" s="21">
        <v>14080.47</v>
      </c>
      <c r="M91" s="24">
        <v>1</v>
      </c>
      <c r="N91" s="21">
        <v>131.21</v>
      </c>
      <c r="O91" s="24">
        <v>140</v>
      </c>
      <c r="P91" s="21">
        <v>15865.58</v>
      </c>
      <c r="Q91" s="21">
        <v>8.6999999999999993</v>
      </c>
      <c r="R91" s="24">
        <v>0</v>
      </c>
      <c r="S91" s="21">
        <v>0</v>
      </c>
      <c r="T91" s="24">
        <v>0</v>
      </c>
      <c r="U91" s="21">
        <v>0</v>
      </c>
      <c r="V91" s="24">
        <v>0</v>
      </c>
      <c r="W91" s="21">
        <v>0</v>
      </c>
      <c r="X91" s="24">
        <v>0</v>
      </c>
      <c r="Y91" s="21">
        <v>0</v>
      </c>
      <c r="Z91" s="24">
        <v>0</v>
      </c>
      <c r="AA91" s="21">
        <v>0</v>
      </c>
      <c r="AB91" s="24">
        <v>0</v>
      </c>
      <c r="AC91" s="21">
        <v>0</v>
      </c>
      <c r="AD91" s="24">
        <v>0</v>
      </c>
      <c r="AE91" s="21">
        <v>0</v>
      </c>
      <c r="AF91" s="24">
        <v>0</v>
      </c>
      <c r="AG91" s="21">
        <v>0</v>
      </c>
      <c r="AH91" s="24">
        <v>0</v>
      </c>
      <c r="AI91" s="21">
        <v>0</v>
      </c>
      <c r="AJ91" s="24">
        <v>0</v>
      </c>
      <c r="AK91" s="21">
        <v>0</v>
      </c>
      <c r="AL91" s="24">
        <v>0</v>
      </c>
      <c r="AM91" s="21">
        <v>0</v>
      </c>
      <c r="AN91" s="24">
        <v>0</v>
      </c>
      <c r="AO91" s="21">
        <v>0</v>
      </c>
      <c r="AP91" s="21">
        <v>0</v>
      </c>
      <c r="AQ91" s="24">
        <v>0</v>
      </c>
      <c r="AR91" s="21">
        <v>0</v>
      </c>
      <c r="AS91" s="24">
        <v>0</v>
      </c>
      <c r="AT91" s="21">
        <v>0</v>
      </c>
      <c r="AU91" s="24">
        <v>6</v>
      </c>
      <c r="AV91" s="24">
        <v>544053</v>
      </c>
      <c r="AW91" s="24">
        <v>20</v>
      </c>
      <c r="AX91" s="24">
        <v>468574</v>
      </c>
      <c r="AY91" s="24">
        <v>1</v>
      </c>
      <c r="AZ91" s="24">
        <v>3384</v>
      </c>
      <c r="BA91" s="24">
        <v>7</v>
      </c>
      <c r="BB91" s="24">
        <v>1343255</v>
      </c>
      <c r="BC91" s="24">
        <v>13</v>
      </c>
      <c r="BD91" s="24">
        <v>121824</v>
      </c>
      <c r="BE91" s="24">
        <v>47</v>
      </c>
      <c r="BF91" s="24">
        <v>2481090</v>
      </c>
      <c r="BG91" s="15">
        <v>12.7</v>
      </c>
      <c r="BH91" s="21">
        <v>98.82</v>
      </c>
      <c r="BI91" s="21"/>
      <c r="BJ91" s="24"/>
      <c r="BK91" s="21"/>
      <c r="BL91" s="21"/>
      <c r="BM91" s="21"/>
      <c r="BN91" s="21"/>
      <c r="BO91" s="30"/>
      <c r="BP91" s="30"/>
      <c r="BQ91" s="30"/>
      <c r="BR91" s="30"/>
      <c r="BS91" s="21"/>
      <c r="BT91" s="21"/>
      <c r="BU91" s="21"/>
      <c r="BV91" s="21"/>
      <c r="BW91" s="21"/>
      <c r="BX91" s="24"/>
      <c r="BY91" s="30"/>
      <c r="BZ91" s="30"/>
      <c r="CA91" s="30"/>
      <c r="CB91" s="30"/>
      <c r="CC91" s="21"/>
      <c r="CD91" s="24"/>
      <c r="CE91" s="21"/>
      <c r="CF91" s="21"/>
      <c r="CG91" s="21"/>
      <c r="CH91" s="21"/>
      <c r="CI91" s="30"/>
      <c r="CJ91" s="30"/>
      <c r="CK91" s="30"/>
      <c r="CL91" s="30"/>
      <c r="CM91" s="21"/>
      <c r="CN91" s="21"/>
      <c r="CO91" s="21"/>
      <c r="CP91" s="21"/>
      <c r="CQ91" s="21"/>
      <c r="CR91" s="24"/>
      <c r="CS91" s="30"/>
      <c r="CT91" s="30"/>
      <c r="CU91" s="30"/>
      <c r="CV91" s="30"/>
      <c r="CW91" s="21"/>
    </row>
    <row r="92" spans="1:101">
      <c r="A92" s="20">
        <v>37803</v>
      </c>
      <c r="B92" s="24"/>
      <c r="C92" s="21"/>
      <c r="D92" s="21"/>
      <c r="E92" s="24">
        <v>11</v>
      </c>
      <c r="F92" s="21">
        <v>242.36</v>
      </c>
      <c r="G92" s="24">
        <v>6</v>
      </c>
      <c r="H92" s="21">
        <v>252.93</v>
      </c>
      <c r="I92" s="24">
        <v>15</v>
      </c>
      <c r="J92" s="21">
        <v>1158.6099999999999</v>
      </c>
      <c r="K92" s="24">
        <v>109</v>
      </c>
      <c r="L92" s="21">
        <v>14357.33</v>
      </c>
      <c r="M92" s="24">
        <v>1</v>
      </c>
      <c r="N92" s="21">
        <v>131.21</v>
      </c>
      <c r="O92" s="24">
        <v>142</v>
      </c>
      <c r="P92" s="21">
        <v>16142.44</v>
      </c>
      <c r="Q92" s="21">
        <v>8.86</v>
      </c>
      <c r="R92" s="24">
        <v>0</v>
      </c>
      <c r="S92" s="21">
        <v>0</v>
      </c>
      <c r="T92" s="24">
        <v>0</v>
      </c>
      <c r="U92" s="21">
        <v>0</v>
      </c>
      <c r="V92" s="24">
        <v>0</v>
      </c>
      <c r="W92" s="21">
        <v>0</v>
      </c>
      <c r="X92" s="24">
        <v>0</v>
      </c>
      <c r="Y92" s="21">
        <v>0</v>
      </c>
      <c r="Z92" s="24">
        <v>0</v>
      </c>
      <c r="AA92" s="21">
        <v>0</v>
      </c>
      <c r="AB92" s="24">
        <v>0</v>
      </c>
      <c r="AC92" s="21">
        <v>0</v>
      </c>
      <c r="AD92" s="24">
        <v>0</v>
      </c>
      <c r="AE92" s="21">
        <v>0</v>
      </c>
      <c r="AF92" s="24">
        <v>0</v>
      </c>
      <c r="AG92" s="21">
        <v>0</v>
      </c>
      <c r="AH92" s="24">
        <v>0</v>
      </c>
      <c r="AI92" s="21">
        <v>0</v>
      </c>
      <c r="AJ92" s="24">
        <v>0</v>
      </c>
      <c r="AK92" s="21">
        <v>0</v>
      </c>
      <c r="AL92" s="24">
        <v>0</v>
      </c>
      <c r="AM92" s="21">
        <v>0</v>
      </c>
      <c r="AN92" s="24">
        <v>0</v>
      </c>
      <c r="AO92" s="21">
        <v>0</v>
      </c>
      <c r="AP92" s="21">
        <v>0</v>
      </c>
      <c r="AQ92" s="24">
        <v>0</v>
      </c>
      <c r="AR92" s="21">
        <v>0</v>
      </c>
      <c r="AS92" s="24">
        <v>0</v>
      </c>
      <c r="AT92" s="21">
        <v>0</v>
      </c>
      <c r="AU92" s="24">
        <v>6</v>
      </c>
      <c r="AV92" s="24">
        <v>687273</v>
      </c>
      <c r="AW92" s="24">
        <v>33</v>
      </c>
      <c r="AX92" s="24">
        <v>900884</v>
      </c>
      <c r="AY92" s="24">
        <v>4</v>
      </c>
      <c r="AZ92" s="24">
        <v>35054</v>
      </c>
      <c r="BA92" s="24">
        <v>23</v>
      </c>
      <c r="BB92" s="24">
        <v>1662005</v>
      </c>
      <c r="BC92" s="24">
        <v>10</v>
      </c>
      <c r="BD92" s="24">
        <v>213606</v>
      </c>
      <c r="BE92" s="24">
        <v>76</v>
      </c>
      <c r="BF92" s="24">
        <v>3498822</v>
      </c>
      <c r="BG92" s="15">
        <v>12.5</v>
      </c>
      <c r="BH92" s="21">
        <v>98.84</v>
      </c>
      <c r="BI92" s="21"/>
      <c r="BJ92" s="24"/>
      <c r="BK92" s="21"/>
      <c r="BL92" s="21"/>
      <c r="BM92" s="21"/>
      <c r="BN92" s="21"/>
      <c r="BO92" s="30"/>
      <c r="BP92" s="30"/>
      <c r="BQ92" s="30"/>
      <c r="BR92" s="30"/>
      <c r="BS92" s="21"/>
      <c r="BT92" s="21"/>
      <c r="BU92" s="21"/>
      <c r="BV92" s="21"/>
      <c r="BW92" s="21"/>
      <c r="BX92" s="24"/>
      <c r="BY92" s="30"/>
      <c r="BZ92" s="30"/>
      <c r="CA92" s="30"/>
      <c r="CB92" s="30"/>
      <c r="CC92" s="21"/>
      <c r="CD92" s="24"/>
      <c r="CE92" s="21"/>
      <c r="CF92" s="21"/>
      <c r="CG92" s="21"/>
      <c r="CH92" s="21"/>
      <c r="CI92" s="30"/>
      <c r="CJ92" s="30"/>
      <c r="CK92" s="30"/>
      <c r="CL92" s="30"/>
      <c r="CM92" s="21"/>
      <c r="CN92" s="21"/>
      <c r="CO92" s="21"/>
      <c r="CP92" s="21"/>
      <c r="CQ92" s="21"/>
      <c r="CR92" s="24"/>
      <c r="CS92" s="30"/>
      <c r="CT92" s="30"/>
      <c r="CU92" s="30"/>
      <c r="CV92" s="30"/>
      <c r="CW92" s="21"/>
    </row>
    <row r="93" spans="1:101">
      <c r="A93" s="20">
        <v>37834</v>
      </c>
      <c r="B93" s="24"/>
      <c r="C93" s="21"/>
      <c r="D93" s="21"/>
      <c r="E93" s="24">
        <v>12</v>
      </c>
      <c r="F93" s="21">
        <v>244.87</v>
      </c>
      <c r="G93" s="24">
        <v>6</v>
      </c>
      <c r="H93" s="21">
        <v>252.93</v>
      </c>
      <c r="I93" s="24">
        <v>15</v>
      </c>
      <c r="J93" s="21">
        <v>1158.6099999999999</v>
      </c>
      <c r="K93" s="24">
        <v>110</v>
      </c>
      <c r="L93" s="21">
        <v>14495.61</v>
      </c>
      <c r="M93" s="24">
        <v>1</v>
      </c>
      <c r="N93" s="21">
        <v>131.21</v>
      </c>
      <c r="O93" s="24">
        <v>144</v>
      </c>
      <c r="P93" s="21">
        <v>16283.23</v>
      </c>
      <c r="Q93" s="21">
        <v>8.94</v>
      </c>
      <c r="R93" s="24">
        <v>0</v>
      </c>
      <c r="S93" s="21">
        <v>0</v>
      </c>
      <c r="T93" s="24">
        <v>0</v>
      </c>
      <c r="U93" s="21">
        <v>0</v>
      </c>
      <c r="V93" s="24">
        <v>0</v>
      </c>
      <c r="W93" s="21">
        <v>0</v>
      </c>
      <c r="X93" s="24">
        <v>0</v>
      </c>
      <c r="Y93" s="21">
        <v>0</v>
      </c>
      <c r="Z93" s="24">
        <v>0</v>
      </c>
      <c r="AA93" s="21">
        <v>0</v>
      </c>
      <c r="AB93" s="24">
        <v>0</v>
      </c>
      <c r="AC93" s="21">
        <v>0</v>
      </c>
      <c r="AD93" s="24">
        <v>0</v>
      </c>
      <c r="AE93" s="21">
        <v>0</v>
      </c>
      <c r="AF93" s="24">
        <v>0</v>
      </c>
      <c r="AG93" s="21">
        <v>0</v>
      </c>
      <c r="AH93" s="24">
        <v>0</v>
      </c>
      <c r="AI93" s="21">
        <v>0</v>
      </c>
      <c r="AJ93" s="24">
        <v>0</v>
      </c>
      <c r="AK93" s="21">
        <v>0</v>
      </c>
      <c r="AL93" s="24">
        <v>0</v>
      </c>
      <c r="AM93" s="21">
        <v>0</v>
      </c>
      <c r="AN93" s="24">
        <v>0</v>
      </c>
      <c r="AO93" s="21">
        <v>0</v>
      </c>
      <c r="AP93" s="21">
        <v>0</v>
      </c>
      <c r="AQ93" s="24">
        <v>0</v>
      </c>
      <c r="AR93" s="21">
        <v>0</v>
      </c>
      <c r="AS93" s="24">
        <v>0</v>
      </c>
      <c r="AT93" s="21">
        <v>0</v>
      </c>
      <c r="AU93" s="24">
        <v>1</v>
      </c>
      <c r="AV93" s="24">
        <v>53092</v>
      </c>
      <c r="AW93" s="24">
        <v>31</v>
      </c>
      <c r="AX93" s="24">
        <v>1900377</v>
      </c>
      <c r="AY93" s="24">
        <v>1</v>
      </c>
      <c r="AZ93" s="24">
        <v>555051</v>
      </c>
      <c r="BA93" s="24">
        <v>3</v>
      </c>
      <c r="BB93" s="24">
        <v>401816</v>
      </c>
      <c r="BC93" s="24">
        <v>10</v>
      </c>
      <c r="BD93" s="24">
        <v>351985</v>
      </c>
      <c r="BE93" s="24">
        <v>46</v>
      </c>
      <c r="BF93" s="24">
        <v>3262321</v>
      </c>
      <c r="BG93" s="15">
        <v>13.5</v>
      </c>
      <c r="BH93" s="21">
        <v>98.84</v>
      </c>
      <c r="BI93" s="21"/>
      <c r="BJ93" s="24"/>
      <c r="BK93" s="21"/>
      <c r="BL93" s="21"/>
      <c r="BM93" s="21"/>
      <c r="BN93" s="21"/>
      <c r="BO93" s="30"/>
      <c r="BP93" s="30"/>
      <c r="BQ93" s="30"/>
      <c r="BR93" s="30"/>
      <c r="BS93" s="21"/>
      <c r="BT93" s="21"/>
      <c r="BU93" s="21"/>
      <c r="BV93" s="21"/>
      <c r="BW93" s="21"/>
      <c r="BX93" s="24"/>
      <c r="BY93" s="30"/>
      <c r="BZ93" s="30"/>
      <c r="CA93" s="30"/>
      <c r="CB93" s="30"/>
      <c r="CC93" s="21"/>
      <c r="CD93" s="24"/>
      <c r="CE93" s="21"/>
      <c r="CF93" s="21"/>
      <c r="CG93" s="21"/>
      <c r="CH93" s="21"/>
      <c r="CI93" s="30"/>
      <c r="CJ93" s="30"/>
      <c r="CK93" s="30"/>
      <c r="CL93" s="30"/>
      <c r="CM93" s="21"/>
      <c r="CN93" s="21"/>
      <c r="CO93" s="21"/>
      <c r="CP93" s="21"/>
      <c r="CQ93" s="21"/>
      <c r="CR93" s="24"/>
      <c r="CS93" s="30"/>
      <c r="CT93" s="30"/>
      <c r="CU93" s="30"/>
      <c r="CV93" s="30"/>
      <c r="CW93" s="21"/>
    </row>
    <row r="94" spans="1:101">
      <c r="A94" s="20">
        <v>37865</v>
      </c>
      <c r="B94" s="24"/>
      <c r="C94" s="21"/>
      <c r="D94" s="21"/>
      <c r="E94" s="24">
        <v>12</v>
      </c>
      <c r="F94" s="21">
        <v>244.87</v>
      </c>
      <c r="G94" s="24">
        <v>6</v>
      </c>
      <c r="H94" s="21">
        <v>252.93</v>
      </c>
      <c r="I94" s="24">
        <v>15</v>
      </c>
      <c r="J94" s="21">
        <v>1158.6099999999999</v>
      </c>
      <c r="K94" s="24">
        <v>112</v>
      </c>
      <c r="L94" s="21">
        <v>14771.61</v>
      </c>
      <c r="M94" s="24">
        <v>1</v>
      </c>
      <c r="N94" s="21">
        <v>131.21</v>
      </c>
      <c r="O94" s="24">
        <v>146</v>
      </c>
      <c r="P94" s="21">
        <v>16559.23</v>
      </c>
      <c r="Q94" s="21">
        <v>9.09</v>
      </c>
      <c r="R94" s="24">
        <v>0</v>
      </c>
      <c r="S94" s="21">
        <v>0</v>
      </c>
      <c r="T94" s="24">
        <v>0</v>
      </c>
      <c r="U94" s="21">
        <v>0</v>
      </c>
      <c r="V94" s="24">
        <v>0</v>
      </c>
      <c r="W94" s="21">
        <v>0</v>
      </c>
      <c r="X94" s="24">
        <v>0</v>
      </c>
      <c r="Y94" s="21">
        <v>0</v>
      </c>
      <c r="Z94" s="24">
        <v>0</v>
      </c>
      <c r="AA94" s="21">
        <v>0</v>
      </c>
      <c r="AB94" s="24">
        <v>0</v>
      </c>
      <c r="AC94" s="21">
        <v>0</v>
      </c>
      <c r="AD94" s="24">
        <v>0</v>
      </c>
      <c r="AE94" s="21">
        <v>0</v>
      </c>
      <c r="AF94" s="24">
        <v>0</v>
      </c>
      <c r="AG94" s="21">
        <v>0</v>
      </c>
      <c r="AH94" s="24">
        <v>0</v>
      </c>
      <c r="AI94" s="21">
        <v>0</v>
      </c>
      <c r="AJ94" s="24">
        <v>0</v>
      </c>
      <c r="AK94" s="21">
        <v>0</v>
      </c>
      <c r="AL94" s="24">
        <v>0</v>
      </c>
      <c r="AM94" s="21">
        <v>0</v>
      </c>
      <c r="AN94" s="24">
        <v>0</v>
      </c>
      <c r="AO94" s="21">
        <v>0</v>
      </c>
      <c r="AP94" s="21">
        <v>0</v>
      </c>
      <c r="AQ94" s="24">
        <v>0</v>
      </c>
      <c r="AR94" s="21">
        <v>0</v>
      </c>
      <c r="AS94" s="24">
        <v>0</v>
      </c>
      <c r="AT94" s="21">
        <v>0</v>
      </c>
      <c r="AU94" s="24">
        <v>5</v>
      </c>
      <c r="AV94" s="24">
        <v>661752</v>
      </c>
      <c r="AW94" s="24">
        <v>16</v>
      </c>
      <c r="AX94" s="24">
        <v>375220</v>
      </c>
      <c r="AY94" s="24">
        <v>2</v>
      </c>
      <c r="AZ94" s="24">
        <v>44153</v>
      </c>
      <c r="BA94" s="24">
        <v>11</v>
      </c>
      <c r="BB94" s="24">
        <v>414141</v>
      </c>
      <c r="BC94" s="24">
        <v>9</v>
      </c>
      <c r="BD94" s="24">
        <v>109036</v>
      </c>
      <c r="BE94" s="24">
        <v>43</v>
      </c>
      <c r="BF94" s="24">
        <v>1604302</v>
      </c>
      <c r="BG94" s="15">
        <v>13.2</v>
      </c>
      <c r="BH94" s="21">
        <v>98.86</v>
      </c>
      <c r="BI94" s="21"/>
      <c r="BJ94" s="24"/>
      <c r="BK94" s="21"/>
      <c r="BL94" s="21"/>
      <c r="BM94" s="21"/>
      <c r="BN94" s="21"/>
      <c r="BO94" s="30"/>
      <c r="BP94" s="30"/>
      <c r="BQ94" s="30"/>
      <c r="BR94" s="30"/>
      <c r="BS94" s="21"/>
      <c r="BT94" s="21"/>
      <c r="BU94" s="21"/>
      <c r="BV94" s="21"/>
      <c r="BW94" s="21"/>
      <c r="BX94" s="24"/>
      <c r="BY94" s="30"/>
      <c r="BZ94" s="30"/>
      <c r="CA94" s="30"/>
      <c r="CB94" s="30"/>
      <c r="CC94" s="21"/>
      <c r="CD94" s="24"/>
      <c r="CE94" s="21"/>
      <c r="CF94" s="21"/>
      <c r="CG94" s="21"/>
      <c r="CH94" s="21"/>
      <c r="CI94" s="30"/>
      <c r="CJ94" s="30"/>
      <c r="CK94" s="30"/>
      <c r="CL94" s="30"/>
      <c r="CM94" s="21"/>
      <c r="CN94" s="21"/>
      <c r="CO94" s="21"/>
      <c r="CP94" s="21"/>
      <c r="CQ94" s="21"/>
      <c r="CR94" s="24"/>
      <c r="CS94" s="30"/>
      <c r="CT94" s="30"/>
      <c r="CU94" s="30"/>
      <c r="CV94" s="30"/>
      <c r="CW94" s="21"/>
    </row>
    <row r="95" spans="1:101">
      <c r="A95" s="20">
        <v>37895</v>
      </c>
      <c r="B95" s="24"/>
      <c r="C95" s="21"/>
      <c r="D95" s="21"/>
      <c r="E95" s="24">
        <v>12</v>
      </c>
      <c r="F95" s="21">
        <v>244.87</v>
      </c>
      <c r="G95" s="24">
        <v>6</v>
      </c>
      <c r="H95" s="21">
        <v>252.93</v>
      </c>
      <c r="I95" s="24">
        <v>15</v>
      </c>
      <c r="J95" s="21">
        <v>1158.6099999999999</v>
      </c>
      <c r="K95" s="24">
        <v>116</v>
      </c>
      <c r="L95" s="21">
        <v>15322.62</v>
      </c>
      <c r="M95" s="24">
        <v>2</v>
      </c>
      <c r="N95" s="21">
        <v>278.81</v>
      </c>
      <c r="O95" s="24">
        <v>151</v>
      </c>
      <c r="P95" s="21">
        <v>17257.84</v>
      </c>
      <c r="Q95" s="21">
        <v>9.4700000000000006</v>
      </c>
      <c r="R95" s="24">
        <v>0</v>
      </c>
      <c r="S95" s="21">
        <v>0</v>
      </c>
      <c r="T95" s="24">
        <v>0</v>
      </c>
      <c r="U95" s="21">
        <v>0</v>
      </c>
      <c r="V95" s="24">
        <v>0</v>
      </c>
      <c r="W95" s="21">
        <v>0</v>
      </c>
      <c r="X95" s="24">
        <v>0</v>
      </c>
      <c r="Y95" s="21">
        <v>0</v>
      </c>
      <c r="Z95" s="24">
        <v>0</v>
      </c>
      <c r="AA95" s="21">
        <v>0</v>
      </c>
      <c r="AB95" s="24">
        <v>0</v>
      </c>
      <c r="AC95" s="21">
        <v>0</v>
      </c>
      <c r="AD95" s="24">
        <v>0</v>
      </c>
      <c r="AE95" s="21">
        <v>0</v>
      </c>
      <c r="AF95" s="24">
        <v>0</v>
      </c>
      <c r="AG95" s="21">
        <v>0</v>
      </c>
      <c r="AH95" s="24">
        <v>0</v>
      </c>
      <c r="AI95" s="21">
        <v>0</v>
      </c>
      <c r="AJ95" s="24">
        <v>0</v>
      </c>
      <c r="AK95" s="21">
        <v>0</v>
      </c>
      <c r="AL95" s="24">
        <v>0</v>
      </c>
      <c r="AM95" s="21">
        <v>0</v>
      </c>
      <c r="AN95" s="24">
        <v>0</v>
      </c>
      <c r="AO95" s="21">
        <v>0</v>
      </c>
      <c r="AP95" s="21">
        <v>0</v>
      </c>
      <c r="AQ95" s="24">
        <v>0</v>
      </c>
      <c r="AR95" s="21">
        <v>0</v>
      </c>
      <c r="AS95" s="24">
        <v>0</v>
      </c>
      <c r="AT95" s="21">
        <v>0</v>
      </c>
      <c r="AU95" s="24">
        <v>7</v>
      </c>
      <c r="AV95" s="24">
        <v>334440</v>
      </c>
      <c r="AW95" s="24">
        <v>21</v>
      </c>
      <c r="AX95" s="24">
        <v>498480</v>
      </c>
      <c r="AY95" s="24">
        <v>3</v>
      </c>
      <c r="AZ95" s="24">
        <v>18564</v>
      </c>
      <c r="BA95" s="24">
        <v>13</v>
      </c>
      <c r="BB95" s="24">
        <v>958481</v>
      </c>
      <c r="BC95" s="24">
        <v>12</v>
      </c>
      <c r="BD95" s="24">
        <v>79909</v>
      </c>
      <c r="BE95" s="24">
        <v>56</v>
      </c>
      <c r="BF95" s="24">
        <v>1889874</v>
      </c>
      <c r="BG95" s="15">
        <v>16.899999999999999</v>
      </c>
      <c r="BH95" s="21">
        <v>98.9</v>
      </c>
      <c r="BI95" s="21"/>
      <c r="BJ95" s="24"/>
      <c r="BK95" s="21"/>
      <c r="BL95" s="21"/>
      <c r="BM95" s="21"/>
      <c r="BN95" s="21"/>
      <c r="BO95" s="30"/>
      <c r="BP95" s="30"/>
      <c r="BQ95" s="30"/>
      <c r="BR95" s="30"/>
      <c r="BS95" s="21"/>
      <c r="BT95" s="21"/>
      <c r="BU95" s="21"/>
      <c r="BV95" s="21"/>
      <c r="BW95" s="21"/>
      <c r="BX95" s="24"/>
      <c r="BY95" s="30"/>
      <c r="BZ95" s="30"/>
      <c r="CA95" s="30"/>
      <c r="CB95" s="30"/>
      <c r="CC95" s="21"/>
      <c r="CD95" s="24"/>
      <c r="CE95" s="21"/>
      <c r="CF95" s="21"/>
      <c r="CG95" s="21"/>
      <c r="CH95" s="21"/>
      <c r="CI95" s="30"/>
      <c r="CJ95" s="30"/>
      <c r="CK95" s="30"/>
      <c r="CL95" s="30"/>
      <c r="CM95" s="21"/>
      <c r="CN95" s="21"/>
      <c r="CO95" s="21"/>
      <c r="CP95" s="21"/>
      <c r="CQ95" s="21"/>
      <c r="CR95" s="24"/>
      <c r="CS95" s="30"/>
      <c r="CT95" s="30"/>
      <c r="CU95" s="30"/>
      <c r="CV95" s="30"/>
      <c r="CW95" s="21"/>
    </row>
    <row r="96" spans="1:101">
      <c r="A96" s="20">
        <v>37926</v>
      </c>
      <c r="B96" s="24"/>
      <c r="C96" s="21"/>
      <c r="D96" s="21"/>
      <c r="E96" s="24">
        <v>12</v>
      </c>
      <c r="F96" s="21">
        <v>244.87</v>
      </c>
      <c r="G96" s="24">
        <v>6</v>
      </c>
      <c r="H96" s="21">
        <v>252.93</v>
      </c>
      <c r="I96" s="24">
        <v>15</v>
      </c>
      <c r="J96" s="21">
        <v>1158.6099999999999</v>
      </c>
      <c r="K96" s="24">
        <v>116</v>
      </c>
      <c r="L96" s="21">
        <v>15322.62</v>
      </c>
      <c r="M96" s="24">
        <v>2</v>
      </c>
      <c r="N96" s="21">
        <v>278.81</v>
      </c>
      <c r="O96" s="24">
        <v>151</v>
      </c>
      <c r="P96" s="21">
        <v>17257.84</v>
      </c>
      <c r="Q96" s="21">
        <v>9.4700000000000006</v>
      </c>
      <c r="R96" s="24">
        <v>0</v>
      </c>
      <c r="S96" s="21">
        <v>0</v>
      </c>
      <c r="T96" s="24">
        <v>0</v>
      </c>
      <c r="U96" s="21">
        <v>0</v>
      </c>
      <c r="V96" s="24">
        <v>0</v>
      </c>
      <c r="W96" s="21">
        <v>0</v>
      </c>
      <c r="X96" s="24">
        <v>0</v>
      </c>
      <c r="Y96" s="21">
        <v>0</v>
      </c>
      <c r="Z96" s="24">
        <v>0</v>
      </c>
      <c r="AA96" s="21">
        <v>0</v>
      </c>
      <c r="AB96" s="24">
        <v>0</v>
      </c>
      <c r="AC96" s="21">
        <v>0</v>
      </c>
      <c r="AD96" s="24">
        <v>0</v>
      </c>
      <c r="AE96" s="21">
        <v>0</v>
      </c>
      <c r="AF96" s="24">
        <v>0</v>
      </c>
      <c r="AG96" s="21">
        <v>0</v>
      </c>
      <c r="AH96" s="24">
        <v>0</v>
      </c>
      <c r="AI96" s="21">
        <v>0</v>
      </c>
      <c r="AJ96" s="24">
        <v>0</v>
      </c>
      <c r="AK96" s="21">
        <v>0</v>
      </c>
      <c r="AL96" s="24">
        <v>0</v>
      </c>
      <c r="AM96" s="21">
        <v>0</v>
      </c>
      <c r="AN96" s="24">
        <v>0</v>
      </c>
      <c r="AO96" s="21">
        <v>0</v>
      </c>
      <c r="AP96" s="21">
        <v>0</v>
      </c>
      <c r="AQ96" s="24">
        <v>0</v>
      </c>
      <c r="AR96" s="21">
        <v>0</v>
      </c>
      <c r="AS96" s="24">
        <v>0</v>
      </c>
      <c r="AT96" s="21">
        <v>0</v>
      </c>
      <c r="AU96" s="24">
        <v>1</v>
      </c>
      <c r="AV96" s="24">
        <v>21148</v>
      </c>
      <c r="AW96" s="24">
        <v>9</v>
      </c>
      <c r="AX96" s="24">
        <v>170564</v>
      </c>
      <c r="AY96" s="24">
        <v>3</v>
      </c>
      <c r="AZ96" s="24">
        <v>51906</v>
      </c>
      <c r="BA96" s="24">
        <v>11</v>
      </c>
      <c r="BB96" s="24">
        <v>482885</v>
      </c>
      <c r="BC96" s="24">
        <v>6</v>
      </c>
      <c r="BD96" s="24">
        <v>47639</v>
      </c>
      <c r="BE96" s="24">
        <v>30</v>
      </c>
      <c r="BF96" s="24">
        <v>774142</v>
      </c>
      <c r="BG96" s="15">
        <v>14.8</v>
      </c>
      <c r="BH96" s="21">
        <v>98.9</v>
      </c>
      <c r="BI96" s="21"/>
      <c r="BJ96" s="24"/>
      <c r="BK96" s="21"/>
      <c r="BL96" s="21"/>
      <c r="BM96" s="21"/>
      <c r="BN96" s="21"/>
      <c r="BO96" s="30"/>
      <c r="BP96" s="30"/>
      <c r="BQ96" s="30"/>
      <c r="BR96" s="30"/>
      <c r="BS96" s="21"/>
      <c r="BT96" s="21"/>
      <c r="BU96" s="21"/>
      <c r="BV96" s="21"/>
      <c r="BW96" s="21"/>
      <c r="BX96" s="24"/>
      <c r="BY96" s="30"/>
      <c r="BZ96" s="30"/>
      <c r="CA96" s="30"/>
      <c r="CB96" s="30"/>
      <c r="CC96" s="21"/>
      <c r="CD96" s="24"/>
      <c r="CE96" s="21"/>
      <c r="CF96" s="21"/>
      <c r="CG96" s="21"/>
      <c r="CH96" s="21"/>
      <c r="CI96" s="30"/>
      <c r="CJ96" s="30"/>
      <c r="CK96" s="30"/>
      <c r="CL96" s="30"/>
      <c r="CM96" s="21"/>
      <c r="CN96" s="21"/>
      <c r="CO96" s="21"/>
      <c r="CP96" s="21"/>
      <c r="CQ96" s="21"/>
      <c r="CR96" s="24"/>
      <c r="CS96" s="30"/>
      <c r="CT96" s="30"/>
      <c r="CU96" s="30"/>
      <c r="CV96" s="30"/>
      <c r="CW96" s="21"/>
    </row>
    <row r="97" spans="1:101">
      <c r="A97" s="20">
        <v>37956</v>
      </c>
      <c r="B97" s="24"/>
      <c r="C97" s="21"/>
      <c r="D97" s="21"/>
      <c r="E97" s="24">
        <v>12</v>
      </c>
      <c r="F97" s="21">
        <v>244.87</v>
      </c>
      <c r="G97" s="24">
        <v>6</v>
      </c>
      <c r="H97" s="21">
        <v>252.93</v>
      </c>
      <c r="I97" s="24">
        <v>15</v>
      </c>
      <c r="J97" s="21">
        <v>1158.6099999999999</v>
      </c>
      <c r="K97" s="24">
        <v>117</v>
      </c>
      <c r="L97" s="21">
        <v>15460.8</v>
      </c>
      <c r="M97" s="24">
        <v>2</v>
      </c>
      <c r="N97" s="21">
        <v>278.81</v>
      </c>
      <c r="O97" s="24">
        <v>152</v>
      </c>
      <c r="P97" s="21">
        <v>17396.02</v>
      </c>
      <c r="Q97" s="21">
        <v>9.5399999999999991</v>
      </c>
      <c r="R97" s="24">
        <v>0</v>
      </c>
      <c r="S97" s="21">
        <v>0</v>
      </c>
      <c r="T97" s="24">
        <v>0</v>
      </c>
      <c r="U97" s="21">
        <v>0</v>
      </c>
      <c r="V97" s="24">
        <v>0</v>
      </c>
      <c r="W97" s="21">
        <v>0</v>
      </c>
      <c r="X97" s="24">
        <v>0</v>
      </c>
      <c r="Y97" s="21">
        <v>0</v>
      </c>
      <c r="Z97" s="24">
        <v>0</v>
      </c>
      <c r="AA97" s="21">
        <v>0</v>
      </c>
      <c r="AB97" s="24">
        <v>0</v>
      </c>
      <c r="AC97" s="21">
        <v>0</v>
      </c>
      <c r="AD97" s="24">
        <v>0</v>
      </c>
      <c r="AE97" s="21">
        <v>0</v>
      </c>
      <c r="AF97" s="24">
        <v>0</v>
      </c>
      <c r="AG97" s="21">
        <v>0</v>
      </c>
      <c r="AH97" s="24">
        <v>0</v>
      </c>
      <c r="AI97" s="21">
        <v>0</v>
      </c>
      <c r="AJ97" s="24">
        <v>0</v>
      </c>
      <c r="AK97" s="21">
        <v>0</v>
      </c>
      <c r="AL97" s="24">
        <v>0</v>
      </c>
      <c r="AM97" s="21">
        <v>0</v>
      </c>
      <c r="AN97" s="24">
        <v>0</v>
      </c>
      <c r="AO97" s="21">
        <v>0</v>
      </c>
      <c r="AP97" s="21">
        <v>0</v>
      </c>
      <c r="AQ97" s="24">
        <v>0</v>
      </c>
      <c r="AR97" s="21">
        <v>0</v>
      </c>
      <c r="AS97" s="24">
        <v>0</v>
      </c>
      <c r="AT97" s="21">
        <v>0</v>
      </c>
      <c r="AU97" s="24">
        <v>2</v>
      </c>
      <c r="AV97" s="24">
        <v>33120</v>
      </c>
      <c r="AW97" s="24">
        <v>16</v>
      </c>
      <c r="AX97" s="24">
        <v>498871</v>
      </c>
      <c r="AY97" s="24">
        <v>3</v>
      </c>
      <c r="AZ97" s="24">
        <v>212684</v>
      </c>
      <c r="BA97" s="24">
        <v>18</v>
      </c>
      <c r="BB97" s="24">
        <v>899939</v>
      </c>
      <c r="BC97" s="24">
        <v>9</v>
      </c>
      <c r="BD97" s="24">
        <v>178580</v>
      </c>
      <c r="BE97" s="24">
        <v>48</v>
      </c>
      <c r="BF97" s="24">
        <v>1823194</v>
      </c>
      <c r="BG97" s="15">
        <v>13.6</v>
      </c>
      <c r="BH97" s="21">
        <v>98.91</v>
      </c>
      <c r="BI97" s="21"/>
      <c r="BJ97" s="24"/>
      <c r="BK97" s="21"/>
      <c r="BL97" s="21"/>
      <c r="BM97" s="21"/>
      <c r="BN97" s="21"/>
      <c r="BO97" s="30"/>
      <c r="BP97" s="30"/>
      <c r="BQ97" s="30"/>
      <c r="BR97" s="30"/>
      <c r="BS97" s="21"/>
      <c r="BT97" s="21"/>
      <c r="BU97" s="21"/>
      <c r="BV97" s="21"/>
      <c r="BW97" s="21"/>
      <c r="BX97" s="24"/>
      <c r="BY97" s="30"/>
      <c r="BZ97" s="30"/>
      <c r="CA97" s="30"/>
      <c r="CB97" s="30"/>
      <c r="CC97" s="21"/>
      <c r="CD97" s="24"/>
      <c r="CE97" s="21"/>
      <c r="CF97" s="21"/>
      <c r="CG97" s="21"/>
      <c r="CH97" s="21"/>
      <c r="CI97" s="30"/>
      <c r="CJ97" s="30"/>
      <c r="CK97" s="30"/>
      <c r="CL97" s="30"/>
      <c r="CM97" s="21"/>
      <c r="CN97" s="21"/>
      <c r="CO97" s="21"/>
      <c r="CP97" s="21"/>
      <c r="CQ97" s="21"/>
      <c r="CR97" s="24"/>
      <c r="CS97" s="30"/>
      <c r="CT97" s="30"/>
      <c r="CU97" s="30"/>
      <c r="CV97" s="30"/>
      <c r="CW97" s="21"/>
    </row>
    <row r="98" spans="1:101">
      <c r="A98" s="20">
        <v>37987</v>
      </c>
      <c r="B98" s="24"/>
      <c r="C98" s="21"/>
      <c r="D98" s="21"/>
      <c r="E98" s="24">
        <v>12</v>
      </c>
      <c r="F98" s="21">
        <v>244.87</v>
      </c>
      <c r="G98" s="24">
        <v>6</v>
      </c>
      <c r="H98" s="21">
        <v>252.93</v>
      </c>
      <c r="I98" s="24">
        <v>15</v>
      </c>
      <c r="J98" s="21">
        <v>1158.6099999999999</v>
      </c>
      <c r="K98" s="24">
        <v>117</v>
      </c>
      <c r="L98" s="21">
        <v>15460.8</v>
      </c>
      <c r="M98" s="24">
        <v>3</v>
      </c>
      <c r="N98" s="21">
        <v>419.45</v>
      </c>
      <c r="O98" s="24">
        <v>153</v>
      </c>
      <c r="P98" s="21">
        <v>17536.669999999998</v>
      </c>
      <c r="Q98" s="21">
        <v>9.61</v>
      </c>
      <c r="R98" s="24">
        <v>0</v>
      </c>
      <c r="S98" s="21">
        <v>0</v>
      </c>
      <c r="T98" s="24">
        <v>0</v>
      </c>
      <c r="U98" s="21">
        <v>0</v>
      </c>
      <c r="V98" s="24">
        <v>0</v>
      </c>
      <c r="W98" s="21">
        <v>0</v>
      </c>
      <c r="X98" s="24">
        <v>0</v>
      </c>
      <c r="Y98" s="21">
        <v>0</v>
      </c>
      <c r="Z98" s="24">
        <v>0</v>
      </c>
      <c r="AA98" s="21">
        <v>0</v>
      </c>
      <c r="AB98" s="24">
        <v>0</v>
      </c>
      <c r="AC98" s="21">
        <v>0</v>
      </c>
      <c r="AD98" s="24">
        <v>0</v>
      </c>
      <c r="AE98" s="21">
        <v>0</v>
      </c>
      <c r="AF98" s="24">
        <v>0</v>
      </c>
      <c r="AG98" s="21">
        <v>0</v>
      </c>
      <c r="AH98" s="24">
        <v>0</v>
      </c>
      <c r="AI98" s="21">
        <v>0</v>
      </c>
      <c r="AJ98" s="24">
        <v>0</v>
      </c>
      <c r="AK98" s="21">
        <v>0</v>
      </c>
      <c r="AL98" s="24">
        <v>0</v>
      </c>
      <c r="AM98" s="21">
        <v>0</v>
      </c>
      <c r="AN98" s="24">
        <v>0</v>
      </c>
      <c r="AO98" s="21">
        <v>0</v>
      </c>
      <c r="AP98" s="21">
        <v>0</v>
      </c>
      <c r="AQ98" s="24">
        <v>0</v>
      </c>
      <c r="AR98" s="21">
        <v>0</v>
      </c>
      <c r="AS98" s="24">
        <v>0</v>
      </c>
      <c r="AT98" s="21">
        <v>0</v>
      </c>
      <c r="AU98" s="24">
        <v>3</v>
      </c>
      <c r="AV98" s="24">
        <v>137253</v>
      </c>
      <c r="AW98" s="24">
        <v>11</v>
      </c>
      <c r="AX98" s="24">
        <v>219909</v>
      </c>
      <c r="AY98" s="24">
        <v>1</v>
      </c>
      <c r="AZ98" s="24">
        <v>5177</v>
      </c>
      <c r="BA98" s="24">
        <v>13</v>
      </c>
      <c r="BB98" s="24">
        <v>514471</v>
      </c>
      <c r="BC98" s="24">
        <v>16</v>
      </c>
      <c r="BD98" s="24">
        <v>127178</v>
      </c>
      <c r="BE98" s="24">
        <v>44</v>
      </c>
      <c r="BF98" s="24">
        <v>1003988</v>
      </c>
      <c r="BG98" s="15">
        <v>13.5</v>
      </c>
      <c r="BH98" s="21">
        <v>98.92</v>
      </c>
      <c r="BI98" s="21"/>
      <c r="BJ98" s="24"/>
      <c r="BK98" s="21"/>
      <c r="BL98" s="21"/>
      <c r="BM98" s="21"/>
      <c r="BN98" s="21"/>
      <c r="BO98" s="30"/>
      <c r="BP98" s="30"/>
      <c r="BQ98" s="30"/>
      <c r="BR98" s="30"/>
      <c r="BS98" s="21"/>
      <c r="BT98" s="21"/>
      <c r="BU98" s="21"/>
      <c r="BV98" s="21"/>
      <c r="BW98" s="21"/>
      <c r="BX98" s="24"/>
      <c r="BY98" s="30"/>
      <c r="BZ98" s="30"/>
      <c r="CA98" s="30"/>
      <c r="CB98" s="30"/>
      <c r="CC98" s="21"/>
      <c r="CD98" s="24"/>
      <c r="CE98" s="21"/>
      <c r="CF98" s="21"/>
      <c r="CG98" s="21"/>
      <c r="CH98" s="21"/>
      <c r="CI98" s="30"/>
      <c r="CJ98" s="30"/>
      <c r="CK98" s="30"/>
      <c r="CL98" s="30"/>
      <c r="CM98" s="21"/>
      <c r="CN98" s="21"/>
      <c r="CO98" s="21"/>
      <c r="CP98" s="21"/>
      <c r="CQ98" s="21"/>
      <c r="CR98" s="24"/>
      <c r="CS98" s="30"/>
      <c r="CT98" s="30"/>
      <c r="CU98" s="30"/>
      <c r="CV98" s="30"/>
      <c r="CW98" s="21"/>
    </row>
    <row r="99" spans="1:101">
      <c r="A99" s="20">
        <v>38018</v>
      </c>
      <c r="B99" s="24"/>
      <c r="C99" s="21"/>
      <c r="D99" s="21"/>
      <c r="E99" s="24">
        <v>12</v>
      </c>
      <c r="F99" s="21">
        <v>244.87</v>
      </c>
      <c r="G99" s="24">
        <v>6</v>
      </c>
      <c r="H99" s="21">
        <v>252.93</v>
      </c>
      <c r="I99" s="24">
        <v>15</v>
      </c>
      <c r="J99" s="21">
        <v>1158.6099999999999</v>
      </c>
      <c r="K99" s="24">
        <v>122</v>
      </c>
      <c r="L99" s="21">
        <v>16146.91</v>
      </c>
      <c r="M99" s="24">
        <v>3</v>
      </c>
      <c r="N99" s="21">
        <v>419.45</v>
      </c>
      <c r="O99" s="24">
        <v>158</v>
      </c>
      <c r="P99" s="21">
        <v>18222.78</v>
      </c>
      <c r="Q99" s="21">
        <v>10</v>
      </c>
      <c r="R99" s="24">
        <v>0</v>
      </c>
      <c r="S99" s="21">
        <v>0</v>
      </c>
      <c r="T99" s="24">
        <v>0</v>
      </c>
      <c r="U99" s="21">
        <v>0</v>
      </c>
      <c r="V99" s="24">
        <v>0</v>
      </c>
      <c r="W99" s="21">
        <v>0</v>
      </c>
      <c r="X99" s="24">
        <v>0</v>
      </c>
      <c r="Y99" s="21">
        <v>0</v>
      </c>
      <c r="Z99" s="24">
        <v>0</v>
      </c>
      <c r="AA99" s="21">
        <v>0</v>
      </c>
      <c r="AB99" s="24">
        <v>0</v>
      </c>
      <c r="AC99" s="21">
        <v>0</v>
      </c>
      <c r="AD99" s="24">
        <v>0</v>
      </c>
      <c r="AE99" s="21">
        <v>0</v>
      </c>
      <c r="AF99" s="24">
        <v>0</v>
      </c>
      <c r="AG99" s="21">
        <v>0</v>
      </c>
      <c r="AH99" s="24">
        <v>0</v>
      </c>
      <c r="AI99" s="21">
        <v>0</v>
      </c>
      <c r="AJ99" s="24">
        <v>0</v>
      </c>
      <c r="AK99" s="21">
        <v>0</v>
      </c>
      <c r="AL99" s="24">
        <v>0</v>
      </c>
      <c r="AM99" s="21">
        <v>0</v>
      </c>
      <c r="AN99" s="24">
        <v>0</v>
      </c>
      <c r="AO99" s="21">
        <v>0</v>
      </c>
      <c r="AP99" s="21">
        <v>0</v>
      </c>
      <c r="AQ99" s="24">
        <v>0</v>
      </c>
      <c r="AR99" s="21">
        <v>0</v>
      </c>
      <c r="AS99" s="24">
        <v>0</v>
      </c>
      <c r="AT99" s="21">
        <v>0</v>
      </c>
      <c r="AU99" s="24">
        <v>4</v>
      </c>
      <c r="AV99" s="24">
        <v>260266</v>
      </c>
      <c r="AW99" s="24">
        <v>10</v>
      </c>
      <c r="AX99" s="24">
        <v>154922</v>
      </c>
      <c r="AY99" s="24">
        <v>5</v>
      </c>
      <c r="AZ99" s="24">
        <v>69808</v>
      </c>
      <c r="BA99" s="24">
        <v>14</v>
      </c>
      <c r="BB99" s="24">
        <v>733844</v>
      </c>
      <c r="BC99" s="24">
        <v>21</v>
      </c>
      <c r="BD99" s="24">
        <v>424714</v>
      </c>
      <c r="BE99" s="24">
        <v>54</v>
      </c>
      <c r="BF99" s="24">
        <v>1643554</v>
      </c>
      <c r="BG99" s="15">
        <v>16.899999999999999</v>
      </c>
      <c r="BH99" s="21">
        <v>98.96</v>
      </c>
      <c r="BI99" s="21"/>
      <c r="BJ99" s="24"/>
      <c r="BK99" s="21"/>
      <c r="BL99" s="21"/>
      <c r="BM99" s="21"/>
      <c r="BN99" s="21"/>
      <c r="BO99" s="30"/>
      <c r="BP99" s="30"/>
      <c r="BQ99" s="30"/>
      <c r="BR99" s="30"/>
      <c r="BS99" s="21"/>
      <c r="BT99" s="21"/>
      <c r="BU99" s="21"/>
      <c r="BV99" s="21"/>
      <c r="BW99" s="21"/>
      <c r="BX99" s="24"/>
      <c r="BY99" s="30"/>
      <c r="BZ99" s="30"/>
      <c r="CA99" s="30"/>
      <c r="CB99" s="30"/>
      <c r="CC99" s="21"/>
      <c r="CD99" s="24"/>
      <c r="CE99" s="21"/>
      <c r="CF99" s="21"/>
      <c r="CG99" s="21"/>
      <c r="CH99" s="21"/>
      <c r="CI99" s="30"/>
      <c r="CJ99" s="30"/>
      <c r="CK99" s="30"/>
      <c r="CL99" s="30"/>
      <c r="CM99" s="21"/>
      <c r="CN99" s="21"/>
      <c r="CO99" s="21"/>
      <c r="CP99" s="21"/>
      <c r="CQ99" s="21"/>
      <c r="CR99" s="24"/>
      <c r="CS99" s="30"/>
      <c r="CT99" s="30"/>
      <c r="CU99" s="30"/>
      <c r="CV99" s="30"/>
      <c r="CW99" s="21"/>
    </row>
    <row r="100" spans="1:101">
      <c r="A100" s="20">
        <v>38047</v>
      </c>
      <c r="B100" s="24"/>
      <c r="C100" s="21"/>
      <c r="D100" s="21"/>
      <c r="E100" s="24">
        <v>13</v>
      </c>
      <c r="F100" s="21">
        <v>245.97</v>
      </c>
      <c r="G100" s="24">
        <v>6</v>
      </c>
      <c r="H100" s="21">
        <v>252.93</v>
      </c>
      <c r="I100" s="24">
        <v>15</v>
      </c>
      <c r="J100" s="21">
        <v>1158.6099999999999</v>
      </c>
      <c r="K100" s="24">
        <v>122</v>
      </c>
      <c r="L100" s="21">
        <v>16146.91</v>
      </c>
      <c r="M100" s="24">
        <v>3</v>
      </c>
      <c r="N100" s="21">
        <v>419.45</v>
      </c>
      <c r="O100" s="24">
        <v>159</v>
      </c>
      <c r="P100" s="21">
        <v>18223.88</v>
      </c>
      <c r="Q100" s="21">
        <v>10</v>
      </c>
      <c r="R100" s="24">
        <v>0</v>
      </c>
      <c r="S100" s="21">
        <v>0</v>
      </c>
      <c r="T100" s="24">
        <v>0</v>
      </c>
      <c r="U100" s="21">
        <v>0</v>
      </c>
      <c r="V100" s="24">
        <v>0</v>
      </c>
      <c r="W100" s="21">
        <v>0</v>
      </c>
      <c r="X100" s="24">
        <v>0</v>
      </c>
      <c r="Y100" s="21">
        <v>0</v>
      </c>
      <c r="Z100" s="24">
        <v>0</v>
      </c>
      <c r="AA100" s="21">
        <v>0</v>
      </c>
      <c r="AB100" s="24">
        <v>0</v>
      </c>
      <c r="AC100" s="21">
        <v>0</v>
      </c>
      <c r="AD100" s="24">
        <v>0</v>
      </c>
      <c r="AE100" s="21">
        <v>0</v>
      </c>
      <c r="AF100" s="24">
        <v>0</v>
      </c>
      <c r="AG100" s="21">
        <v>0</v>
      </c>
      <c r="AH100" s="24">
        <v>0</v>
      </c>
      <c r="AI100" s="21">
        <v>0</v>
      </c>
      <c r="AJ100" s="24">
        <v>0</v>
      </c>
      <c r="AK100" s="21">
        <v>0</v>
      </c>
      <c r="AL100" s="24">
        <v>0</v>
      </c>
      <c r="AM100" s="21">
        <v>0</v>
      </c>
      <c r="AN100" s="24">
        <v>0</v>
      </c>
      <c r="AO100" s="21">
        <v>0</v>
      </c>
      <c r="AP100" s="21">
        <v>0</v>
      </c>
      <c r="AQ100" s="24">
        <v>0</v>
      </c>
      <c r="AR100" s="21">
        <v>0</v>
      </c>
      <c r="AS100" s="24">
        <v>0</v>
      </c>
      <c r="AT100" s="21">
        <v>0</v>
      </c>
      <c r="AU100" s="24">
        <v>12</v>
      </c>
      <c r="AV100" s="24">
        <v>1185369</v>
      </c>
      <c r="AW100" s="24">
        <v>9</v>
      </c>
      <c r="AX100" s="24">
        <v>192614</v>
      </c>
      <c r="AY100" s="24">
        <v>1</v>
      </c>
      <c r="AZ100" s="24">
        <v>15844</v>
      </c>
      <c r="BA100" s="24">
        <v>7</v>
      </c>
      <c r="BB100" s="24">
        <v>260392</v>
      </c>
      <c r="BC100" s="24">
        <v>7</v>
      </c>
      <c r="BD100" s="24">
        <v>11272</v>
      </c>
      <c r="BE100" s="24">
        <v>36</v>
      </c>
      <c r="BF100" s="24">
        <v>1665491</v>
      </c>
      <c r="BG100" s="15">
        <v>15.9</v>
      </c>
      <c r="BH100" s="21">
        <v>98.96</v>
      </c>
      <c r="BI100" s="21"/>
      <c r="BJ100" s="24"/>
      <c r="BK100" s="21"/>
      <c r="BL100" s="21"/>
      <c r="BM100" s="21"/>
      <c r="BN100" s="21"/>
      <c r="BO100" s="30"/>
      <c r="BP100" s="30"/>
      <c r="BQ100" s="30"/>
      <c r="BR100" s="30"/>
      <c r="BS100" s="21"/>
      <c r="BT100" s="21"/>
      <c r="BU100" s="21"/>
      <c r="BV100" s="21"/>
      <c r="BW100" s="21"/>
      <c r="BX100" s="24"/>
      <c r="BY100" s="30"/>
      <c r="BZ100" s="30"/>
      <c r="CA100" s="30"/>
      <c r="CB100" s="30"/>
      <c r="CC100" s="21"/>
      <c r="CD100" s="24"/>
      <c r="CE100" s="21"/>
      <c r="CF100" s="21"/>
      <c r="CG100" s="21"/>
      <c r="CH100" s="21"/>
      <c r="CI100" s="30"/>
      <c r="CJ100" s="30"/>
      <c r="CK100" s="30"/>
      <c r="CL100" s="30"/>
      <c r="CM100" s="21"/>
      <c r="CN100" s="21"/>
      <c r="CO100" s="21"/>
      <c r="CP100" s="21"/>
      <c r="CQ100" s="21"/>
      <c r="CR100" s="24"/>
      <c r="CS100" s="30"/>
      <c r="CT100" s="30"/>
      <c r="CU100" s="30"/>
      <c r="CV100" s="30"/>
      <c r="CW100" s="21"/>
    </row>
    <row r="101" spans="1:101">
      <c r="A101" s="20">
        <v>38078</v>
      </c>
      <c r="B101" s="24"/>
      <c r="C101" s="21"/>
      <c r="D101" s="21"/>
      <c r="E101" s="24">
        <v>13</v>
      </c>
      <c r="F101" s="21">
        <v>245.97</v>
      </c>
      <c r="G101" s="24">
        <v>6</v>
      </c>
      <c r="H101" s="21">
        <v>252.93</v>
      </c>
      <c r="I101" s="24">
        <v>15</v>
      </c>
      <c r="J101" s="21">
        <v>1158.6099999999999</v>
      </c>
      <c r="K101" s="24">
        <v>122</v>
      </c>
      <c r="L101" s="21">
        <v>16146.91</v>
      </c>
      <c r="M101" s="24">
        <v>4</v>
      </c>
      <c r="N101" s="21">
        <v>560.16</v>
      </c>
      <c r="O101" s="24">
        <v>160</v>
      </c>
      <c r="P101" s="21">
        <v>18364.59</v>
      </c>
      <c r="Q101" s="21">
        <v>10.07</v>
      </c>
      <c r="R101" s="24">
        <v>0</v>
      </c>
      <c r="S101" s="21">
        <v>0</v>
      </c>
      <c r="T101" s="24">
        <v>0</v>
      </c>
      <c r="U101" s="21">
        <v>0</v>
      </c>
      <c r="V101" s="24">
        <v>0</v>
      </c>
      <c r="W101" s="21">
        <v>0</v>
      </c>
      <c r="X101" s="24">
        <v>0</v>
      </c>
      <c r="Y101" s="21">
        <v>0</v>
      </c>
      <c r="Z101" s="24">
        <v>0</v>
      </c>
      <c r="AA101" s="21">
        <v>0</v>
      </c>
      <c r="AB101" s="24">
        <v>0</v>
      </c>
      <c r="AC101" s="21">
        <v>0</v>
      </c>
      <c r="AD101" s="24">
        <v>0</v>
      </c>
      <c r="AE101" s="21">
        <v>0</v>
      </c>
      <c r="AF101" s="24">
        <v>0</v>
      </c>
      <c r="AG101" s="21">
        <v>0</v>
      </c>
      <c r="AH101" s="24">
        <v>0</v>
      </c>
      <c r="AI101" s="21">
        <v>0</v>
      </c>
      <c r="AJ101" s="24">
        <v>0</v>
      </c>
      <c r="AK101" s="21">
        <v>0</v>
      </c>
      <c r="AL101" s="24">
        <v>0</v>
      </c>
      <c r="AM101" s="21">
        <v>0</v>
      </c>
      <c r="AN101" s="24">
        <v>0</v>
      </c>
      <c r="AO101" s="21">
        <v>0</v>
      </c>
      <c r="AP101" s="21">
        <v>0</v>
      </c>
      <c r="AQ101" s="24">
        <v>0</v>
      </c>
      <c r="AR101" s="21">
        <v>0</v>
      </c>
      <c r="AS101" s="24">
        <v>0</v>
      </c>
      <c r="AT101" s="21">
        <v>0</v>
      </c>
      <c r="AU101" s="24">
        <v>17</v>
      </c>
      <c r="AV101" s="24">
        <v>1001729</v>
      </c>
      <c r="AW101" s="24">
        <v>16</v>
      </c>
      <c r="AX101" s="24">
        <v>239546</v>
      </c>
      <c r="AY101" s="24">
        <v>1</v>
      </c>
      <c r="AZ101" s="24">
        <v>5640</v>
      </c>
      <c r="BA101" s="24">
        <v>4</v>
      </c>
      <c r="BB101" s="24">
        <v>83244</v>
      </c>
      <c r="BC101" s="24">
        <v>14</v>
      </c>
      <c r="BD101" s="24">
        <v>66268</v>
      </c>
      <c r="BE101" s="24">
        <v>52</v>
      </c>
      <c r="BF101" s="24">
        <v>1396427</v>
      </c>
      <c r="BG101" s="15">
        <v>15.8</v>
      </c>
      <c r="BH101" s="21">
        <v>98.96</v>
      </c>
      <c r="BI101" s="21"/>
      <c r="BJ101" s="24"/>
      <c r="BK101" s="21"/>
      <c r="BL101" s="21"/>
      <c r="BM101" s="21"/>
      <c r="BN101" s="21"/>
      <c r="BO101" s="30"/>
      <c r="BP101" s="30"/>
      <c r="BQ101" s="30"/>
      <c r="BR101" s="30"/>
      <c r="BS101" s="21"/>
      <c r="BT101" s="21"/>
      <c r="BU101" s="21"/>
      <c r="BV101" s="21"/>
      <c r="BW101" s="21"/>
      <c r="BX101" s="24"/>
      <c r="BY101" s="30"/>
      <c r="BZ101" s="30"/>
      <c r="CA101" s="30"/>
      <c r="CB101" s="30"/>
      <c r="CC101" s="21"/>
      <c r="CD101" s="24"/>
      <c r="CE101" s="21"/>
      <c r="CF101" s="21"/>
      <c r="CG101" s="21"/>
      <c r="CH101" s="21"/>
      <c r="CI101" s="30"/>
      <c r="CJ101" s="30"/>
      <c r="CK101" s="30"/>
      <c r="CL101" s="30"/>
      <c r="CM101" s="21"/>
      <c r="CN101" s="21"/>
      <c r="CO101" s="21"/>
      <c r="CP101" s="21"/>
      <c r="CQ101" s="21"/>
      <c r="CR101" s="24"/>
      <c r="CS101" s="30"/>
      <c r="CT101" s="30"/>
      <c r="CU101" s="30"/>
      <c r="CV101" s="30"/>
      <c r="CW101" s="21"/>
    </row>
    <row r="102" spans="1:101">
      <c r="A102" s="20">
        <v>38108</v>
      </c>
      <c r="B102" s="24"/>
      <c r="C102" s="21"/>
      <c r="D102" s="21"/>
      <c r="E102" s="24">
        <v>13</v>
      </c>
      <c r="F102" s="21">
        <v>245.97</v>
      </c>
      <c r="G102" s="24">
        <v>6</v>
      </c>
      <c r="H102" s="21">
        <v>252.93</v>
      </c>
      <c r="I102" s="24">
        <v>15</v>
      </c>
      <c r="J102" s="21">
        <v>1158.6099999999999</v>
      </c>
      <c r="K102" s="24">
        <v>124</v>
      </c>
      <c r="L102" s="21">
        <v>16423.43</v>
      </c>
      <c r="M102" s="24">
        <v>5</v>
      </c>
      <c r="N102" s="21">
        <v>709.33</v>
      </c>
      <c r="O102" s="24">
        <v>163</v>
      </c>
      <c r="P102" s="21">
        <v>18790.28</v>
      </c>
      <c r="Q102" s="21">
        <v>10.3</v>
      </c>
      <c r="R102" s="24">
        <v>0</v>
      </c>
      <c r="S102" s="21">
        <v>0</v>
      </c>
      <c r="T102" s="24">
        <v>0</v>
      </c>
      <c r="U102" s="21">
        <v>0</v>
      </c>
      <c r="V102" s="24">
        <v>0</v>
      </c>
      <c r="W102" s="21">
        <v>0</v>
      </c>
      <c r="X102" s="24">
        <v>0</v>
      </c>
      <c r="Y102" s="21">
        <v>0</v>
      </c>
      <c r="Z102" s="24">
        <v>0</v>
      </c>
      <c r="AA102" s="21">
        <v>0</v>
      </c>
      <c r="AB102" s="24">
        <v>0</v>
      </c>
      <c r="AC102" s="21">
        <v>0</v>
      </c>
      <c r="AD102" s="24">
        <v>0</v>
      </c>
      <c r="AE102" s="21">
        <v>0</v>
      </c>
      <c r="AF102" s="24">
        <v>0</v>
      </c>
      <c r="AG102" s="21">
        <v>0</v>
      </c>
      <c r="AH102" s="24">
        <v>0</v>
      </c>
      <c r="AI102" s="21">
        <v>0</v>
      </c>
      <c r="AJ102" s="24">
        <v>0</v>
      </c>
      <c r="AK102" s="21">
        <v>0</v>
      </c>
      <c r="AL102" s="24">
        <v>0</v>
      </c>
      <c r="AM102" s="21">
        <v>0</v>
      </c>
      <c r="AN102" s="24">
        <v>0</v>
      </c>
      <c r="AO102" s="21">
        <v>0</v>
      </c>
      <c r="AP102" s="21">
        <v>0</v>
      </c>
      <c r="AQ102" s="24">
        <v>0</v>
      </c>
      <c r="AR102" s="21">
        <v>0</v>
      </c>
      <c r="AS102" s="24">
        <v>0</v>
      </c>
      <c r="AT102" s="21">
        <v>0</v>
      </c>
      <c r="AU102" s="24">
        <v>9</v>
      </c>
      <c r="AV102" s="24">
        <v>806490</v>
      </c>
      <c r="AW102" s="24">
        <v>15</v>
      </c>
      <c r="AX102" s="24">
        <v>209161</v>
      </c>
      <c r="AY102" s="24">
        <v>1</v>
      </c>
      <c r="AZ102" s="24">
        <v>17685</v>
      </c>
      <c r="BA102" s="24">
        <v>0</v>
      </c>
      <c r="BB102" s="24">
        <v>0</v>
      </c>
      <c r="BC102" s="24">
        <v>13</v>
      </c>
      <c r="BD102" s="24">
        <v>114125</v>
      </c>
      <c r="BE102" s="24">
        <v>38</v>
      </c>
      <c r="BF102" s="24">
        <v>1147461</v>
      </c>
      <c r="BG102" s="15">
        <v>18.399999999999999</v>
      </c>
      <c r="BH102" s="21">
        <v>98.99</v>
      </c>
      <c r="BI102" s="21"/>
      <c r="BJ102" s="24"/>
      <c r="BK102" s="21"/>
      <c r="BL102" s="21"/>
      <c r="BM102" s="21"/>
      <c r="BN102" s="21"/>
      <c r="BO102" s="30"/>
      <c r="BP102" s="30"/>
      <c r="BQ102" s="30"/>
      <c r="BR102" s="30"/>
      <c r="BS102" s="21"/>
      <c r="BT102" s="21"/>
      <c r="BU102" s="21"/>
      <c r="BV102" s="21"/>
      <c r="BW102" s="21"/>
      <c r="BX102" s="24"/>
      <c r="BY102" s="30"/>
      <c r="BZ102" s="30"/>
      <c r="CA102" s="30"/>
      <c r="CB102" s="30"/>
      <c r="CC102" s="21"/>
      <c r="CD102" s="24"/>
      <c r="CE102" s="21"/>
      <c r="CF102" s="21"/>
      <c r="CG102" s="21"/>
      <c r="CH102" s="21"/>
      <c r="CI102" s="30"/>
      <c r="CJ102" s="30"/>
      <c r="CK102" s="30"/>
      <c r="CL102" s="30"/>
      <c r="CM102" s="21"/>
      <c r="CN102" s="21"/>
      <c r="CO102" s="21"/>
      <c r="CP102" s="21"/>
      <c r="CQ102" s="21"/>
      <c r="CR102" s="24"/>
      <c r="CS102" s="30"/>
      <c r="CT102" s="30"/>
      <c r="CU102" s="30"/>
      <c r="CV102" s="30"/>
      <c r="CW102" s="21"/>
    </row>
    <row r="103" spans="1:101">
      <c r="A103" s="20">
        <v>38139</v>
      </c>
      <c r="B103" s="24"/>
      <c r="C103" s="21"/>
      <c r="D103" s="21"/>
      <c r="E103" s="24">
        <v>13</v>
      </c>
      <c r="F103" s="21">
        <v>245.97</v>
      </c>
      <c r="G103" s="24">
        <v>6</v>
      </c>
      <c r="H103" s="21">
        <v>252.93</v>
      </c>
      <c r="I103" s="24">
        <v>15</v>
      </c>
      <c r="J103" s="21">
        <v>1158.6099999999999</v>
      </c>
      <c r="K103" s="24">
        <v>124</v>
      </c>
      <c r="L103" s="21">
        <v>16423.43</v>
      </c>
      <c r="M103" s="24">
        <v>5</v>
      </c>
      <c r="N103" s="21">
        <v>709.33</v>
      </c>
      <c r="O103" s="24">
        <v>163</v>
      </c>
      <c r="P103" s="21">
        <v>18790.28</v>
      </c>
      <c r="Q103" s="21">
        <v>10.3</v>
      </c>
      <c r="R103" s="24">
        <v>0</v>
      </c>
      <c r="S103" s="21">
        <v>0</v>
      </c>
      <c r="T103" s="24">
        <v>0</v>
      </c>
      <c r="U103" s="21">
        <v>0</v>
      </c>
      <c r="V103" s="24">
        <v>0</v>
      </c>
      <c r="W103" s="21">
        <v>0</v>
      </c>
      <c r="X103" s="24">
        <v>0</v>
      </c>
      <c r="Y103" s="21">
        <v>0</v>
      </c>
      <c r="Z103" s="24">
        <v>0</v>
      </c>
      <c r="AA103" s="21">
        <v>0</v>
      </c>
      <c r="AB103" s="24">
        <v>0</v>
      </c>
      <c r="AC103" s="21">
        <v>0</v>
      </c>
      <c r="AD103" s="24">
        <v>0</v>
      </c>
      <c r="AE103" s="21">
        <v>0</v>
      </c>
      <c r="AF103" s="24">
        <v>0</v>
      </c>
      <c r="AG103" s="21">
        <v>0</v>
      </c>
      <c r="AH103" s="24">
        <v>0</v>
      </c>
      <c r="AI103" s="21">
        <v>0</v>
      </c>
      <c r="AJ103" s="24">
        <v>0</v>
      </c>
      <c r="AK103" s="21">
        <v>0</v>
      </c>
      <c r="AL103" s="24">
        <v>0</v>
      </c>
      <c r="AM103" s="21">
        <v>0</v>
      </c>
      <c r="AN103" s="24">
        <v>0</v>
      </c>
      <c r="AO103" s="21">
        <v>0</v>
      </c>
      <c r="AP103" s="21">
        <v>0</v>
      </c>
      <c r="AQ103" s="24">
        <v>0</v>
      </c>
      <c r="AR103" s="21">
        <v>0</v>
      </c>
      <c r="AS103" s="24">
        <v>0</v>
      </c>
      <c r="AT103" s="21">
        <v>0</v>
      </c>
      <c r="AU103" s="24">
        <v>10</v>
      </c>
      <c r="AV103" s="24">
        <v>732881</v>
      </c>
      <c r="AW103" s="24">
        <v>9</v>
      </c>
      <c r="AX103" s="24">
        <v>133532</v>
      </c>
      <c r="AY103" s="24">
        <v>0</v>
      </c>
      <c r="AZ103" s="24">
        <v>0</v>
      </c>
      <c r="BA103" s="24">
        <v>3</v>
      </c>
      <c r="BB103" s="24">
        <v>48624</v>
      </c>
      <c r="BC103" s="24">
        <v>5</v>
      </c>
      <c r="BD103" s="24">
        <v>8685</v>
      </c>
      <c r="BE103" s="24">
        <v>27</v>
      </c>
      <c r="BF103" s="24">
        <v>923722</v>
      </c>
      <c r="BG103" s="15">
        <v>18.399999999999999</v>
      </c>
      <c r="BH103" s="21">
        <v>98.99</v>
      </c>
      <c r="BI103" s="21"/>
      <c r="BJ103" s="24"/>
      <c r="BK103" s="21"/>
      <c r="BL103" s="21"/>
      <c r="BM103" s="21"/>
      <c r="BN103" s="21"/>
      <c r="BO103" s="30"/>
      <c r="BP103" s="30"/>
      <c r="BQ103" s="30"/>
      <c r="BR103" s="30"/>
      <c r="BS103" s="21"/>
      <c r="BT103" s="21"/>
      <c r="BU103" s="21"/>
      <c r="BV103" s="21"/>
      <c r="BW103" s="21"/>
      <c r="BX103" s="24"/>
      <c r="BY103" s="30"/>
      <c r="BZ103" s="30"/>
      <c r="CA103" s="30"/>
      <c r="CB103" s="30"/>
      <c r="CC103" s="21"/>
      <c r="CD103" s="24"/>
      <c r="CE103" s="21"/>
      <c r="CF103" s="21"/>
      <c r="CG103" s="21"/>
      <c r="CH103" s="21"/>
      <c r="CI103" s="30"/>
      <c r="CJ103" s="30"/>
      <c r="CK103" s="30"/>
      <c r="CL103" s="30"/>
      <c r="CM103" s="21"/>
      <c r="CN103" s="21"/>
      <c r="CO103" s="21"/>
      <c r="CP103" s="21"/>
      <c r="CQ103" s="21"/>
      <c r="CR103" s="24"/>
      <c r="CS103" s="30"/>
      <c r="CT103" s="30"/>
      <c r="CU103" s="30"/>
      <c r="CV103" s="30"/>
      <c r="CW103" s="21"/>
    </row>
    <row r="104" spans="1:101">
      <c r="A104" s="20">
        <v>38169</v>
      </c>
      <c r="B104" s="24"/>
      <c r="C104" s="21"/>
      <c r="D104" s="21"/>
      <c r="E104" s="24">
        <v>13</v>
      </c>
      <c r="F104" s="21">
        <v>245.97</v>
      </c>
      <c r="G104" s="24">
        <v>6</v>
      </c>
      <c r="H104" s="21">
        <v>252.93</v>
      </c>
      <c r="I104" s="24">
        <v>15</v>
      </c>
      <c r="J104" s="21">
        <v>1158.6099999999999</v>
      </c>
      <c r="K104" s="24">
        <v>126</v>
      </c>
      <c r="L104" s="21">
        <v>16700.47</v>
      </c>
      <c r="M104" s="24">
        <v>5</v>
      </c>
      <c r="N104" s="21">
        <v>709.33</v>
      </c>
      <c r="O104" s="24">
        <v>165</v>
      </c>
      <c r="P104" s="21">
        <v>19067.310000000001</v>
      </c>
      <c r="Q104" s="21">
        <v>10.45</v>
      </c>
      <c r="R104" s="24">
        <v>0</v>
      </c>
      <c r="S104" s="21">
        <v>0</v>
      </c>
      <c r="T104" s="24">
        <v>0</v>
      </c>
      <c r="U104" s="21">
        <v>0</v>
      </c>
      <c r="V104" s="24">
        <v>0</v>
      </c>
      <c r="W104" s="21">
        <v>0</v>
      </c>
      <c r="X104" s="24">
        <v>0</v>
      </c>
      <c r="Y104" s="21">
        <v>0</v>
      </c>
      <c r="Z104" s="24">
        <v>0</v>
      </c>
      <c r="AA104" s="21">
        <v>0</v>
      </c>
      <c r="AB104" s="24">
        <v>0</v>
      </c>
      <c r="AC104" s="21">
        <v>0</v>
      </c>
      <c r="AD104" s="24">
        <v>0</v>
      </c>
      <c r="AE104" s="21">
        <v>0</v>
      </c>
      <c r="AF104" s="24">
        <v>0</v>
      </c>
      <c r="AG104" s="21">
        <v>0</v>
      </c>
      <c r="AH104" s="24">
        <v>0</v>
      </c>
      <c r="AI104" s="21">
        <v>0</v>
      </c>
      <c r="AJ104" s="24">
        <v>0</v>
      </c>
      <c r="AK104" s="21">
        <v>0</v>
      </c>
      <c r="AL104" s="24">
        <v>0</v>
      </c>
      <c r="AM104" s="21">
        <v>0</v>
      </c>
      <c r="AN104" s="24">
        <v>0</v>
      </c>
      <c r="AO104" s="21">
        <v>0</v>
      </c>
      <c r="AP104" s="21">
        <v>0</v>
      </c>
      <c r="AQ104" s="24">
        <v>0</v>
      </c>
      <c r="AR104" s="21">
        <v>0</v>
      </c>
      <c r="AS104" s="24">
        <v>0</v>
      </c>
      <c r="AT104" s="21">
        <v>0</v>
      </c>
      <c r="AU104" s="24">
        <v>7</v>
      </c>
      <c r="AV104" s="24">
        <v>366928</v>
      </c>
      <c r="AW104" s="24">
        <v>8</v>
      </c>
      <c r="AX104" s="24">
        <v>211296</v>
      </c>
      <c r="AY104" s="24">
        <v>2</v>
      </c>
      <c r="AZ104" s="24">
        <v>82641</v>
      </c>
      <c r="BA104" s="24">
        <v>7</v>
      </c>
      <c r="BB104" s="24">
        <v>183909</v>
      </c>
      <c r="BC104" s="24">
        <v>6</v>
      </c>
      <c r="BD104" s="24">
        <v>27911</v>
      </c>
      <c r="BE104" s="24">
        <v>30</v>
      </c>
      <c r="BF104" s="24">
        <v>872685</v>
      </c>
      <c r="BG104" s="15">
        <v>18.100000000000001</v>
      </c>
      <c r="BH104" s="21">
        <v>99</v>
      </c>
      <c r="BI104" s="21"/>
      <c r="BJ104" s="24"/>
      <c r="BK104" s="21"/>
      <c r="BL104" s="21"/>
      <c r="BM104" s="21"/>
      <c r="BN104" s="21"/>
      <c r="BO104" s="30"/>
      <c r="BP104" s="30"/>
      <c r="BQ104" s="30"/>
      <c r="BR104" s="30"/>
      <c r="BS104" s="21"/>
      <c r="BT104" s="21"/>
      <c r="BU104" s="21"/>
      <c r="BV104" s="21"/>
      <c r="BW104" s="21"/>
      <c r="BX104" s="24"/>
      <c r="BY104" s="30"/>
      <c r="BZ104" s="30"/>
      <c r="CA104" s="30"/>
      <c r="CB104" s="30"/>
      <c r="CC104" s="21"/>
      <c r="CD104" s="24"/>
      <c r="CE104" s="21"/>
      <c r="CF104" s="21"/>
      <c r="CG104" s="21"/>
      <c r="CH104" s="21"/>
      <c r="CI104" s="30"/>
      <c r="CJ104" s="30"/>
      <c r="CK104" s="30"/>
      <c r="CL104" s="30"/>
      <c r="CM104" s="21"/>
      <c r="CN104" s="21"/>
      <c r="CO104" s="21"/>
      <c r="CP104" s="21"/>
      <c r="CQ104" s="21"/>
      <c r="CR104" s="24"/>
      <c r="CS104" s="30"/>
      <c r="CT104" s="30"/>
      <c r="CU104" s="30"/>
      <c r="CV104" s="30"/>
      <c r="CW104" s="21"/>
    </row>
    <row r="105" spans="1:101">
      <c r="A105" s="20">
        <v>38200</v>
      </c>
      <c r="B105" s="24"/>
      <c r="C105" s="21"/>
      <c r="D105" s="21"/>
      <c r="E105" s="24">
        <v>13</v>
      </c>
      <c r="F105" s="21">
        <v>245.97</v>
      </c>
      <c r="G105" s="24">
        <v>6</v>
      </c>
      <c r="H105" s="21">
        <v>252.93</v>
      </c>
      <c r="I105" s="24">
        <v>15</v>
      </c>
      <c r="J105" s="21">
        <v>1158.6099999999999</v>
      </c>
      <c r="K105" s="24">
        <v>127</v>
      </c>
      <c r="L105" s="21">
        <v>16838.55</v>
      </c>
      <c r="M105" s="24">
        <v>6</v>
      </c>
      <c r="N105" s="21">
        <v>849.96</v>
      </c>
      <c r="O105" s="24">
        <v>167</v>
      </c>
      <c r="P105" s="21">
        <v>19346.03</v>
      </c>
      <c r="Q105" s="21">
        <v>10.61</v>
      </c>
      <c r="R105" s="24">
        <v>0</v>
      </c>
      <c r="S105" s="21">
        <v>0</v>
      </c>
      <c r="T105" s="24">
        <v>0</v>
      </c>
      <c r="U105" s="21">
        <v>0</v>
      </c>
      <c r="V105" s="24">
        <v>0</v>
      </c>
      <c r="W105" s="21">
        <v>0</v>
      </c>
      <c r="X105" s="24">
        <v>0</v>
      </c>
      <c r="Y105" s="21">
        <v>0</v>
      </c>
      <c r="Z105" s="24">
        <v>0</v>
      </c>
      <c r="AA105" s="21">
        <v>0</v>
      </c>
      <c r="AB105" s="24">
        <v>0</v>
      </c>
      <c r="AC105" s="21">
        <v>0</v>
      </c>
      <c r="AD105" s="24">
        <v>0</v>
      </c>
      <c r="AE105" s="21">
        <v>0</v>
      </c>
      <c r="AF105" s="24">
        <v>0</v>
      </c>
      <c r="AG105" s="21">
        <v>0</v>
      </c>
      <c r="AH105" s="24">
        <v>0</v>
      </c>
      <c r="AI105" s="21">
        <v>0</v>
      </c>
      <c r="AJ105" s="24">
        <v>0</v>
      </c>
      <c r="AK105" s="21">
        <v>0</v>
      </c>
      <c r="AL105" s="24">
        <v>0</v>
      </c>
      <c r="AM105" s="21">
        <v>0</v>
      </c>
      <c r="AN105" s="24">
        <v>0</v>
      </c>
      <c r="AO105" s="21">
        <v>0</v>
      </c>
      <c r="AP105" s="21">
        <v>0</v>
      </c>
      <c r="AQ105" s="24">
        <v>0</v>
      </c>
      <c r="AR105" s="21">
        <v>0</v>
      </c>
      <c r="AS105" s="24">
        <v>0</v>
      </c>
      <c r="AT105" s="21">
        <v>0</v>
      </c>
      <c r="AU105" s="24">
        <v>4</v>
      </c>
      <c r="AV105" s="24">
        <v>164723</v>
      </c>
      <c r="AW105" s="24">
        <v>11</v>
      </c>
      <c r="AX105" s="24">
        <v>124426</v>
      </c>
      <c r="AY105" s="24">
        <v>1</v>
      </c>
      <c r="AZ105" s="24">
        <v>18050</v>
      </c>
      <c r="BA105" s="24">
        <v>3</v>
      </c>
      <c r="BB105" s="24">
        <v>37734</v>
      </c>
      <c r="BC105" s="24">
        <v>6</v>
      </c>
      <c r="BD105" s="24">
        <v>39459</v>
      </c>
      <c r="BE105" s="24">
        <v>25</v>
      </c>
      <c r="BF105" s="24">
        <v>384392</v>
      </c>
      <c r="BG105" s="15">
        <v>18.8</v>
      </c>
      <c r="BH105" s="21">
        <v>99.02</v>
      </c>
      <c r="BI105" s="21"/>
      <c r="BJ105" s="24"/>
      <c r="BK105" s="21"/>
      <c r="BL105" s="21"/>
      <c r="BM105" s="21"/>
      <c r="BN105" s="21"/>
      <c r="BO105" s="30"/>
      <c r="BP105" s="30"/>
      <c r="BQ105" s="30"/>
      <c r="BR105" s="30"/>
      <c r="BS105" s="21"/>
      <c r="BT105" s="21"/>
      <c r="BU105" s="21"/>
      <c r="BV105" s="21"/>
      <c r="BW105" s="21"/>
      <c r="BX105" s="24"/>
      <c r="BY105" s="30"/>
      <c r="BZ105" s="30"/>
      <c r="CA105" s="30"/>
      <c r="CB105" s="30"/>
      <c r="CC105" s="21"/>
      <c r="CD105" s="24"/>
      <c r="CE105" s="21"/>
      <c r="CF105" s="21"/>
      <c r="CG105" s="21"/>
      <c r="CH105" s="21"/>
      <c r="CI105" s="30"/>
      <c r="CJ105" s="30"/>
      <c r="CK105" s="30"/>
      <c r="CL105" s="30"/>
      <c r="CM105" s="21"/>
      <c r="CN105" s="21"/>
      <c r="CO105" s="21"/>
      <c r="CP105" s="21"/>
      <c r="CQ105" s="21"/>
      <c r="CR105" s="24"/>
      <c r="CS105" s="30"/>
      <c r="CT105" s="30"/>
      <c r="CU105" s="30"/>
      <c r="CV105" s="30"/>
      <c r="CW105" s="21"/>
    </row>
    <row r="106" spans="1:101">
      <c r="A106" s="20">
        <v>38231</v>
      </c>
      <c r="B106" s="24"/>
      <c r="C106" s="21"/>
      <c r="D106" s="21"/>
      <c r="E106" s="24">
        <v>13</v>
      </c>
      <c r="F106" s="21">
        <v>245.97</v>
      </c>
      <c r="G106" s="24">
        <v>6</v>
      </c>
      <c r="H106" s="21">
        <v>252.93</v>
      </c>
      <c r="I106" s="24">
        <v>15</v>
      </c>
      <c r="J106" s="21">
        <v>1158.6099999999999</v>
      </c>
      <c r="K106" s="24">
        <v>127</v>
      </c>
      <c r="L106" s="21">
        <v>16838.55</v>
      </c>
      <c r="M106" s="24">
        <v>6</v>
      </c>
      <c r="N106" s="21">
        <v>849.96</v>
      </c>
      <c r="O106" s="24">
        <v>167</v>
      </c>
      <c r="P106" s="21">
        <v>19346.03</v>
      </c>
      <c r="Q106" s="21">
        <v>10.61</v>
      </c>
      <c r="R106" s="24">
        <v>0</v>
      </c>
      <c r="S106" s="21">
        <v>0</v>
      </c>
      <c r="T106" s="24">
        <v>0</v>
      </c>
      <c r="U106" s="21">
        <v>0</v>
      </c>
      <c r="V106" s="24">
        <v>0</v>
      </c>
      <c r="W106" s="21">
        <v>0</v>
      </c>
      <c r="X106" s="24">
        <v>0</v>
      </c>
      <c r="Y106" s="21">
        <v>0</v>
      </c>
      <c r="Z106" s="24">
        <v>0</v>
      </c>
      <c r="AA106" s="21">
        <v>0</v>
      </c>
      <c r="AB106" s="24">
        <v>0</v>
      </c>
      <c r="AC106" s="21">
        <v>0</v>
      </c>
      <c r="AD106" s="24">
        <v>0</v>
      </c>
      <c r="AE106" s="21">
        <v>0</v>
      </c>
      <c r="AF106" s="24">
        <v>0</v>
      </c>
      <c r="AG106" s="21">
        <v>0</v>
      </c>
      <c r="AH106" s="24">
        <v>0</v>
      </c>
      <c r="AI106" s="21">
        <v>0</v>
      </c>
      <c r="AJ106" s="24">
        <v>0</v>
      </c>
      <c r="AK106" s="21">
        <v>0</v>
      </c>
      <c r="AL106" s="24">
        <v>0</v>
      </c>
      <c r="AM106" s="21">
        <v>0</v>
      </c>
      <c r="AN106" s="24">
        <v>0</v>
      </c>
      <c r="AO106" s="21">
        <v>0</v>
      </c>
      <c r="AP106" s="21">
        <v>0</v>
      </c>
      <c r="AQ106" s="24">
        <v>0</v>
      </c>
      <c r="AR106" s="21">
        <v>0</v>
      </c>
      <c r="AS106" s="24">
        <v>0</v>
      </c>
      <c r="AT106" s="21">
        <v>0</v>
      </c>
      <c r="AU106" s="24">
        <v>7</v>
      </c>
      <c r="AV106" s="24">
        <v>387116</v>
      </c>
      <c r="AW106" s="24">
        <v>7</v>
      </c>
      <c r="AX106" s="24">
        <v>80010</v>
      </c>
      <c r="AY106" s="24">
        <v>0</v>
      </c>
      <c r="AZ106" s="24">
        <v>0</v>
      </c>
      <c r="BA106" s="24">
        <v>1</v>
      </c>
      <c r="BB106" s="24">
        <v>15356</v>
      </c>
      <c r="BC106" s="24">
        <v>11</v>
      </c>
      <c r="BD106" s="24">
        <v>211046</v>
      </c>
      <c r="BE106" s="24">
        <v>26</v>
      </c>
      <c r="BF106" s="24">
        <v>693528</v>
      </c>
      <c r="BG106" s="15">
        <v>16.8</v>
      </c>
      <c r="BH106" s="21">
        <v>99.02</v>
      </c>
      <c r="BI106" s="21"/>
      <c r="BJ106" s="24"/>
      <c r="BK106" s="21"/>
      <c r="BL106" s="21"/>
      <c r="BM106" s="21"/>
      <c r="BN106" s="21"/>
      <c r="BO106" s="30"/>
      <c r="BP106" s="30"/>
      <c r="BQ106" s="30"/>
      <c r="BR106" s="30"/>
      <c r="BS106" s="21"/>
      <c r="BT106" s="21"/>
      <c r="BU106" s="21"/>
      <c r="BV106" s="21"/>
      <c r="BW106" s="21"/>
      <c r="BX106" s="24"/>
      <c r="BY106" s="30"/>
      <c r="BZ106" s="30"/>
      <c r="CA106" s="30"/>
      <c r="CB106" s="30"/>
      <c r="CC106" s="21"/>
      <c r="CD106" s="24"/>
      <c r="CE106" s="21"/>
      <c r="CF106" s="21"/>
      <c r="CG106" s="21"/>
      <c r="CH106" s="21"/>
      <c r="CI106" s="30"/>
      <c r="CJ106" s="30"/>
      <c r="CK106" s="30"/>
      <c r="CL106" s="30"/>
      <c r="CM106" s="21"/>
      <c r="CN106" s="21"/>
      <c r="CO106" s="21"/>
      <c r="CP106" s="21"/>
      <c r="CQ106" s="21"/>
      <c r="CR106" s="24"/>
      <c r="CS106" s="30"/>
      <c r="CT106" s="30"/>
      <c r="CU106" s="30"/>
      <c r="CV106" s="30"/>
      <c r="CW106" s="21"/>
    </row>
    <row r="107" spans="1:101">
      <c r="A107" s="20">
        <v>38261</v>
      </c>
      <c r="B107" s="24"/>
      <c r="C107" s="21"/>
      <c r="D107" s="21"/>
      <c r="E107" s="24">
        <v>13</v>
      </c>
      <c r="F107" s="21">
        <v>245.97</v>
      </c>
      <c r="G107" s="24">
        <v>6</v>
      </c>
      <c r="H107" s="21">
        <v>252.93</v>
      </c>
      <c r="I107" s="24">
        <v>15</v>
      </c>
      <c r="J107" s="21">
        <v>1158.6099999999999</v>
      </c>
      <c r="K107" s="24">
        <v>129</v>
      </c>
      <c r="L107" s="21">
        <v>17113.830000000002</v>
      </c>
      <c r="M107" s="24">
        <v>6</v>
      </c>
      <c r="N107" s="21">
        <v>849.96</v>
      </c>
      <c r="O107" s="24">
        <v>169</v>
      </c>
      <c r="P107" s="21">
        <v>19621.3</v>
      </c>
      <c r="Q107" s="21">
        <v>10.76</v>
      </c>
      <c r="R107" s="24">
        <v>0</v>
      </c>
      <c r="S107" s="21">
        <v>0</v>
      </c>
      <c r="T107" s="24">
        <v>0</v>
      </c>
      <c r="U107" s="21">
        <v>0</v>
      </c>
      <c r="V107" s="24">
        <v>0</v>
      </c>
      <c r="W107" s="21">
        <v>0</v>
      </c>
      <c r="X107" s="24">
        <v>0</v>
      </c>
      <c r="Y107" s="21">
        <v>0</v>
      </c>
      <c r="Z107" s="24">
        <v>0</v>
      </c>
      <c r="AA107" s="21">
        <v>0</v>
      </c>
      <c r="AB107" s="24">
        <v>0</v>
      </c>
      <c r="AC107" s="21">
        <v>0</v>
      </c>
      <c r="AD107" s="24">
        <v>0</v>
      </c>
      <c r="AE107" s="21">
        <v>0</v>
      </c>
      <c r="AF107" s="24">
        <v>0</v>
      </c>
      <c r="AG107" s="21">
        <v>0</v>
      </c>
      <c r="AH107" s="24">
        <v>0</v>
      </c>
      <c r="AI107" s="21">
        <v>0</v>
      </c>
      <c r="AJ107" s="24">
        <v>0</v>
      </c>
      <c r="AK107" s="21">
        <v>0</v>
      </c>
      <c r="AL107" s="24">
        <v>0</v>
      </c>
      <c r="AM107" s="21">
        <v>0</v>
      </c>
      <c r="AN107" s="24">
        <v>0</v>
      </c>
      <c r="AO107" s="21">
        <v>0</v>
      </c>
      <c r="AP107" s="21">
        <v>0</v>
      </c>
      <c r="AQ107" s="24">
        <v>0</v>
      </c>
      <c r="AR107" s="21">
        <v>0</v>
      </c>
      <c r="AS107" s="24">
        <v>0</v>
      </c>
      <c r="AT107" s="21">
        <v>0</v>
      </c>
      <c r="AU107" s="24">
        <v>4</v>
      </c>
      <c r="AV107" s="24">
        <v>234756</v>
      </c>
      <c r="AW107" s="24">
        <v>5</v>
      </c>
      <c r="AX107" s="24">
        <v>82362</v>
      </c>
      <c r="AY107" s="24">
        <v>1</v>
      </c>
      <c r="AZ107" s="24">
        <v>6828</v>
      </c>
      <c r="BA107" s="24">
        <v>4</v>
      </c>
      <c r="BB107" s="24">
        <v>49629</v>
      </c>
      <c r="BC107" s="24">
        <v>9</v>
      </c>
      <c r="BD107" s="24">
        <v>92568</v>
      </c>
      <c r="BE107" s="24">
        <v>23</v>
      </c>
      <c r="BF107" s="24">
        <v>466143</v>
      </c>
      <c r="BG107" s="15">
        <v>13.7</v>
      </c>
      <c r="BH107" s="21">
        <v>99.03</v>
      </c>
      <c r="BI107" s="21"/>
      <c r="BJ107" s="24"/>
      <c r="BK107" s="21"/>
      <c r="BL107" s="21"/>
      <c r="BM107" s="21"/>
      <c r="BN107" s="21"/>
      <c r="BO107" s="30"/>
      <c r="BP107" s="30"/>
      <c r="BQ107" s="30"/>
      <c r="BR107" s="30"/>
      <c r="BS107" s="21"/>
      <c r="BT107" s="21"/>
      <c r="BU107" s="21"/>
      <c r="BV107" s="21"/>
      <c r="BW107" s="21"/>
      <c r="BX107" s="24"/>
      <c r="BY107" s="30"/>
      <c r="BZ107" s="30"/>
      <c r="CA107" s="30"/>
      <c r="CB107" s="30"/>
      <c r="CC107" s="21"/>
      <c r="CD107" s="24"/>
      <c r="CE107" s="21"/>
      <c r="CF107" s="21"/>
      <c r="CG107" s="21"/>
      <c r="CH107" s="21"/>
      <c r="CI107" s="30"/>
      <c r="CJ107" s="30"/>
      <c r="CK107" s="30"/>
      <c r="CL107" s="30"/>
      <c r="CM107" s="21"/>
      <c r="CN107" s="21"/>
      <c r="CO107" s="21"/>
      <c r="CP107" s="21"/>
      <c r="CQ107" s="21"/>
      <c r="CR107" s="24"/>
      <c r="CS107" s="30"/>
      <c r="CT107" s="30"/>
      <c r="CU107" s="30"/>
      <c r="CV107" s="30"/>
      <c r="CW107" s="21"/>
    </row>
    <row r="108" spans="1:101">
      <c r="A108" s="20">
        <v>38292</v>
      </c>
      <c r="B108" s="24"/>
      <c r="C108" s="21"/>
      <c r="D108" s="21"/>
      <c r="E108" s="24">
        <v>13</v>
      </c>
      <c r="F108" s="21">
        <v>245.97</v>
      </c>
      <c r="G108" s="24">
        <v>6</v>
      </c>
      <c r="H108" s="21">
        <v>252.93</v>
      </c>
      <c r="I108" s="24">
        <v>15</v>
      </c>
      <c r="J108" s="21">
        <v>1158.6099999999999</v>
      </c>
      <c r="K108" s="24">
        <v>129</v>
      </c>
      <c r="L108" s="21">
        <v>17113.830000000002</v>
      </c>
      <c r="M108" s="24">
        <v>6</v>
      </c>
      <c r="N108" s="21">
        <v>849.96</v>
      </c>
      <c r="O108" s="24">
        <v>169</v>
      </c>
      <c r="P108" s="21">
        <v>19621.3</v>
      </c>
      <c r="Q108" s="21">
        <v>10.76</v>
      </c>
      <c r="R108" s="24">
        <v>0</v>
      </c>
      <c r="S108" s="21">
        <v>0</v>
      </c>
      <c r="T108" s="24">
        <v>0</v>
      </c>
      <c r="U108" s="21">
        <v>0</v>
      </c>
      <c r="V108" s="24">
        <v>0</v>
      </c>
      <c r="W108" s="21">
        <v>0</v>
      </c>
      <c r="X108" s="24">
        <v>0</v>
      </c>
      <c r="Y108" s="21">
        <v>0</v>
      </c>
      <c r="Z108" s="24">
        <v>0</v>
      </c>
      <c r="AA108" s="21">
        <v>0</v>
      </c>
      <c r="AB108" s="24">
        <v>0</v>
      </c>
      <c r="AC108" s="21">
        <v>0</v>
      </c>
      <c r="AD108" s="24">
        <v>0</v>
      </c>
      <c r="AE108" s="21">
        <v>0</v>
      </c>
      <c r="AF108" s="24">
        <v>0</v>
      </c>
      <c r="AG108" s="21">
        <v>0</v>
      </c>
      <c r="AH108" s="24">
        <v>0</v>
      </c>
      <c r="AI108" s="21">
        <v>0</v>
      </c>
      <c r="AJ108" s="24">
        <v>0</v>
      </c>
      <c r="AK108" s="21">
        <v>0</v>
      </c>
      <c r="AL108" s="24">
        <v>0</v>
      </c>
      <c r="AM108" s="21">
        <v>0</v>
      </c>
      <c r="AN108" s="24">
        <v>0</v>
      </c>
      <c r="AO108" s="21">
        <v>0</v>
      </c>
      <c r="AP108" s="21">
        <v>0</v>
      </c>
      <c r="AQ108" s="24">
        <v>0</v>
      </c>
      <c r="AR108" s="21">
        <v>0</v>
      </c>
      <c r="AS108" s="24">
        <v>0</v>
      </c>
      <c r="AT108" s="21">
        <v>0</v>
      </c>
      <c r="AU108" s="24">
        <v>5</v>
      </c>
      <c r="AV108" s="24">
        <v>220234</v>
      </c>
      <c r="AW108" s="24">
        <v>2</v>
      </c>
      <c r="AX108" s="24">
        <v>7916</v>
      </c>
      <c r="AY108" s="24">
        <v>1</v>
      </c>
      <c r="AZ108" s="24">
        <v>60961</v>
      </c>
      <c r="BA108" s="24">
        <v>0</v>
      </c>
      <c r="BB108" s="24">
        <v>0</v>
      </c>
      <c r="BC108" s="24">
        <v>4</v>
      </c>
      <c r="BD108" s="24">
        <v>15660</v>
      </c>
      <c r="BE108" s="24">
        <v>12</v>
      </c>
      <c r="BF108" s="24">
        <v>304771</v>
      </c>
      <c r="BG108" s="15">
        <v>13.7</v>
      </c>
      <c r="BH108" s="21">
        <v>99.03</v>
      </c>
      <c r="BI108" s="21"/>
      <c r="BJ108" s="24"/>
      <c r="BK108" s="21"/>
      <c r="BL108" s="21"/>
      <c r="BM108" s="21"/>
      <c r="BN108" s="21"/>
      <c r="BO108" s="30"/>
      <c r="BP108" s="30"/>
      <c r="BQ108" s="30"/>
      <c r="BR108" s="30"/>
      <c r="BS108" s="21"/>
      <c r="BT108" s="21"/>
      <c r="BU108" s="21"/>
      <c r="BV108" s="21"/>
      <c r="BW108" s="21"/>
      <c r="BX108" s="24"/>
      <c r="BY108" s="30"/>
      <c r="BZ108" s="30"/>
      <c r="CA108" s="30"/>
      <c r="CB108" s="30"/>
      <c r="CC108" s="21"/>
      <c r="CD108" s="24"/>
      <c r="CE108" s="21"/>
      <c r="CF108" s="21"/>
      <c r="CG108" s="21"/>
      <c r="CH108" s="21"/>
      <c r="CI108" s="30"/>
      <c r="CJ108" s="30"/>
      <c r="CK108" s="30"/>
      <c r="CL108" s="30"/>
      <c r="CM108" s="21"/>
      <c r="CN108" s="21"/>
      <c r="CO108" s="21"/>
      <c r="CP108" s="21"/>
      <c r="CQ108" s="21"/>
      <c r="CR108" s="24"/>
      <c r="CS108" s="30"/>
      <c r="CT108" s="30"/>
      <c r="CU108" s="30"/>
      <c r="CV108" s="30"/>
      <c r="CW108" s="21"/>
    </row>
    <row r="109" spans="1:101">
      <c r="A109" s="20">
        <v>38322</v>
      </c>
      <c r="B109" s="24"/>
      <c r="C109" s="21"/>
      <c r="D109" s="21"/>
      <c r="E109" s="24">
        <v>13</v>
      </c>
      <c r="F109" s="21">
        <v>245.97</v>
      </c>
      <c r="G109" s="24">
        <v>6</v>
      </c>
      <c r="H109" s="21">
        <v>252.93</v>
      </c>
      <c r="I109" s="24">
        <v>15</v>
      </c>
      <c r="J109" s="21">
        <v>1158.6099999999999</v>
      </c>
      <c r="K109" s="24">
        <v>129</v>
      </c>
      <c r="L109" s="21">
        <v>17113.830000000002</v>
      </c>
      <c r="M109" s="24">
        <v>8</v>
      </c>
      <c r="N109" s="21">
        <v>1136.9100000000001</v>
      </c>
      <c r="O109" s="24">
        <v>171</v>
      </c>
      <c r="P109" s="21">
        <v>19908.259999999998</v>
      </c>
      <c r="Q109" s="21">
        <v>10.92</v>
      </c>
      <c r="R109" s="24">
        <v>0</v>
      </c>
      <c r="S109" s="21">
        <v>0</v>
      </c>
      <c r="T109" s="24">
        <v>0</v>
      </c>
      <c r="U109" s="21">
        <v>0</v>
      </c>
      <c r="V109" s="24">
        <v>0</v>
      </c>
      <c r="W109" s="21">
        <v>0</v>
      </c>
      <c r="X109" s="24">
        <v>0</v>
      </c>
      <c r="Y109" s="21">
        <v>0</v>
      </c>
      <c r="Z109" s="24">
        <v>0</v>
      </c>
      <c r="AA109" s="21">
        <v>0</v>
      </c>
      <c r="AB109" s="24">
        <v>0</v>
      </c>
      <c r="AC109" s="21">
        <v>0</v>
      </c>
      <c r="AD109" s="24">
        <v>0</v>
      </c>
      <c r="AE109" s="21">
        <v>0</v>
      </c>
      <c r="AF109" s="24">
        <v>0</v>
      </c>
      <c r="AG109" s="21">
        <v>0</v>
      </c>
      <c r="AH109" s="24">
        <v>0</v>
      </c>
      <c r="AI109" s="21">
        <v>0</v>
      </c>
      <c r="AJ109" s="24">
        <v>0</v>
      </c>
      <c r="AK109" s="21">
        <v>0</v>
      </c>
      <c r="AL109" s="24">
        <v>0</v>
      </c>
      <c r="AM109" s="21">
        <v>0</v>
      </c>
      <c r="AN109" s="24">
        <v>0</v>
      </c>
      <c r="AO109" s="21">
        <v>0</v>
      </c>
      <c r="AP109" s="21">
        <v>0</v>
      </c>
      <c r="AQ109" s="24">
        <v>0</v>
      </c>
      <c r="AR109" s="21">
        <v>0</v>
      </c>
      <c r="AS109" s="24">
        <v>0</v>
      </c>
      <c r="AT109" s="21">
        <v>0</v>
      </c>
      <c r="AU109" s="24">
        <v>5</v>
      </c>
      <c r="AV109" s="24">
        <v>377923</v>
      </c>
      <c r="AW109" s="24">
        <v>12</v>
      </c>
      <c r="AX109" s="24">
        <v>230304</v>
      </c>
      <c r="AY109" s="24">
        <v>1</v>
      </c>
      <c r="AZ109" s="24">
        <v>36954</v>
      </c>
      <c r="BA109" s="24">
        <v>3</v>
      </c>
      <c r="BB109" s="24">
        <v>89766</v>
      </c>
      <c r="BC109" s="24">
        <v>5</v>
      </c>
      <c r="BD109" s="24">
        <v>47395</v>
      </c>
      <c r="BE109" s="24">
        <v>26</v>
      </c>
      <c r="BF109" s="24">
        <v>782342</v>
      </c>
      <c r="BG109" s="15">
        <v>14.4</v>
      </c>
      <c r="BH109" s="21">
        <v>99.04</v>
      </c>
      <c r="BI109" s="21"/>
      <c r="BJ109" s="24"/>
      <c r="BK109" s="21"/>
      <c r="BL109" s="21"/>
      <c r="BM109" s="21"/>
      <c r="BN109" s="21"/>
      <c r="BO109" s="30"/>
      <c r="BP109" s="30"/>
      <c r="BQ109" s="30"/>
      <c r="BR109" s="30"/>
      <c r="BS109" s="21"/>
      <c r="BT109" s="21"/>
      <c r="BU109" s="21"/>
      <c r="BV109" s="21"/>
      <c r="BW109" s="21"/>
      <c r="BX109" s="24"/>
      <c r="BY109" s="30"/>
      <c r="BZ109" s="30"/>
      <c r="CA109" s="30"/>
      <c r="CB109" s="30"/>
      <c r="CC109" s="21"/>
      <c r="CD109" s="24"/>
      <c r="CE109" s="21"/>
      <c r="CF109" s="21"/>
      <c r="CG109" s="21"/>
      <c r="CH109" s="21"/>
      <c r="CI109" s="30"/>
      <c r="CJ109" s="30"/>
      <c r="CK109" s="30"/>
      <c r="CL109" s="30"/>
      <c r="CM109" s="21"/>
      <c r="CN109" s="21"/>
      <c r="CO109" s="21"/>
      <c r="CP109" s="21"/>
      <c r="CQ109" s="21"/>
      <c r="CR109" s="24"/>
      <c r="CS109" s="30"/>
      <c r="CT109" s="30"/>
      <c r="CU109" s="30"/>
      <c r="CV109" s="30"/>
      <c r="CW109" s="21"/>
    </row>
    <row r="110" spans="1:101">
      <c r="A110" s="20">
        <v>38353</v>
      </c>
      <c r="B110" s="24"/>
      <c r="C110" s="21"/>
      <c r="D110" s="21"/>
      <c r="E110" s="24">
        <v>13</v>
      </c>
      <c r="F110" s="21">
        <v>245.97</v>
      </c>
      <c r="G110" s="24">
        <v>6</v>
      </c>
      <c r="H110" s="21">
        <v>252.93</v>
      </c>
      <c r="I110" s="24">
        <v>15</v>
      </c>
      <c r="J110" s="21">
        <v>1158.6099999999999</v>
      </c>
      <c r="K110" s="24">
        <v>131</v>
      </c>
      <c r="L110" s="21">
        <v>17387.86</v>
      </c>
      <c r="M110" s="24">
        <v>9</v>
      </c>
      <c r="N110" s="21">
        <v>1284.76</v>
      </c>
      <c r="O110" s="24">
        <v>174</v>
      </c>
      <c r="P110" s="21">
        <v>20330.13</v>
      </c>
      <c r="Q110" s="21">
        <v>11.16</v>
      </c>
      <c r="R110" s="24">
        <v>0</v>
      </c>
      <c r="S110" s="21">
        <v>0</v>
      </c>
      <c r="T110" s="24">
        <v>0</v>
      </c>
      <c r="U110" s="21">
        <v>0</v>
      </c>
      <c r="V110" s="24">
        <v>0</v>
      </c>
      <c r="W110" s="21">
        <v>0</v>
      </c>
      <c r="X110" s="24">
        <v>0</v>
      </c>
      <c r="Y110" s="21">
        <v>0</v>
      </c>
      <c r="Z110" s="24">
        <v>0</v>
      </c>
      <c r="AA110" s="21">
        <v>0</v>
      </c>
      <c r="AB110" s="24">
        <v>0</v>
      </c>
      <c r="AC110" s="21">
        <v>0</v>
      </c>
      <c r="AD110" s="24">
        <v>0</v>
      </c>
      <c r="AE110" s="21">
        <v>0</v>
      </c>
      <c r="AF110" s="24">
        <v>0</v>
      </c>
      <c r="AG110" s="21">
        <v>0</v>
      </c>
      <c r="AH110" s="24">
        <v>0</v>
      </c>
      <c r="AI110" s="21">
        <v>0</v>
      </c>
      <c r="AJ110" s="24">
        <v>0</v>
      </c>
      <c r="AK110" s="21">
        <v>0</v>
      </c>
      <c r="AL110" s="24">
        <v>0</v>
      </c>
      <c r="AM110" s="21">
        <v>0</v>
      </c>
      <c r="AN110" s="24">
        <v>0</v>
      </c>
      <c r="AO110" s="21">
        <v>0</v>
      </c>
      <c r="AP110" s="21">
        <v>0</v>
      </c>
      <c r="AQ110" s="24">
        <v>0</v>
      </c>
      <c r="AR110" s="21">
        <v>0</v>
      </c>
      <c r="AS110" s="24">
        <v>0</v>
      </c>
      <c r="AT110" s="21">
        <v>0</v>
      </c>
      <c r="AU110" s="24">
        <v>5</v>
      </c>
      <c r="AV110" s="24">
        <v>243611</v>
      </c>
      <c r="AW110" s="24">
        <v>7</v>
      </c>
      <c r="AX110" s="24">
        <v>48512</v>
      </c>
      <c r="AY110" s="24">
        <v>0</v>
      </c>
      <c r="AZ110" s="24">
        <v>0</v>
      </c>
      <c r="BA110" s="24">
        <v>2</v>
      </c>
      <c r="BB110" s="24">
        <v>65361</v>
      </c>
      <c r="BC110" s="24">
        <v>22</v>
      </c>
      <c r="BD110" s="24">
        <v>124600</v>
      </c>
      <c r="BE110" s="24">
        <v>36</v>
      </c>
      <c r="BF110" s="24">
        <v>482084</v>
      </c>
      <c r="BG110" s="15">
        <v>15.9</v>
      </c>
      <c r="BH110" s="21">
        <v>99.06</v>
      </c>
      <c r="BI110" s="21">
        <v>11.05</v>
      </c>
      <c r="BJ110" s="24">
        <v>168</v>
      </c>
      <c r="BK110" s="21">
        <v>13.07</v>
      </c>
      <c r="BL110" s="21">
        <v>20.16</v>
      </c>
      <c r="BM110" s="21">
        <v>11.6</v>
      </c>
      <c r="BN110" s="21">
        <v>14.88</v>
      </c>
      <c r="BO110" s="30">
        <v>96.55</v>
      </c>
      <c r="BP110" s="30">
        <v>98.92</v>
      </c>
      <c r="BQ110" s="30">
        <v>98.97</v>
      </c>
      <c r="BR110" s="30">
        <v>99.06</v>
      </c>
      <c r="BS110" s="21">
        <v>0.1</v>
      </c>
      <c r="BT110" s="21">
        <v>27.42</v>
      </c>
      <c r="BU110" s="21">
        <v>7.0000000000000007E-2</v>
      </c>
      <c r="BV110" s="21">
        <v>0.13</v>
      </c>
      <c r="BW110" s="21">
        <v>0.08</v>
      </c>
      <c r="BX110" s="24">
        <v>1</v>
      </c>
      <c r="BY110" s="30">
        <v>0.65</v>
      </c>
      <c r="BZ110" s="30">
        <v>0.64</v>
      </c>
      <c r="CA110" s="30">
        <v>0.56999999999999995</v>
      </c>
      <c r="CB110" s="30">
        <v>0.62</v>
      </c>
      <c r="CC110" s="21">
        <v>0.04</v>
      </c>
      <c r="CD110" s="24">
        <v>2</v>
      </c>
      <c r="CE110" s="21">
        <v>31.08</v>
      </c>
      <c r="CF110" s="21">
        <v>0.06</v>
      </c>
      <c r="CG110" s="21">
        <v>0.06</v>
      </c>
      <c r="CH110" s="21">
        <v>0.05</v>
      </c>
      <c r="CI110" s="30">
        <v>0.35</v>
      </c>
      <c r="CJ110" s="30">
        <v>0.39</v>
      </c>
      <c r="CK110" s="30">
        <v>1.1499999999999999</v>
      </c>
      <c r="CL110" s="30">
        <v>0.28999999999999998</v>
      </c>
      <c r="CM110" s="21">
        <v>9.17</v>
      </c>
      <c r="CN110" s="21">
        <v>0</v>
      </c>
      <c r="CO110" s="21">
        <v>0</v>
      </c>
      <c r="CP110" s="21">
        <v>0.01</v>
      </c>
      <c r="CQ110" s="21">
        <v>0</v>
      </c>
      <c r="CR110" s="24">
        <v>2</v>
      </c>
      <c r="CS110" s="30">
        <v>1.1499999999999999</v>
      </c>
      <c r="CT110" s="30">
        <v>0.03</v>
      </c>
      <c r="CU110" s="30">
        <v>0.03</v>
      </c>
      <c r="CV110" s="30">
        <v>0.02</v>
      </c>
      <c r="CW110" s="21"/>
    </row>
    <row r="111" spans="1:101">
      <c r="A111" s="20">
        <v>38384</v>
      </c>
      <c r="B111" s="24"/>
      <c r="C111" s="21"/>
      <c r="D111" s="21"/>
      <c r="E111" s="24">
        <v>13</v>
      </c>
      <c r="F111" s="21">
        <v>245.97</v>
      </c>
      <c r="G111" s="24">
        <v>6</v>
      </c>
      <c r="H111" s="21">
        <v>252.93</v>
      </c>
      <c r="I111" s="24">
        <v>15</v>
      </c>
      <c r="J111" s="21">
        <v>1158.6099999999999</v>
      </c>
      <c r="K111" s="24">
        <v>132</v>
      </c>
      <c r="L111" s="21">
        <v>17525.86</v>
      </c>
      <c r="M111" s="24">
        <v>10</v>
      </c>
      <c r="N111" s="21">
        <v>1424.96</v>
      </c>
      <c r="O111" s="24">
        <v>176</v>
      </c>
      <c r="P111" s="21">
        <v>20608.34</v>
      </c>
      <c r="Q111" s="21">
        <v>11.32</v>
      </c>
      <c r="R111" s="24">
        <v>0</v>
      </c>
      <c r="S111" s="21">
        <v>0</v>
      </c>
      <c r="T111" s="24">
        <v>0</v>
      </c>
      <c r="U111" s="21">
        <v>0</v>
      </c>
      <c r="V111" s="24">
        <v>0</v>
      </c>
      <c r="W111" s="21">
        <v>0</v>
      </c>
      <c r="X111" s="24">
        <v>0</v>
      </c>
      <c r="Y111" s="21">
        <v>0</v>
      </c>
      <c r="Z111" s="24">
        <v>0</v>
      </c>
      <c r="AA111" s="21">
        <v>0</v>
      </c>
      <c r="AB111" s="24">
        <v>0</v>
      </c>
      <c r="AC111" s="21">
        <v>0</v>
      </c>
      <c r="AD111" s="24">
        <v>0</v>
      </c>
      <c r="AE111" s="21">
        <v>0</v>
      </c>
      <c r="AF111" s="24">
        <v>0</v>
      </c>
      <c r="AG111" s="21">
        <v>0</v>
      </c>
      <c r="AH111" s="24">
        <v>0</v>
      </c>
      <c r="AI111" s="21">
        <v>0</v>
      </c>
      <c r="AJ111" s="24">
        <v>0</v>
      </c>
      <c r="AK111" s="21">
        <v>0</v>
      </c>
      <c r="AL111" s="24">
        <v>0</v>
      </c>
      <c r="AM111" s="21">
        <v>0</v>
      </c>
      <c r="AN111" s="24">
        <v>0</v>
      </c>
      <c r="AO111" s="21">
        <v>0</v>
      </c>
      <c r="AP111" s="21">
        <v>0</v>
      </c>
      <c r="AQ111" s="24">
        <v>0</v>
      </c>
      <c r="AR111" s="21">
        <v>0</v>
      </c>
      <c r="AS111" s="24">
        <v>0</v>
      </c>
      <c r="AT111" s="21">
        <v>0</v>
      </c>
      <c r="AU111" s="24">
        <v>10</v>
      </c>
      <c r="AV111" s="24">
        <v>587153</v>
      </c>
      <c r="AW111" s="24">
        <v>8</v>
      </c>
      <c r="AX111" s="24">
        <v>168372</v>
      </c>
      <c r="AY111" s="24">
        <v>0</v>
      </c>
      <c r="AZ111" s="24">
        <v>0</v>
      </c>
      <c r="BA111" s="24">
        <v>3</v>
      </c>
      <c r="BB111" s="24">
        <v>64387</v>
      </c>
      <c r="BC111" s="24">
        <v>7</v>
      </c>
      <c r="BD111" s="24">
        <v>35586</v>
      </c>
      <c r="BE111" s="24">
        <v>28</v>
      </c>
      <c r="BF111" s="24">
        <v>855498</v>
      </c>
      <c r="BG111" s="15">
        <v>13.1</v>
      </c>
      <c r="BH111" s="21">
        <v>99.08</v>
      </c>
      <c r="BI111" s="21">
        <v>11.21</v>
      </c>
      <c r="BJ111" s="24">
        <v>170</v>
      </c>
      <c r="BK111" s="21">
        <v>13</v>
      </c>
      <c r="BL111" s="21">
        <v>20.440000000000001</v>
      </c>
      <c r="BM111" s="21">
        <v>11.73</v>
      </c>
      <c r="BN111" s="21">
        <v>15.07</v>
      </c>
      <c r="BO111" s="30">
        <v>96.59</v>
      </c>
      <c r="BP111" s="30">
        <v>98.93</v>
      </c>
      <c r="BQ111" s="30">
        <v>98.98</v>
      </c>
      <c r="BR111" s="30">
        <v>99.08</v>
      </c>
      <c r="BS111" s="21">
        <v>0.1</v>
      </c>
      <c r="BT111" s="21">
        <v>27.5</v>
      </c>
      <c r="BU111" s="21">
        <v>7.0000000000000007E-2</v>
      </c>
      <c r="BV111" s="21">
        <v>0.13</v>
      </c>
      <c r="BW111" s="21">
        <v>0.08</v>
      </c>
      <c r="BX111" s="24">
        <v>1</v>
      </c>
      <c r="BY111" s="30">
        <v>0.65</v>
      </c>
      <c r="BZ111" s="30">
        <v>0.63</v>
      </c>
      <c r="CA111" s="30">
        <v>0.56999999999999995</v>
      </c>
      <c r="CB111" s="30">
        <v>0.61</v>
      </c>
      <c r="CC111" s="21">
        <v>0.04</v>
      </c>
      <c r="CD111" s="24">
        <v>2</v>
      </c>
      <c r="CE111" s="21">
        <v>31.17</v>
      </c>
      <c r="CF111" s="21">
        <v>0.06</v>
      </c>
      <c r="CG111" s="21">
        <v>0.06</v>
      </c>
      <c r="CH111" s="21">
        <v>0.05</v>
      </c>
      <c r="CI111" s="30">
        <v>0.34</v>
      </c>
      <c r="CJ111" s="30">
        <v>0.39</v>
      </c>
      <c r="CK111" s="30">
        <v>1.1399999999999999</v>
      </c>
      <c r="CL111" s="30">
        <v>0.28999999999999998</v>
      </c>
      <c r="CM111" s="21">
        <v>9.25</v>
      </c>
      <c r="CN111" s="21">
        <v>0</v>
      </c>
      <c r="CO111" s="21">
        <v>0</v>
      </c>
      <c r="CP111" s="21">
        <v>0.01</v>
      </c>
      <c r="CQ111" s="21">
        <v>0</v>
      </c>
      <c r="CR111" s="24">
        <v>2</v>
      </c>
      <c r="CS111" s="30">
        <v>1.1399999999999999</v>
      </c>
      <c r="CT111" s="30">
        <v>0.03</v>
      </c>
      <c r="CU111" s="30">
        <v>0.03</v>
      </c>
      <c r="CV111" s="30">
        <v>0.02</v>
      </c>
      <c r="CW111" s="21"/>
    </row>
    <row r="112" spans="1:101">
      <c r="A112" s="20">
        <v>38412</v>
      </c>
      <c r="B112" s="24"/>
      <c r="C112" s="21"/>
      <c r="D112" s="21"/>
      <c r="E112" s="24">
        <v>13</v>
      </c>
      <c r="F112" s="21">
        <v>245.97</v>
      </c>
      <c r="G112" s="24">
        <v>6</v>
      </c>
      <c r="H112" s="21">
        <v>252.93</v>
      </c>
      <c r="I112" s="24">
        <v>15</v>
      </c>
      <c r="J112" s="21">
        <v>1158.6099999999999</v>
      </c>
      <c r="K112" s="24">
        <v>132</v>
      </c>
      <c r="L112" s="21">
        <v>17525.86</v>
      </c>
      <c r="M112" s="24">
        <v>10</v>
      </c>
      <c r="N112" s="21">
        <v>1424.96</v>
      </c>
      <c r="O112" s="24">
        <v>176</v>
      </c>
      <c r="P112" s="21">
        <v>20608.34</v>
      </c>
      <c r="Q112" s="21">
        <v>11.32</v>
      </c>
      <c r="R112" s="24">
        <v>0</v>
      </c>
      <c r="S112" s="21">
        <v>0</v>
      </c>
      <c r="T112" s="24">
        <v>0</v>
      </c>
      <c r="U112" s="21">
        <v>0</v>
      </c>
      <c r="V112" s="24">
        <v>0</v>
      </c>
      <c r="W112" s="21">
        <v>0</v>
      </c>
      <c r="X112" s="24">
        <v>0</v>
      </c>
      <c r="Y112" s="21">
        <v>0</v>
      </c>
      <c r="Z112" s="24">
        <v>0</v>
      </c>
      <c r="AA112" s="21">
        <v>0</v>
      </c>
      <c r="AB112" s="24">
        <v>0</v>
      </c>
      <c r="AC112" s="21">
        <v>0</v>
      </c>
      <c r="AD112" s="24">
        <v>0</v>
      </c>
      <c r="AE112" s="21">
        <v>0</v>
      </c>
      <c r="AF112" s="24">
        <v>0</v>
      </c>
      <c r="AG112" s="21">
        <v>0</v>
      </c>
      <c r="AH112" s="24">
        <v>0</v>
      </c>
      <c r="AI112" s="21">
        <v>0</v>
      </c>
      <c r="AJ112" s="24">
        <v>0</v>
      </c>
      <c r="AK112" s="21">
        <v>0</v>
      </c>
      <c r="AL112" s="24">
        <v>0</v>
      </c>
      <c r="AM112" s="21">
        <v>0</v>
      </c>
      <c r="AN112" s="24">
        <v>0</v>
      </c>
      <c r="AO112" s="21">
        <v>0</v>
      </c>
      <c r="AP112" s="21">
        <v>0</v>
      </c>
      <c r="AQ112" s="24">
        <v>0</v>
      </c>
      <c r="AR112" s="21">
        <v>0</v>
      </c>
      <c r="AS112" s="24">
        <v>0</v>
      </c>
      <c r="AT112" s="21">
        <v>0</v>
      </c>
      <c r="AU112" s="24">
        <v>6</v>
      </c>
      <c r="AV112" s="24">
        <v>658184</v>
      </c>
      <c r="AW112" s="24">
        <v>9</v>
      </c>
      <c r="AX112" s="24">
        <v>281953</v>
      </c>
      <c r="AY112" s="24">
        <v>0</v>
      </c>
      <c r="AZ112" s="24">
        <v>0</v>
      </c>
      <c r="BA112" s="24">
        <v>6</v>
      </c>
      <c r="BB112" s="24">
        <v>207497</v>
      </c>
      <c r="BC112" s="24">
        <v>8</v>
      </c>
      <c r="BD112" s="24">
        <v>53210</v>
      </c>
      <c r="BE112" s="24">
        <v>29</v>
      </c>
      <c r="BF112" s="24">
        <v>1200844</v>
      </c>
      <c r="BG112" s="15">
        <v>13.1</v>
      </c>
      <c r="BH112" s="21">
        <v>99.08</v>
      </c>
      <c r="BI112" s="21">
        <v>11.21</v>
      </c>
      <c r="BJ112" s="24">
        <v>170</v>
      </c>
      <c r="BK112" s="21">
        <v>13.08</v>
      </c>
      <c r="BL112" s="21">
        <v>20.440000000000001</v>
      </c>
      <c r="BM112" s="21">
        <v>11.73</v>
      </c>
      <c r="BN112" s="21">
        <v>15.07</v>
      </c>
      <c r="BO112" s="30">
        <v>96.59</v>
      </c>
      <c r="BP112" s="30">
        <v>98.93</v>
      </c>
      <c r="BQ112" s="30">
        <v>98.98</v>
      </c>
      <c r="BR112" s="30">
        <v>99.08</v>
      </c>
      <c r="BS112" s="21">
        <v>0.1</v>
      </c>
      <c r="BT112" s="21">
        <v>27.58</v>
      </c>
      <c r="BU112" s="21">
        <v>7.0000000000000007E-2</v>
      </c>
      <c r="BV112" s="21">
        <v>0.13</v>
      </c>
      <c r="BW112" s="21">
        <v>0.08</v>
      </c>
      <c r="BX112" s="24">
        <v>1</v>
      </c>
      <c r="BY112" s="30">
        <v>0.65</v>
      </c>
      <c r="BZ112" s="30">
        <v>0.63</v>
      </c>
      <c r="CA112" s="30">
        <v>0.56999999999999995</v>
      </c>
      <c r="CB112" s="30">
        <v>0.61</v>
      </c>
      <c r="CC112" s="21">
        <v>0.04</v>
      </c>
      <c r="CD112" s="24">
        <v>2</v>
      </c>
      <c r="CE112" s="21">
        <v>31.25</v>
      </c>
      <c r="CF112" s="21">
        <v>0.06</v>
      </c>
      <c r="CG112" s="21">
        <v>0.06</v>
      </c>
      <c r="CH112" s="21">
        <v>0.05</v>
      </c>
      <c r="CI112" s="30">
        <v>0.34</v>
      </c>
      <c r="CJ112" s="30">
        <v>0.39</v>
      </c>
      <c r="CK112" s="30">
        <v>1.1399999999999999</v>
      </c>
      <c r="CL112" s="30">
        <v>0.28999999999999998</v>
      </c>
      <c r="CM112" s="21">
        <v>9.33</v>
      </c>
      <c r="CN112" s="21">
        <v>0</v>
      </c>
      <c r="CO112" s="21">
        <v>0</v>
      </c>
      <c r="CP112" s="21">
        <v>0.01</v>
      </c>
      <c r="CQ112" s="21">
        <v>0</v>
      </c>
      <c r="CR112" s="24">
        <v>2</v>
      </c>
      <c r="CS112" s="30">
        <v>1.1399999999999999</v>
      </c>
      <c r="CT112" s="30">
        <v>0.03</v>
      </c>
      <c r="CU112" s="30">
        <v>0.03</v>
      </c>
      <c r="CV112" s="30">
        <v>0.02</v>
      </c>
      <c r="CW112" s="21"/>
    </row>
    <row r="113" spans="1:101">
      <c r="A113" s="20">
        <v>38443</v>
      </c>
      <c r="B113" s="24"/>
      <c r="C113" s="21"/>
      <c r="D113" s="21"/>
      <c r="E113" s="24">
        <v>13</v>
      </c>
      <c r="F113" s="21">
        <v>245.97</v>
      </c>
      <c r="G113" s="24">
        <v>6</v>
      </c>
      <c r="H113" s="21">
        <v>252.93</v>
      </c>
      <c r="I113" s="24">
        <v>15</v>
      </c>
      <c r="J113" s="21">
        <v>1158.6099999999999</v>
      </c>
      <c r="K113" s="24">
        <v>132</v>
      </c>
      <c r="L113" s="21">
        <v>17525.86</v>
      </c>
      <c r="M113" s="24">
        <v>11</v>
      </c>
      <c r="N113" s="21">
        <v>1572.59</v>
      </c>
      <c r="O113" s="24">
        <v>177</v>
      </c>
      <c r="P113" s="21">
        <v>20755.96</v>
      </c>
      <c r="Q113" s="21">
        <v>11.39</v>
      </c>
      <c r="R113" s="24">
        <v>0</v>
      </c>
      <c r="S113" s="21">
        <v>0</v>
      </c>
      <c r="T113" s="24">
        <v>0</v>
      </c>
      <c r="U113" s="21">
        <v>0</v>
      </c>
      <c r="V113" s="24">
        <v>0</v>
      </c>
      <c r="W113" s="21">
        <v>0</v>
      </c>
      <c r="X113" s="24">
        <v>0</v>
      </c>
      <c r="Y113" s="21">
        <v>0</v>
      </c>
      <c r="Z113" s="24">
        <v>0</v>
      </c>
      <c r="AA113" s="21">
        <v>0</v>
      </c>
      <c r="AB113" s="24">
        <v>0</v>
      </c>
      <c r="AC113" s="21">
        <v>0</v>
      </c>
      <c r="AD113" s="24">
        <v>0</v>
      </c>
      <c r="AE113" s="21">
        <v>0</v>
      </c>
      <c r="AF113" s="24">
        <v>0</v>
      </c>
      <c r="AG113" s="21">
        <v>0</v>
      </c>
      <c r="AH113" s="24">
        <v>0</v>
      </c>
      <c r="AI113" s="21">
        <v>0</v>
      </c>
      <c r="AJ113" s="24">
        <v>0</v>
      </c>
      <c r="AK113" s="21">
        <v>0</v>
      </c>
      <c r="AL113" s="24">
        <v>0</v>
      </c>
      <c r="AM113" s="21">
        <v>0</v>
      </c>
      <c r="AN113" s="24">
        <v>0</v>
      </c>
      <c r="AO113" s="21">
        <v>0</v>
      </c>
      <c r="AP113" s="21">
        <v>0</v>
      </c>
      <c r="AQ113" s="24">
        <v>0</v>
      </c>
      <c r="AR113" s="21">
        <v>0</v>
      </c>
      <c r="AS113" s="24">
        <v>0</v>
      </c>
      <c r="AT113" s="21">
        <v>0</v>
      </c>
      <c r="AU113" s="24">
        <v>6</v>
      </c>
      <c r="AV113" s="24">
        <v>253832</v>
      </c>
      <c r="AW113" s="24">
        <v>8</v>
      </c>
      <c r="AX113" s="24">
        <v>244181</v>
      </c>
      <c r="AY113" s="24">
        <v>0</v>
      </c>
      <c r="AZ113" s="24">
        <v>0</v>
      </c>
      <c r="BA113" s="24">
        <v>2</v>
      </c>
      <c r="BB113" s="24">
        <v>90021</v>
      </c>
      <c r="BC113" s="24">
        <v>6</v>
      </c>
      <c r="BD113" s="24">
        <v>95618</v>
      </c>
      <c r="BE113" s="24">
        <v>22</v>
      </c>
      <c r="BF113" s="24">
        <v>683652</v>
      </c>
      <c r="BG113" s="15">
        <v>13</v>
      </c>
      <c r="BH113" s="21">
        <v>99.08</v>
      </c>
      <c r="BI113" s="21">
        <v>11.28</v>
      </c>
      <c r="BJ113" s="24">
        <v>171</v>
      </c>
      <c r="BK113" s="21">
        <v>13.09</v>
      </c>
      <c r="BL113" s="21">
        <v>20.59</v>
      </c>
      <c r="BM113" s="21">
        <v>11.82</v>
      </c>
      <c r="BN113" s="21">
        <v>15.19</v>
      </c>
      <c r="BO113" s="30">
        <v>96.61</v>
      </c>
      <c r="BP113" s="30">
        <v>98.94</v>
      </c>
      <c r="BQ113" s="30">
        <v>98.99</v>
      </c>
      <c r="BR113" s="30">
        <v>99.08</v>
      </c>
      <c r="BS113" s="21">
        <v>0.1</v>
      </c>
      <c r="BT113" s="21">
        <v>27.67</v>
      </c>
      <c r="BU113" s="21">
        <v>7.0000000000000007E-2</v>
      </c>
      <c r="BV113" s="21">
        <v>0.13</v>
      </c>
      <c r="BW113" s="21">
        <v>0.08</v>
      </c>
      <c r="BX113" s="24">
        <v>1</v>
      </c>
      <c r="BY113" s="30">
        <v>0.64</v>
      </c>
      <c r="BZ113" s="30">
        <v>0.63</v>
      </c>
      <c r="CA113" s="30">
        <v>0.56000000000000005</v>
      </c>
      <c r="CB113" s="30">
        <v>0.61</v>
      </c>
      <c r="CC113" s="21">
        <v>0.04</v>
      </c>
      <c r="CD113" s="24">
        <v>2</v>
      </c>
      <c r="CE113" s="21">
        <v>31.33</v>
      </c>
      <c r="CF113" s="21">
        <v>0.06</v>
      </c>
      <c r="CG113" s="21">
        <v>0.06</v>
      </c>
      <c r="CH113" s="21">
        <v>0.05</v>
      </c>
      <c r="CI113" s="30">
        <v>0.34</v>
      </c>
      <c r="CJ113" s="30">
        <v>0.38</v>
      </c>
      <c r="CK113" s="30">
        <v>1.1299999999999999</v>
      </c>
      <c r="CL113" s="30">
        <v>0.28000000000000003</v>
      </c>
      <c r="CM113" s="21">
        <v>9.42</v>
      </c>
      <c r="CN113" s="21">
        <v>0</v>
      </c>
      <c r="CO113" s="21">
        <v>0</v>
      </c>
      <c r="CP113" s="21">
        <v>0.01</v>
      </c>
      <c r="CQ113" s="21">
        <v>0</v>
      </c>
      <c r="CR113" s="24">
        <v>2</v>
      </c>
      <c r="CS113" s="30">
        <v>1.1299999999999999</v>
      </c>
      <c r="CT113" s="30">
        <v>0.03</v>
      </c>
      <c r="CU113" s="30">
        <v>0.03</v>
      </c>
      <c r="CV113" s="30">
        <v>0.02</v>
      </c>
      <c r="CW113" s="21"/>
    </row>
    <row r="114" spans="1:101">
      <c r="A114" s="20">
        <v>38473</v>
      </c>
      <c r="B114" s="24"/>
      <c r="C114" s="21"/>
      <c r="D114" s="21"/>
      <c r="E114" s="24">
        <v>13</v>
      </c>
      <c r="F114" s="21">
        <v>245.97</v>
      </c>
      <c r="G114" s="24">
        <v>6</v>
      </c>
      <c r="H114" s="21">
        <v>252.93</v>
      </c>
      <c r="I114" s="24">
        <v>15</v>
      </c>
      <c r="J114" s="21">
        <v>1158.6099999999999</v>
      </c>
      <c r="K114" s="24">
        <v>133</v>
      </c>
      <c r="L114" s="21">
        <v>17662.96</v>
      </c>
      <c r="M114" s="24">
        <v>11</v>
      </c>
      <c r="N114" s="21">
        <v>1572.59</v>
      </c>
      <c r="O114" s="24">
        <v>178</v>
      </c>
      <c r="P114" s="21">
        <v>20893.060000000001</v>
      </c>
      <c r="Q114" s="21">
        <v>11.47</v>
      </c>
      <c r="R114" s="24">
        <v>0</v>
      </c>
      <c r="S114" s="21">
        <v>0</v>
      </c>
      <c r="T114" s="24">
        <v>0</v>
      </c>
      <c r="U114" s="21">
        <v>0</v>
      </c>
      <c r="V114" s="24">
        <v>0</v>
      </c>
      <c r="W114" s="21">
        <v>0</v>
      </c>
      <c r="X114" s="24">
        <v>0</v>
      </c>
      <c r="Y114" s="21">
        <v>0</v>
      </c>
      <c r="Z114" s="24">
        <v>0</v>
      </c>
      <c r="AA114" s="21">
        <v>0</v>
      </c>
      <c r="AB114" s="24">
        <v>0</v>
      </c>
      <c r="AC114" s="21">
        <v>0</v>
      </c>
      <c r="AD114" s="24">
        <v>0</v>
      </c>
      <c r="AE114" s="21">
        <v>0</v>
      </c>
      <c r="AF114" s="24">
        <v>0</v>
      </c>
      <c r="AG114" s="21">
        <v>0</v>
      </c>
      <c r="AH114" s="24">
        <v>0</v>
      </c>
      <c r="AI114" s="21">
        <v>0</v>
      </c>
      <c r="AJ114" s="24">
        <v>0</v>
      </c>
      <c r="AK114" s="21">
        <v>0</v>
      </c>
      <c r="AL114" s="24">
        <v>0</v>
      </c>
      <c r="AM114" s="21">
        <v>0</v>
      </c>
      <c r="AN114" s="24">
        <v>0</v>
      </c>
      <c r="AO114" s="21">
        <v>0</v>
      </c>
      <c r="AP114" s="21">
        <v>0</v>
      </c>
      <c r="AQ114" s="24">
        <v>0</v>
      </c>
      <c r="AR114" s="21">
        <v>0</v>
      </c>
      <c r="AS114" s="24">
        <v>0</v>
      </c>
      <c r="AT114" s="21">
        <v>0</v>
      </c>
      <c r="AU114" s="24">
        <v>5</v>
      </c>
      <c r="AV114" s="24">
        <v>385634</v>
      </c>
      <c r="AW114" s="24">
        <v>4</v>
      </c>
      <c r="AX114" s="24">
        <v>68864</v>
      </c>
      <c r="AY114" s="24">
        <v>0</v>
      </c>
      <c r="AZ114" s="24">
        <v>0</v>
      </c>
      <c r="BA114" s="24">
        <v>4</v>
      </c>
      <c r="BB114" s="24">
        <v>211045</v>
      </c>
      <c r="BC114" s="24">
        <v>7</v>
      </c>
      <c r="BD114" s="24">
        <v>17554</v>
      </c>
      <c r="BE114" s="24">
        <v>20</v>
      </c>
      <c r="BF114" s="24">
        <v>683097</v>
      </c>
      <c r="BG114" s="15">
        <v>11.2</v>
      </c>
      <c r="BH114" s="21">
        <v>99.09</v>
      </c>
      <c r="BI114" s="21">
        <v>11.35</v>
      </c>
      <c r="BJ114" s="24">
        <v>172</v>
      </c>
      <c r="BK114" s="21">
        <v>13.09</v>
      </c>
      <c r="BL114" s="21">
        <v>20.73</v>
      </c>
      <c r="BM114" s="21">
        <v>11.9</v>
      </c>
      <c r="BN114" s="21">
        <v>15.28</v>
      </c>
      <c r="BO114" s="30">
        <v>96.63</v>
      </c>
      <c r="BP114" s="30">
        <v>98.95</v>
      </c>
      <c r="BQ114" s="30">
        <v>99</v>
      </c>
      <c r="BR114" s="30">
        <v>99.09</v>
      </c>
      <c r="BS114" s="21">
        <v>0.1</v>
      </c>
      <c r="BT114" s="21">
        <v>27.75</v>
      </c>
      <c r="BU114" s="21">
        <v>7.0000000000000007E-2</v>
      </c>
      <c r="BV114" s="21">
        <v>0.13</v>
      </c>
      <c r="BW114" s="21">
        <v>0.08</v>
      </c>
      <c r="BX114" s="24">
        <v>1</v>
      </c>
      <c r="BY114" s="30">
        <v>0.64</v>
      </c>
      <c r="BZ114" s="30">
        <v>0.62</v>
      </c>
      <c r="CA114" s="30">
        <v>0.56000000000000005</v>
      </c>
      <c r="CB114" s="30">
        <v>0.6</v>
      </c>
      <c r="CC114" s="21">
        <v>0.04</v>
      </c>
      <c r="CD114" s="24">
        <v>2</v>
      </c>
      <c r="CE114" s="21">
        <v>31.42</v>
      </c>
      <c r="CF114" s="21">
        <v>0.06</v>
      </c>
      <c r="CG114" s="21">
        <v>0.06</v>
      </c>
      <c r="CH114" s="21">
        <v>0.05</v>
      </c>
      <c r="CI114" s="30">
        <v>0.34</v>
      </c>
      <c r="CJ114" s="30">
        <v>0.38</v>
      </c>
      <c r="CK114" s="30">
        <v>1.1200000000000001</v>
      </c>
      <c r="CL114" s="30">
        <v>0.28000000000000003</v>
      </c>
      <c r="CM114" s="21">
        <v>9.5</v>
      </c>
      <c r="CN114" s="21">
        <v>0</v>
      </c>
      <c r="CO114" s="21">
        <v>0</v>
      </c>
      <c r="CP114" s="21">
        <v>0.01</v>
      </c>
      <c r="CQ114" s="21">
        <v>0</v>
      </c>
      <c r="CR114" s="24">
        <v>2</v>
      </c>
      <c r="CS114" s="30">
        <v>1.1200000000000001</v>
      </c>
      <c r="CT114" s="30">
        <v>0.03</v>
      </c>
      <c r="CU114" s="30">
        <v>0.03</v>
      </c>
      <c r="CV114" s="30">
        <v>0.02</v>
      </c>
      <c r="CW114" s="21"/>
    </row>
    <row r="115" spans="1:101">
      <c r="A115" s="20">
        <v>38504</v>
      </c>
      <c r="B115" s="24"/>
      <c r="C115" s="21"/>
      <c r="D115" s="21"/>
      <c r="E115" s="24">
        <v>13</v>
      </c>
      <c r="F115" s="21">
        <v>245.97</v>
      </c>
      <c r="G115" s="24">
        <v>6</v>
      </c>
      <c r="H115" s="21">
        <v>252.93</v>
      </c>
      <c r="I115" s="24">
        <v>15</v>
      </c>
      <c r="J115" s="21">
        <v>1158.6099999999999</v>
      </c>
      <c r="K115" s="24">
        <v>134</v>
      </c>
      <c r="L115" s="21">
        <v>17801.080000000002</v>
      </c>
      <c r="M115" s="24">
        <v>11</v>
      </c>
      <c r="N115" s="21">
        <v>1572.59</v>
      </c>
      <c r="O115" s="24">
        <v>179</v>
      </c>
      <c r="P115" s="21">
        <v>21031.18</v>
      </c>
      <c r="Q115" s="21">
        <v>11.54</v>
      </c>
      <c r="R115" s="24">
        <v>0</v>
      </c>
      <c r="S115" s="21">
        <v>0</v>
      </c>
      <c r="T115" s="24">
        <v>0</v>
      </c>
      <c r="U115" s="21">
        <v>0</v>
      </c>
      <c r="V115" s="24">
        <v>0</v>
      </c>
      <c r="W115" s="21">
        <v>0</v>
      </c>
      <c r="X115" s="24">
        <v>0</v>
      </c>
      <c r="Y115" s="21">
        <v>0</v>
      </c>
      <c r="Z115" s="24">
        <v>0</v>
      </c>
      <c r="AA115" s="21">
        <v>0</v>
      </c>
      <c r="AB115" s="24">
        <v>0</v>
      </c>
      <c r="AC115" s="21">
        <v>0</v>
      </c>
      <c r="AD115" s="24">
        <v>0</v>
      </c>
      <c r="AE115" s="21">
        <v>0</v>
      </c>
      <c r="AF115" s="24">
        <v>0</v>
      </c>
      <c r="AG115" s="21">
        <v>0</v>
      </c>
      <c r="AH115" s="24">
        <v>0</v>
      </c>
      <c r="AI115" s="21">
        <v>0</v>
      </c>
      <c r="AJ115" s="24">
        <v>0</v>
      </c>
      <c r="AK115" s="21">
        <v>0</v>
      </c>
      <c r="AL115" s="24">
        <v>0</v>
      </c>
      <c r="AM115" s="21">
        <v>0</v>
      </c>
      <c r="AN115" s="24">
        <v>0</v>
      </c>
      <c r="AO115" s="21">
        <v>0</v>
      </c>
      <c r="AP115" s="21">
        <v>0</v>
      </c>
      <c r="AQ115" s="24">
        <v>0</v>
      </c>
      <c r="AR115" s="21">
        <v>0</v>
      </c>
      <c r="AS115" s="24">
        <v>0</v>
      </c>
      <c r="AT115" s="21">
        <v>0</v>
      </c>
      <c r="AU115" s="24">
        <v>2</v>
      </c>
      <c r="AV115" s="24">
        <v>112416</v>
      </c>
      <c r="AW115" s="24">
        <v>4</v>
      </c>
      <c r="AX115" s="24">
        <v>51217</v>
      </c>
      <c r="AY115" s="24">
        <v>2</v>
      </c>
      <c r="AZ115" s="24">
        <v>43715</v>
      </c>
      <c r="BA115" s="24">
        <v>3</v>
      </c>
      <c r="BB115" s="24">
        <v>79134</v>
      </c>
      <c r="BC115" s="24">
        <v>8</v>
      </c>
      <c r="BD115" s="24">
        <v>48708</v>
      </c>
      <c r="BE115" s="24">
        <v>19</v>
      </c>
      <c r="BF115" s="24">
        <v>335190</v>
      </c>
      <c r="BG115" s="15">
        <v>11.9</v>
      </c>
      <c r="BH115" s="21">
        <v>99.1</v>
      </c>
      <c r="BI115" s="21">
        <v>11.43</v>
      </c>
      <c r="BJ115" s="24">
        <v>173</v>
      </c>
      <c r="BK115" s="21">
        <v>13.1</v>
      </c>
      <c r="BL115" s="21">
        <v>20.86</v>
      </c>
      <c r="BM115" s="21">
        <v>11.97</v>
      </c>
      <c r="BN115" s="21">
        <v>15.38</v>
      </c>
      <c r="BO115" s="30">
        <v>96.65</v>
      </c>
      <c r="BP115" s="30">
        <v>98.95</v>
      </c>
      <c r="BQ115" s="30">
        <v>99</v>
      </c>
      <c r="BR115" s="30">
        <v>99.1</v>
      </c>
      <c r="BS115" s="21">
        <v>0.1</v>
      </c>
      <c r="BT115" s="21">
        <v>27.83</v>
      </c>
      <c r="BU115" s="21">
        <v>7.0000000000000007E-2</v>
      </c>
      <c r="BV115" s="21">
        <v>0.13</v>
      </c>
      <c r="BW115" s="21">
        <v>0.08</v>
      </c>
      <c r="BX115" s="24">
        <v>1</v>
      </c>
      <c r="BY115" s="30">
        <v>0.63</v>
      </c>
      <c r="BZ115" s="30">
        <v>0.62</v>
      </c>
      <c r="CA115" s="30">
        <v>0.56000000000000005</v>
      </c>
      <c r="CB115" s="30">
        <v>0.6</v>
      </c>
      <c r="CC115" s="21">
        <v>0.04</v>
      </c>
      <c r="CD115" s="24">
        <v>2</v>
      </c>
      <c r="CE115" s="21">
        <v>31.5</v>
      </c>
      <c r="CF115" s="21">
        <v>0.06</v>
      </c>
      <c r="CG115" s="21">
        <v>0.06</v>
      </c>
      <c r="CH115" s="21">
        <v>0.05</v>
      </c>
      <c r="CI115" s="30">
        <v>0.34</v>
      </c>
      <c r="CJ115" s="30">
        <v>0.38</v>
      </c>
      <c r="CK115" s="30">
        <v>1.1200000000000001</v>
      </c>
      <c r="CL115" s="30">
        <v>0.28000000000000003</v>
      </c>
      <c r="CM115" s="21">
        <v>9.58</v>
      </c>
      <c r="CN115" s="21">
        <v>0</v>
      </c>
      <c r="CO115" s="21">
        <v>0</v>
      </c>
      <c r="CP115" s="21">
        <v>0.01</v>
      </c>
      <c r="CQ115" s="21">
        <v>0</v>
      </c>
      <c r="CR115" s="24">
        <v>2</v>
      </c>
      <c r="CS115" s="30">
        <v>1.1200000000000001</v>
      </c>
      <c r="CT115" s="30">
        <v>0.03</v>
      </c>
      <c r="CU115" s="30">
        <v>0.03</v>
      </c>
      <c r="CV115" s="30">
        <v>0.02</v>
      </c>
      <c r="CW115" s="21"/>
    </row>
    <row r="116" spans="1:101">
      <c r="A116" s="20">
        <v>38534</v>
      </c>
      <c r="B116" s="24"/>
      <c r="C116" s="21"/>
      <c r="D116" s="21"/>
      <c r="E116" s="24">
        <v>13</v>
      </c>
      <c r="F116" s="21">
        <v>245.97</v>
      </c>
      <c r="G116" s="24">
        <v>6</v>
      </c>
      <c r="H116" s="21">
        <v>252.93</v>
      </c>
      <c r="I116" s="24">
        <v>15</v>
      </c>
      <c r="J116" s="21">
        <v>1158.6099999999999</v>
      </c>
      <c r="K116" s="24">
        <v>134</v>
      </c>
      <c r="L116" s="21">
        <v>17801.080000000002</v>
      </c>
      <c r="M116" s="24">
        <v>13</v>
      </c>
      <c r="N116" s="21">
        <v>1859.51</v>
      </c>
      <c r="O116" s="24">
        <v>181</v>
      </c>
      <c r="P116" s="21">
        <v>21318.11</v>
      </c>
      <c r="Q116" s="21">
        <v>11.7</v>
      </c>
      <c r="R116" s="24">
        <v>0</v>
      </c>
      <c r="S116" s="21">
        <v>0</v>
      </c>
      <c r="T116" s="24">
        <v>0</v>
      </c>
      <c r="U116" s="21">
        <v>0</v>
      </c>
      <c r="V116" s="24">
        <v>0</v>
      </c>
      <c r="W116" s="21">
        <v>0</v>
      </c>
      <c r="X116" s="24">
        <v>0</v>
      </c>
      <c r="Y116" s="21">
        <v>0</v>
      </c>
      <c r="Z116" s="24">
        <v>0</v>
      </c>
      <c r="AA116" s="21">
        <v>0</v>
      </c>
      <c r="AB116" s="24">
        <v>0</v>
      </c>
      <c r="AC116" s="21">
        <v>0</v>
      </c>
      <c r="AD116" s="24">
        <v>0</v>
      </c>
      <c r="AE116" s="21">
        <v>0</v>
      </c>
      <c r="AF116" s="24">
        <v>0</v>
      </c>
      <c r="AG116" s="21">
        <v>0</v>
      </c>
      <c r="AH116" s="24">
        <v>0</v>
      </c>
      <c r="AI116" s="21">
        <v>0</v>
      </c>
      <c r="AJ116" s="24">
        <v>0</v>
      </c>
      <c r="AK116" s="21">
        <v>0</v>
      </c>
      <c r="AL116" s="24">
        <v>0</v>
      </c>
      <c r="AM116" s="21">
        <v>0</v>
      </c>
      <c r="AN116" s="24">
        <v>0</v>
      </c>
      <c r="AO116" s="21">
        <v>0</v>
      </c>
      <c r="AP116" s="21">
        <v>0</v>
      </c>
      <c r="AQ116" s="24">
        <v>0</v>
      </c>
      <c r="AR116" s="21">
        <v>0</v>
      </c>
      <c r="AS116" s="24">
        <v>0</v>
      </c>
      <c r="AT116" s="21">
        <v>0</v>
      </c>
      <c r="AU116" s="24">
        <v>5</v>
      </c>
      <c r="AV116" s="24">
        <v>489241</v>
      </c>
      <c r="AW116" s="24">
        <v>1</v>
      </c>
      <c r="AX116" s="24">
        <v>3734</v>
      </c>
      <c r="AY116" s="24">
        <v>0</v>
      </c>
      <c r="AZ116" s="24">
        <v>0</v>
      </c>
      <c r="BA116" s="24">
        <v>1</v>
      </c>
      <c r="BB116" s="24">
        <v>8722</v>
      </c>
      <c r="BC116" s="24">
        <v>6</v>
      </c>
      <c r="BD116" s="24">
        <v>18172</v>
      </c>
      <c r="BE116" s="24">
        <v>13</v>
      </c>
      <c r="BF116" s="24">
        <v>519869</v>
      </c>
      <c r="BG116" s="15">
        <v>11.8</v>
      </c>
      <c r="BH116" s="21">
        <v>99.11</v>
      </c>
      <c r="BI116" s="21">
        <v>11.59</v>
      </c>
      <c r="BJ116" s="24">
        <v>175</v>
      </c>
      <c r="BK116" s="21">
        <v>13.03</v>
      </c>
      <c r="BL116" s="21">
        <v>21.15</v>
      </c>
      <c r="BM116" s="21">
        <v>12.14</v>
      </c>
      <c r="BN116" s="21">
        <v>15.59</v>
      </c>
      <c r="BO116" s="30">
        <v>96.69</v>
      </c>
      <c r="BP116" s="30">
        <v>98.97</v>
      </c>
      <c r="BQ116" s="30">
        <v>99.02</v>
      </c>
      <c r="BR116" s="30">
        <v>99.11</v>
      </c>
      <c r="BS116" s="21">
        <v>0.1</v>
      </c>
      <c r="BT116" s="21">
        <v>27.92</v>
      </c>
      <c r="BU116" s="21">
        <v>7.0000000000000007E-2</v>
      </c>
      <c r="BV116" s="21">
        <v>0.13</v>
      </c>
      <c r="BW116" s="21">
        <v>0.08</v>
      </c>
      <c r="BX116" s="24">
        <v>1</v>
      </c>
      <c r="BY116" s="30">
        <v>0.62</v>
      </c>
      <c r="BZ116" s="30">
        <v>0.61</v>
      </c>
      <c r="CA116" s="30">
        <v>0.55000000000000004</v>
      </c>
      <c r="CB116" s="30">
        <v>0.59</v>
      </c>
      <c r="CC116" s="21">
        <v>0.04</v>
      </c>
      <c r="CD116" s="24">
        <v>2</v>
      </c>
      <c r="CE116" s="21">
        <v>31.58</v>
      </c>
      <c r="CF116" s="21">
        <v>0.06</v>
      </c>
      <c r="CG116" s="21">
        <v>0.06</v>
      </c>
      <c r="CH116" s="21">
        <v>0.05</v>
      </c>
      <c r="CI116" s="30">
        <v>0.33</v>
      </c>
      <c r="CJ116" s="30">
        <v>0.37</v>
      </c>
      <c r="CK116" s="30">
        <v>1.1000000000000001</v>
      </c>
      <c r="CL116" s="30">
        <v>0.28000000000000003</v>
      </c>
      <c r="CM116" s="21">
        <v>9.67</v>
      </c>
      <c r="CN116" s="21">
        <v>0</v>
      </c>
      <c r="CO116" s="21">
        <v>0</v>
      </c>
      <c r="CP116" s="21">
        <v>0.01</v>
      </c>
      <c r="CQ116" s="21">
        <v>0</v>
      </c>
      <c r="CR116" s="24">
        <v>2</v>
      </c>
      <c r="CS116" s="30">
        <v>1.1000000000000001</v>
      </c>
      <c r="CT116" s="30">
        <v>0.03</v>
      </c>
      <c r="CU116" s="30">
        <v>0.03</v>
      </c>
      <c r="CV116" s="30">
        <v>0.02</v>
      </c>
      <c r="CW116" s="21"/>
    </row>
    <row r="117" spans="1:101">
      <c r="A117" s="20">
        <v>38565</v>
      </c>
      <c r="B117" s="24"/>
      <c r="C117" s="21"/>
      <c r="D117" s="21"/>
      <c r="E117" s="24">
        <v>13</v>
      </c>
      <c r="F117" s="21">
        <v>245.97</v>
      </c>
      <c r="G117" s="24">
        <v>6</v>
      </c>
      <c r="H117" s="21">
        <v>252.93</v>
      </c>
      <c r="I117" s="24">
        <v>15</v>
      </c>
      <c r="J117" s="21">
        <v>1158.6099999999999</v>
      </c>
      <c r="K117" s="24">
        <v>135</v>
      </c>
      <c r="L117" s="21">
        <v>17939.080000000002</v>
      </c>
      <c r="M117" s="24">
        <v>14</v>
      </c>
      <c r="N117" s="21">
        <v>2005.34</v>
      </c>
      <c r="O117" s="24">
        <v>183</v>
      </c>
      <c r="P117" s="21">
        <v>21601.93</v>
      </c>
      <c r="Q117" s="21">
        <v>11.86</v>
      </c>
      <c r="R117" s="24">
        <v>0</v>
      </c>
      <c r="S117" s="21">
        <v>0</v>
      </c>
      <c r="T117" s="24">
        <v>0</v>
      </c>
      <c r="U117" s="21">
        <v>0</v>
      </c>
      <c r="V117" s="24">
        <v>0</v>
      </c>
      <c r="W117" s="21">
        <v>0</v>
      </c>
      <c r="X117" s="24">
        <v>0</v>
      </c>
      <c r="Y117" s="21">
        <v>0</v>
      </c>
      <c r="Z117" s="24">
        <v>0</v>
      </c>
      <c r="AA117" s="21">
        <v>0</v>
      </c>
      <c r="AB117" s="24">
        <v>0</v>
      </c>
      <c r="AC117" s="21">
        <v>0</v>
      </c>
      <c r="AD117" s="24">
        <v>0</v>
      </c>
      <c r="AE117" s="21">
        <v>0</v>
      </c>
      <c r="AF117" s="24">
        <v>0</v>
      </c>
      <c r="AG117" s="21">
        <v>0</v>
      </c>
      <c r="AH117" s="24">
        <v>0</v>
      </c>
      <c r="AI117" s="21">
        <v>0</v>
      </c>
      <c r="AJ117" s="24">
        <v>0</v>
      </c>
      <c r="AK117" s="21">
        <v>0</v>
      </c>
      <c r="AL117" s="24">
        <v>0</v>
      </c>
      <c r="AM117" s="21">
        <v>0</v>
      </c>
      <c r="AN117" s="24">
        <v>0</v>
      </c>
      <c r="AO117" s="21">
        <v>0</v>
      </c>
      <c r="AP117" s="21">
        <v>0</v>
      </c>
      <c r="AQ117" s="24">
        <v>0</v>
      </c>
      <c r="AR117" s="21">
        <v>0</v>
      </c>
      <c r="AS117" s="24">
        <v>0</v>
      </c>
      <c r="AT117" s="21">
        <v>0</v>
      </c>
      <c r="AU117" s="24">
        <v>4</v>
      </c>
      <c r="AV117" s="24">
        <v>165633</v>
      </c>
      <c r="AW117" s="24">
        <v>2</v>
      </c>
      <c r="AX117" s="24">
        <v>10259</v>
      </c>
      <c r="AY117" s="24">
        <v>0</v>
      </c>
      <c r="AZ117" s="24">
        <v>0</v>
      </c>
      <c r="BA117" s="24">
        <v>3</v>
      </c>
      <c r="BB117" s="24">
        <v>113449</v>
      </c>
      <c r="BC117" s="24">
        <v>4</v>
      </c>
      <c r="BD117" s="24">
        <v>18007</v>
      </c>
      <c r="BE117" s="24">
        <v>13</v>
      </c>
      <c r="BF117" s="24">
        <v>307348</v>
      </c>
      <c r="BG117" s="15">
        <v>11.7</v>
      </c>
      <c r="BH117" s="21">
        <v>99.12</v>
      </c>
      <c r="BI117" s="21">
        <v>11.75</v>
      </c>
      <c r="BJ117" s="24">
        <v>177</v>
      </c>
      <c r="BK117" s="21">
        <v>12.97</v>
      </c>
      <c r="BL117" s="21">
        <v>21.43</v>
      </c>
      <c r="BM117" s="21">
        <v>12.3</v>
      </c>
      <c r="BN117" s="21">
        <v>15.78</v>
      </c>
      <c r="BO117" s="30">
        <v>96.72</v>
      </c>
      <c r="BP117" s="30">
        <v>98.98</v>
      </c>
      <c r="BQ117" s="30">
        <v>99.03</v>
      </c>
      <c r="BR117" s="30">
        <v>99.12</v>
      </c>
      <c r="BS117" s="21">
        <v>0.1</v>
      </c>
      <c r="BT117" s="21">
        <v>28</v>
      </c>
      <c r="BU117" s="21">
        <v>7.0000000000000007E-2</v>
      </c>
      <c r="BV117" s="21">
        <v>0.13</v>
      </c>
      <c r="BW117" s="21">
        <v>0.08</v>
      </c>
      <c r="BX117" s="24">
        <v>1</v>
      </c>
      <c r="BY117" s="30">
        <v>0.62</v>
      </c>
      <c r="BZ117" s="30">
        <v>0.6</v>
      </c>
      <c r="CA117" s="30">
        <v>0.55000000000000004</v>
      </c>
      <c r="CB117" s="30">
        <v>0.57999999999999996</v>
      </c>
      <c r="CC117" s="21">
        <v>0.04</v>
      </c>
      <c r="CD117" s="24">
        <v>2</v>
      </c>
      <c r="CE117" s="21">
        <v>31.67</v>
      </c>
      <c r="CF117" s="21">
        <v>0.06</v>
      </c>
      <c r="CG117" s="21">
        <v>0.06</v>
      </c>
      <c r="CH117" s="21">
        <v>0.05</v>
      </c>
      <c r="CI117" s="30">
        <v>0.33</v>
      </c>
      <c r="CJ117" s="30">
        <v>0.37</v>
      </c>
      <c r="CK117" s="30">
        <v>1.0900000000000001</v>
      </c>
      <c r="CL117" s="30">
        <v>0.27</v>
      </c>
      <c r="CM117" s="21">
        <v>9.75</v>
      </c>
      <c r="CN117" s="21">
        <v>0</v>
      </c>
      <c r="CO117" s="21">
        <v>0</v>
      </c>
      <c r="CP117" s="21">
        <v>0.01</v>
      </c>
      <c r="CQ117" s="21">
        <v>0</v>
      </c>
      <c r="CR117" s="24">
        <v>2</v>
      </c>
      <c r="CS117" s="30">
        <v>1.0900000000000001</v>
      </c>
      <c r="CT117" s="30">
        <v>0.03</v>
      </c>
      <c r="CU117" s="30">
        <v>0.03</v>
      </c>
      <c r="CV117" s="30">
        <v>0.02</v>
      </c>
      <c r="CW117" s="21"/>
    </row>
    <row r="118" spans="1:101">
      <c r="A118" s="20">
        <v>38596</v>
      </c>
      <c r="B118" s="24"/>
      <c r="C118" s="21"/>
      <c r="D118" s="21"/>
      <c r="E118" s="24">
        <v>13</v>
      </c>
      <c r="F118" s="21">
        <v>245.97</v>
      </c>
      <c r="G118" s="24">
        <v>6</v>
      </c>
      <c r="H118" s="21">
        <v>252.93</v>
      </c>
      <c r="I118" s="24">
        <v>15</v>
      </c>
      <c r="J118" s="21">
        <v>1158.6099999999999</v>
      </c>
      <c r="K118" s="24">
        <v>135</v>
      </c>
      <c r="L118" s="21">
        <v>17939.080000000002</v>
      </c>
      <c r="M118" s="24">
        <v>14</v>
      </c>
      <c r="N118" s="21">
        <v>2005.34</v>
      </c>
      <c r="O118" s="24">
        <v>183</v>
      </c>
      <c r="P118" s="21">
        <v>21601.93</v>
      </c>
      <c r="Q118" s="21">
        <v>11.86</v>
      </c>
      <c r="R118" s="24">
        <v>0</v>
      </c>
      <c r="S118" s="21">
        <v>0</v>
      </c>
      <c r="T118" s="24">
        <v>0</v>
      </c>
      <c r="U118" s="21">
        <v>0</v>
      </c>
      <c r="V118" s="24">
        <v>0</v>
      </c>
      <c r="W118" s="21">
        <v>0</v>
      </c>
      <c r="X118" s="24">
        <v>0</v>
      </c>
      <c r="Y118" s="21">
        <v>0</v>
      </c>
      <c r="Z118" s="24">
        <v>0</v>
      </c>
      <c r="AA118" s="21">
        <v>0</v>
      </c>
      <c r="AB118" s="24">
        <v>0</v>
      </c>
      <c r="AC118" s="21">
        <v>0</v>
      </c>
      <c r="AD118" s="24">
        <v>0</v>
      </c>
      <c r="AE118" s="21">
        <v>0</v>
      </c>
      <c r="AF118" s="24">
        <v>0</v>
      </c>
      <c r="AG118" s="21">
        <v>0</v>
      </c>
      <c r="AH118" s="24">
        <v>0</v>
      </c>
      <c r="AI118" s="21">
        <v>0</v>
      </c>
      <c r="AJ118" s="24">
        <v>0</v>
      </c>
      <c r="AK118" s="21">
        <v>0</v>
      </c>
      <c r="AL118" s="24">
        <v>0</v>
      </c>
      <c r="AM118" s="21">
        <v>0</v>
      </c>
      <c r="AN118" s="24">
        <v>0</v>
      </c>
      <c r="AO118" s="21">
        <v>0</v>
      </c>
      <c r="AP118" s="21">
        <v>0</v>
      </c>
      <c r="AQ118" s="24">
        <v>0</v>
      </c>
      <c r="AR118" s="21">
        <v>0</v>
      </c>
      <c r="AS118" s="24">
        <v>0</v>
      </c>
      <c r="AT118" s="21">
        <v>0</v>
      </c>
      <c r="AU118" s="24">
        <v>8</v>
      </c>
      <c r="AV118" s="24">
        <v>400568</v>
      </c>
      <c r="AW118" s="24">
        <v>2</v>
      </c>
      <c r="AX118" s="24">
        <v>15263</v>
      </c>
      <c r="AY118" s="24">
        <v>1</v>
      </c>
      <c r="AZ118" s="24">
        <v>36313</v>
      </c>
      <c r="BA118" s="24">
        <v>1</v>
      </c>
      <c r="BB118" s="24">
        <v>16136</v>
      </c>
      <c r="BC118" s="24">
        <v>7</v>
      </c>
      <c r="BD118" s="24">
        <v>18265</v>
      </c>
      <c r="BE118" s="24">
        <v>19</v>
      </c>
      <c r="BF118" s="24">
        <v>486545</v>
      </c>
      <c r="BG118" s="15">
        <v>11.7</v>
      </c>
      <c r="BH118" s="21">
        <v>99.12</v>
      </c>
      <c r="BI118" s="21">
        <v>11.75</v>
      </c>
      <c r="BJ118" s="24">
        <v>177</v>
      </c>
      <c r="BK118" s="21">
        <v>13.05</v>
      </c>
      <c r="BL118" s="21">
        <v>21.43</v>
      </c>
      <c r="BM118" s="21">
        <v>12.3</v>
      </c>
      <c r="BN118" s="21">
        <v>15.78</v>
      </c>
      <c r="BO118" s="30">
        <v>96.72</v>
      </c>
      <c r="BP118" s="30">
        <v>98.98</v>
      </c>
      <c r="BQ118" s="30">
        <v>99.03</v>
      </c>
      <c r="BR118" s="30">
        <v>99.12</v>
      </c>
      <c r="BS118" s="21">
        <v>0.1</v>
      </c>
      <c r="BT118" s="21">
        <v>28.08</v>
      </c>
      <c r="BU118" s="21">
        <v>7.0000000000000007E-2</v>
      </c>
      <c r="BV118" s="21">
        <v>0.13</v>
      </c>
      <c r="BW118" s="21">
        <v>0.08</v>
      </c>
      <c r="BX118" s="24">
        <v>1</v>
      </c>
      <c r="BY118" s="30">
        <v>0.62</v>
      </c>
      <c r="BZ118" s="30">
        <v>0.6</v>
      </c>
      <c r="CA118" s="30">
        <v>0.55000000000000004</v>
      </c>
      <c r="CB118" s="30">
        <v>0.57999999999999996</v>
      </c>
      <c r="CC118" s="21">
        <v>0.04</v>
      </c>
      <c r="CD118" s="24">
        <v>2</v>
      </c>
      <c r="CE118" s="21">
        <v>31.75</v>
      </c>
      <c r="CF118" s="21">
        <v>0.06</v>
      </c>
      <c r="CG118" s="21">
        <v>0.06</v>
      </c>
      <c r="CH118" s="21">
        <v>0.05</v>
      </c>
      <c r="CI118" s="30">
        <v>0.33</v>
      </c>
      <c r="CJ118" s="30">
        <v>0.37</v>
      </c>
      <c r="CK118" s="30">
        <v>1.0900000000000001</v>
      </c>
      <c r="CL118" s="30">
        <v>0.27</v>
      </c>
      <c r="CM118" s="21">
        <v>9.83</v>
      </c>
      <c r="CN118" s="21">
        <v>0</v>
      </c>
      <c r="CO118" s="21">
        <v>0</v>
      </c>
      <c r="CP118" s="21">
        <v>0.01</v>
      </c>
      <c r="CQ118" s="21">
        <v>0</v>
      </c>
      <c r="CR118" s="24">
        <v>2</v>
      </c>
      <c r="CS118" s="30">
        <v>1.0900000000000001</v>
      </c>
      <c r="CT118" s="30">
        <v>0.03</v>
      </c>
      <c r="CU118" s="30">
        <v>0.03</v>
      </c>
      <c r="CV118" s="30">
        <v>0.02</v>
      </c>
      <c r="CW118" s="21"/>
    </row>
    <row r="119" spans="1:101">
      <c r="A119" s="20">
        <v>38626</v>
      </c>
      <c r="B119" s="24"/>
      <c r="C119" s="21"/>
      <c r="D119" s="21"/>
      <c r="E119" s="24">
        <v>13</v>
      </c>
      <c r="F119" s="21">
        <v>245.97</v>
      </c>
      <c r="G119" s="24">
        <v>6</v>
      </c>
      <c r="H119" s="21">
        <v>252.93</v>
      </c>
      <c r="I119" s="24">
        <v>15</v>
      </c>
      <c r="J119" s="21">
        <v>1158.6099999999999</v>
      </c>
      <c r="K119" s="24">
        <v>135</v>
      </c>
      <c r="L119" s="21">
        <v>17939.080000000002</v>
      </c>
      <c r="M119" s="24">
        <v>16</v>
      </c>
      <c r="N119" s="21">
        <v>2291.9499999999998</v>
      </c>
      <c r="O119" s="24">
        <v>185</v>
      </c>
      <c r="P119" s="21">
        <v>21888.54</v>
      </c>
      <c r="Q119" s="21">
        <v>12.03</v>
      </c>
      <c r="R119" s="24">
        <v>0</v>
      </c>
      <c r="S119" s="21">
        <v>0</v>
      </c>
      <c r="T119" s="24">
        <v>0</v>
      </c>
      <c r="U119" s="21">
        <v>0</v>
      </c>
      <c r="V119" s="24">
        <v>0</v>
      </c>
      <c r="W119" s="21">
        <v>0</v>
      </c>
      <c r="X119" s="24">
        <v>0</v>
      </c>
      <c r="Y119" s="21">
        <v>0</v>
      </c>
      <c r="Z119" s="24">
        <v>0</v>
      </c>
      <c r="AA119" s="21">
        <v>0</v>
      </c>
      <c r="AB119" s="24">
        <v>0</v>
      </c>
      <c r="AC119" s="21">
        <v>0</v>
      </c>
      <c r="AD119" s="24">
        <v>0</v>
      </c>
      <c r="AE119" s="21">
        <v>0</v>
      </c>
      <c r="AF119" s="24">
        <v>0</v>
      </c>
      <c r="AG119" s="21">
        <v>0</v>
      </c>
      <c r="AH119" s="24">
        <v>0</v>
      </c>
      <c r="AI119" s="21">
        <v>0</v>
      </c>
      <c r="AJ119" s="24">
        <v>0</v>
      </c>
      <c r="AK119" s="21">
        <v>0</v>
      </c>
      <c r="AL119" s="24">
        <v>0</v>
      </c>
      <c r="AM119" s="21">
        <v>0</v>
      </c>
      <c r="AN119" s="24">
        <v>0</v>
      </c>
      <c r="AO119" s="21">
        <v>0</v>
      </c>
      <c r="AP119" s="21">
        <v>0</v>
      </c>
      <c r="AQ119" s="24">
        <v>0</v>
      </c>
      <c r="AR119" s="21">
        <v>0</v>
      </c>
      <c r="AS119" s="24">
        <v>0</v>
      </c>
      <c r="AT119" s="21">
        <v>0</v>
      </c>
      <c r="AU119" s="24">
        <v>1</v>
      </c>
      <c r="AV119" s="24">
        <v>91844</v>
      </c>
      <c r="AW119" s="24">
        <v>0</v>
      </c>
      <c r="AX119" s="24">
        <v>0</v>
      </c>
      <c r="AY119" s="24">
        <v>0</v>
      </c>
      <c r="AZ119" s="24">
        <v>0</v>
      </c>
      <c r="BA119" s="24">
        <v>0</v>
      </c>
      <c r="BB119" s="24">
        <v>0</v>
      </c>
      <c r="BC119" s="24">
        <v>4</v>
      </c>
      <c r="BD119" s="24">
        <v>28388</v>
      </c>
      <c r="BE119" s="24">
        <v>5</v>
      </c>
      <c r="BF119" s="24">
        <v>120232</v>
      </c>
      <c r="BG119" s="15">
        <v>11.6</v>
      </c>
      <c r="BH119" s="21">
        <v>99.13</v>
      </c>
      <c r="BI119" s="21">
        <v>11.92</v>
      </c>
      <c r="BJ119" s="24">
        <v>179</v>
      </c>
      <c r="BK119" s="21">
        <v>12.99</v>
      </c>
      <c r="BL119" s="21">
        <v>21.72</v>
      </c>
      <c r="BM119" s="21">
        <v>12.46</v>
      </c>
      <c r="BN119" s="21">
        <v>15.99</v>
      </c>
      <c r="BO119" s="30">
        <v>96.76</v>
      </c>
      <c r="BP119" s="30">
        <v>99</v>
      </c>
      <c r="BQ119" s="30">
        <v>99.04</v>
      </c>
      <c r="BR119" s="30">
        <v>99.13</v>
      </c>
      <c r="BS119" s="21">
        <v>0.1</v>
      </c>
      <c r="BT119" s="21">
        <v>28.17</v>
      </c>
      <c r="BU119" s="21">
        <v>7.0000000000000007E-2</v>
      </c>
      <c r="BV119" s="21">
        <v>0.13</v>
      </c>
      <c r="BW119" s="21">
        <v>0.08</v>
      </c>
      <c r="BX119" s="24">
        <v>1</v>
      </c>
      <c r="BY119" s="30">
        <v>0.61</v>
      </c>
      <c r="BZ119" s="30">
        <v>0.6</v>
      </c>
      <c r="CA119" s="30">
        <v>0.54</v>
      </c>
      <c r="CB119" s="30">
        <v>0.57999999999999996</v>
      </c>
      <c r="CC119" s="21">
        <v>0.04</v>
      </c>
      <c r="CD119" s="24">
        <v>2</v>
      </c>
      <c r="CE119" s="21">
        <v>31.83</v>
      </c>
      <c r="CF119" s="21">
        <v>0.06</v>
      </c>
      <c r="CG119" s="21">
        <v>0.06</v>
      </c>
      <c r="CH119" s="21">
        <v>0.05</v>
      </c>
      <c r="CI119" s="30">
        <v>0.32</v>
      </c>
      <c r="CJ119" s="30">
        <v>0.36</v>
      </c>
      <c r="CK119" s="30">
        <v>1.08</v>
      </c>
      <c r="CL119" s="30">
        <v>0.27</v>
      </c>
      <c r="CM119" s="21">
        <v>9.92</v>
      </c>
      <c r="CN119" s="21">
        <v>0</v>
      </c>
      <c r="CO119" s="21">
        <v>0</v>
      </c>
      <c r="CP119" s="21">
        <v>0.01</v>
      </c>
      <c r="CQ119" s="21">
        <v>0</v>
      </c>
      <c r="CR119" s="24">
        <v>2</v>
      </c>
      <c r="CS119" s="30">
        <v>1.08</v>
      </c>
      <c r="CT119" s="30">
        <v>0.03</v>
      </c>
      <c r="CU119" s="30">
        <v>0.03</v>
      </c>
      <c r="CV119" s="30">
        <v>0.02</v>
      </c>
      <c r="CW119" s="21"/>
    </row>
    <row r="120" spans="1:101">
      <c r="A120" s="20">
        <v>38657</v>
      </c>
      <c r="B120" s="24"/>
      <c r="C120" s="21"/>
      <c r="D120" s="21"/>
      <c r="E120" s="24">
        <v>13</v>
      </c>
      <c r="F120" s="21">
        <v>245.97</v>
      </c>
      <c r="G120" s="24">
        <v>6</v>
      </c>
      <c r="H120" s="21">
        <v>252.93</v>
      </c>
      <c r="I120" s="24">
        <v>15</v>
      </c>
      <c r="J120" s="21">
        <v>1158.6099999999999</v>
      </c>
      <c r="K120" s="24">
        <v>135</v>
      </c>
      <c r="L120" s="21">
        <v>17939.080000000002</v>
      </c>
      <c r="M120" s="24">
        <v>18</v>
      </c>
      <c r="N120" s="21">
        <v>2582.9899999999998</v>
      </c>
      <c r="O120" s="24">
        <v>187</v>
      </c>
      <c r="P120" s="21">
        <v>22179.58</v>
      </c>
      <c r="Q120" s="21">
        <v>12.19</v>
      </c>
      <c r="R120" s="24">
        <v>0</v>
      </c>
      <c r="S120" s="21">
        <v>0</v>
      </c>
      <c r="T120" s="24">
        <v>0</v>
      </c>
      <c r="U120" s="21">
        <v>0</v>
      </c>
      <c r="V120" s="24">
        <v>0</v>
      </c>
      <c r="W120" s="21">
        <v>0</v>
      </c>
      <c r="X120" s="24">
        <v>0</v>
      </c>
      <c r="Y120" s="21">
        <v>0</v>
      </c>
      <c r="Z120" s="24">
        <v>0</v>
      </c>
      <c r="AA120" s="21">
        <v>0</v>
      </c>
      <c r="AB120" s="24">
        <v>0</v>
      </c>
      <c r="AC120" s="21">
        <v>0</v>
      </c>
      <c r="AD120" s="24">
        <v>0</v>
      </c>
      <c r="AE120" s="21">
        <v>0</v>
      </c>
      <c r="AF120" s="24">
        <v>0</v>
      </c>
      <c r="AG120" s="21">
        <v>0</v>
      </c>
      <c r="AH120" s="24">
        <v>0</v>
      </c>
      <c r="AI120" s="21">
        <v>0</v>
      </c>
      <c r="AJ120" s="24">
        <v>0</v>
      </c>
      <c r="AK120" s="21">
        <v>0</v>
      </c>
      <c r="AL120" s="24">
        <v>0</v>
      </c>
      <c r="AM120" s="21">
        <v>0</v>
      </c>
      <c r="AN120" s="24">
        <v>0</v>
      </c>
      <c r="AO120" s="21">
        <v>0</v>
      </c>
      <c r="AP120" s="21">
        <v>0</v>
      </c>
      <c r="AQ120" s="24">
        <v>0</v>
      </c>
      <c r="AR120" s="21">
        <v>0</v>
      </c>
      <c r="AS120" s="24">
        <v>0</v>
      </c>
      <c r="AT120" s="21">
        <v>0</v>
      </c>
      <c r="AU120" s="24">
        <v>8</v>
      </c>
      <c r="AV120" s="24">
        <v>351339</v>
      </c>
      <c r="AW120" s="24">
        <v>1</v>
      </c>
      <c r="AX120" s="24">
        <v>5170</v>
      </c>
      <c r="AY120" s="24">
        <v>0</v>
      </c>
      <c r="AZ120" s="24">
        <v>0</v>
      </c>
      <c r="BA120" s="24">
        <v>2</v>
      </c>
      <c r="BB120" s="24">
        <v>37756</v>
      </c>
      <c r="BC120" s="24">
        <v>1</v>
      </c>
      <c r="BD120" s="24">
        <v>2300</v>
      </c>
      <c r="BE120" s="24">
        <v>12</v>
      </c>
      <c r="BF120" s="24">
        <v>396565</v>
      </c>
      <c r="BG120" s="15">
        <v>13</v>
      </c>
      <c r="BH120" s="21">
        <v>99.14</v>
      </c>
      <c r="BI120" s="21">
        <v>12.08</v>
      </c>
      <c r="BJ120" s="24">
        <v>181</v>
      </c>
      <c r="BK120" s="21">
        <v>12.93</v>
      </c>
      <c r="BL120" s="21">
        <v>22.01</v>
      </c>
      <c r="BM120" s="21">
        <v>12.62</v>
      </c>
      <c r="BN120" s="21">
        <v>16.18</v>
      </c>
      <c r="BO120" s="30">
        <v>96.79</v>
      </c>
      <c r="BP120" s="30">
        <v>99.01</v>
      </c>
      <c r="BQ120" s="30">
        <v>99.05</v>
      </c>
      <c r="BR120" s="30">
        <v>99.14</v>
      </c>
      <c r="BS120" s="21">
        <v>0.1</v>
      </c>
      <c r="BT120" s="21">
        <v>28.25</v>
      </c>
      <c r="BU120" s="21">
        <v>7.0000000000000007E-2</v>
      </c>
      <c r="BV120" s="21">
        <v>0.13</v>
      </c>
      <c r="BW120" s="21">
        <v>0.08</v>
      </c>
      <c r="BX120" s="24">
        <v>1</v>
      </c>
      <c r="BY120" s="30">
        <v>0.6</v>
      </c>
      <c r="BZ120" s="30">
        <v>0.59</v>
      </c>
      <c r="CA120" s="30">
        <v>0.53</v>
      </c>
      <c r="CB120" s="30">
        <v>0.56999999999999995</v>
      </c>
      <c r="CC120" s="21">
        <v>0.04</v>
      </c>
      <c r="CD120" s="24">
        <v>2</v>
      </c>
      <c r="CE120" s="21">
        <v>31.92</v>
      </c>
      <c r="CF120" s="21">
        <v>0.06</v>
      </c>
      <c r="CG120" s="21">
        <v>0.06</v>
      </c>
      <c r="CH120" s="21">
        <v>0.05</v>
      </c>
      <c r="CI120" s="30">
        <v>0.32</v>
      </c>
      <c r="CJ120" s="30">
        <v>0.36</v>
      </c>
      <c r="CK120" s="30">
        <v>1.07</v>
      </c>
      <c r="CL120" s="30">
        <v>0.27</v>
      </c>
      <c r="CM120" s="21">
        <v>10</v>
      </c>
      <c r="CN120" s="21">
        <v>0</v>
      </c>
      <c r="CO120" s="21">
        <v>0</v>
      </c>
      <c r="CP120" s="21">
        <v>0.01</v>
      </c>
      <c r="CQ120" s="21">
        <v>0</v>
      </c>
      <c r="CR120" s="24">
        <v>2</v>
      </c>
      <c r="CS120" s="30">
        <v>1.07</v>
      </c>
      <c r="CT120" s="30">
        <v>0.03</v>
      </c>
      <c r="CU120" s="30">
        <v>0.03</v>
      </c>
      <c r="CV120" s="30">
        <v>0.02</v>
      </c>
      <c r="CW120" s="21"/>
    </row>
    <row r="121" spans="1:101">
      <c r="A121" s="20">
        <v>38687</v>
      </c>
      <c r="B121" s="24"/>
      <c r="C121" s="21"/>
      <c r="D121" s="21"/>
      <c r="E121" s="24">
        <v>13</v>
      </c>
      <c r="F121" s="21">
        <v>245.97</v>
      </c>
      <c r="G121" s="24">
        <v>6</v>
      </c>
      <c r="H121" s="21">
        <v>252.93</v>
      </c>
      <c r="I121" s="24">
        <v>15</v>
      </c>
      <c r="J121" s="21">
        <v>1158.6099999999999</v>
      </c>
      <c r="K121" s="24">
        <v>135</v>
      </c>
      <c r="L121" s="21">
        <v>17939.080000000002</v>
      </c>
      <c r="M121" s="24">
        <v>20</v>
      </c>
      <c r="N121" s="21">
        <v>2873.12</v>
      </c>
      <c r="O121" s="24">
        <v>189</v>
      </c>
      <c r="P121" s="21">
        <v>22469.71</v>
      </c>
      <c r="Q121" s="21">
        <v>12.35</v>
      </c>
      <c r="R121" s="24">
        <v>0</v>
      </c>
      <c r="S121" s="21">
        <v>0</v>
      </c>
      <c r="T121" s="24">
        <v>0</v>
      </c>
      <c r="U121" s="21">
        <v>0</v>
      </c>
      <c r="V121" s="24">
        <v>0</v>
      </c>
      <c r="W121" s="21">
        <v>0</v>
      </c>
      <c r="X121" s="24">
        <v>0</v>
      </c>
      <c r="Y121" s="21">
        <v>0</v>
      </c>
      <c r="Z121" s="24">
        <v>0</v>
      </c>
      <c r="AA121" s="21">
        <v>0</v>
      </c>
      <c r="AB121" s="24">
        <v>0</v>
      </c>
      <c r="AC121" s="21">
        <v>0</v>
      </c>
      <c r="AD121" s="24">
        <v>0</v>
      </c>
      <c r="AE121" s="21">
        <v>0</v>
      </c>
      <c r="AF121" s="24">
        <v>0</v>
      </c>
      <c r="AG121" s="21">
        <v>0</v>
      </c>
      <c r="AH121" s="24">
        <v>0</v>
      </c>
      <c r="AI121" s="21">
        <v>0</v>
      </c>
      <c r="AJ121" s="24">
        <v>0</v>
      </c>
      <c r="AK121" s="21">
        <v>0</v>
      </c>
      <c r="AL121" s="24">
        <v>0</v>
      </c>
      <c r="AM121" s="21">
        <v>0</v>
      </c>
      <c r="AN121" s="24">
        <v>0</v>
      </c>
      <c r="AO121" s="21">
        <v>0</v>
      </c>
      <c r="AP121" s="21">
        <v>0</v>
      </c>
      <c r="AQ121" s="24">
        <v>0</v>
      </c>
      <c r="AR121" s="21">
        <v>0</v>
      </c>
      <c r="AS121" s="24">
        <v>0</v>
      </c>
      <c r="AT121" s="21">
        <v>0</v>
      </c>
      <c r="AU121" s="24">
        <v>9</v>
      </c>
      <c r="AV121" s="24">
        <v>269459</v>
      </c>
      <c r="AW121" s="24">
        <v>4</v>
      </c>
      <c r="AX121" s="24">
        <v>142765</v>
      </c>
      <c r="AY121" s="24">
        <v>2</v>
      </c>
      <c r="AZ121" s="24">
        <v>16525</v>
      </c>
      <c r="BA121" s="24">
        <v>1</v>
      </c>
      <c r="BB121" s="24">
        <v>36665</v>
      </c>
      <c r="BC121" s="24">
        <v>4</v>
      </c>
      <c r="BD121" s="24">
        <v>9384</v>
      </c>
      <c r="BE121" s="24">
        <v>20</v>
      </c>
      <c r="BF121" s="24">
        <v>474798</v>
      </c>
      <c r="BG121" s="15">
        <v>12.9</v>
      </c>
      <c r="BH121" s="21">
        <v>99.15</v>
      </c>
      <c r="BI121" s="21">
        <v>12.24</v>
      </c>
      <c r="BJ121" s="24">
        <v>183</v>
      </c>
      <c r="BK121" s="21">
        <v>12.87</v>
      </c>
      <c r="BL121" s="21">
        <v>22.3</v>
      </c>
      <c r="BM121" s="21">
        <v>12.78</v>
      </c>
      <c r="BN121" s="21">
        <v>16.38</v>
      </c>
      <c r="BO121" s="30">
        <v>96.83</v>
      </c>
      <c r="BP121" s="30">
        <v>99.02</v>
      </c>
      <c r="BQ121" s="30">
        <v>99.06</v>
      </c>
      <c r="BR121" s="30">
        <v>99.15</v>
      </c>
      <c r="BS121" s="21">
        <v>0.1</v>
      </c>
      <c r="BT121" s="21">
        <v>28.33</v>
      </c>
      <c r="BU121" s="21">
        <v>7.0000000000000007E-2</v>
      </c>
      <c r="BV121" s="21">
        <v>0.13</v>
      </c>
      <c r="BW121" s="21">
        <v>0.08</v>
      </c>
      <c r="BX121" s="24">
        <v>1</v>
      </c>
      <c r="BY121" s="30">
        <v>0.59</v>
      </c>
      <c r="BZ121" s="30">
        <v>0.57999999999999996</v>
      </c>
      <c r="CA121" s="30">
        <v>0.53</v>
      </c>
      <c r="CB121" s="30">
        <v>0.56000000000000005</v>
      </c>
      <c r="CC121" s="21">
        <v>0.04</v>
      </c>
      <c r="CD121" s="24">
        <v>2</v>
      </c>
      <c r="CE121" s="21">
        <v>32</v>
      </c>
      <c r="CF121" s="21">
        <v>0.06</v>
      </c>
      <c r="CG121" s="21">
        <v>0.06</v>
      </c>
      <c r="CH121" s="21">
        <v>0.05</v>
      </c>
      <c r="CI121" s="30">
        <v>0.32</v>
      </c>
      <c r="CJ121" s="30">
        <v>0.35</v>
      </c>
      <c r="CK121" s="30">
        <v>1.06</v>
      </c>
      <c r="CL121" s="30">
        <v>0.26</v>
      </c>
      <c r="CM121" s="21">
        <v>10.08</v>
      </c>
      <c r="CN121" s="21">
        <v>0</v>
      </c>
      <c r="CO121" s="21">
        <v>0</v>
      </c>
      <c r="CP121" s="21">
        <v>0.01</v>
      </c>
      <c r="CQ121" s="21">
        <v>0</v>
      </c>
      <c r="CR121" s="24">
        <v>2</v>
      </c>
      <c r="CS121" s="30">
        <v>1.06</v>
      </c>
      <c r="CT121" s="30">
        <v>0.03</v>
      </c>
      <c r="CU121" s="30">
        <v>0.03</v>
      </c>
      <c r="CV121" s="30">
        <v>0.02</v>
      </c>
      <c r="CW121" s="21"/>
    </row>
    <row r="122" spans="1:101">
      <c r="A122" s="20">
        <v>38718</v>
      </c>
      <c r="B122" s="24"/>
      <c r="C122" s="21"/>
      <c r="D122" s="21"/>
      <c r="E122" s="24">
        <v>14</v>
      </c>
      <c r="F122" s="21">
        <v>248.49</v>
      </c>
      <c r="G122" s="24">
        <v>6</v>
      </c>
      <c r="H122" s="21">
        <v>252.93</v>
      </c>
      <c r="I122" s="24">
        <v>15</v>
      </c>
      <c r="J122" s="21">
        <v>1158.6099999999999</v>
      </c>
      <c r="K122" s="24">
        <v>135</v>
      </c>
      <c r="L122" s="21">
        <v>17939.080000000002</v>
      </c>
      <c r="M122" s="24">
        <v>23</v>
      </c>
      <c r="N122" s="21">
        <v>3312.6</v>
      </c>
      <c r="O122" s="24">
        <v>193</v>
      </c>
      <c r="P122" s="21">
        <v>22911.7</v>
      </c>
      <c r="Q122" s="21">
        <v>12.6</v>
      </c>
      <c r="R122" s="24">
        <v>0</v>
      </c>
      <c r="S122" s="21">
        <v>0</v>
      </c>
      <c r="T122" s="24">
        <v>0</v>
      </c>
      <c r="U122" s="21">
        <v>0</v>
      </c>
      <c r="V122" s="24">
        <v>0</v>
      </c>
      <c r="W122" s="21">
        <v>0</v>
      </c>
      <c r="X122" s="24">
        <v>0</v>
      </c>
      <c r="Y122" s="21">
        <v>0</v>
      </c>
      <c r="Z122" s="24">
        <v>0</v>
      </c>
      <c r="AA122" s="21">
        <v>0</v>
      </c>
      <c r="AB122" s="24">
        <v>0</v>
      </c>
      <c r="AC122" s="21">
        <v>0</v>
      </c>
      <c r="AD122" s="24">
        <v>0</v>
      </c>
      <c r="AE122" s="21">
        <v>0</v>
      </c>
      <c r="AF122" s="24">
        <v>0</v>
      </c>
      <c r="AG122" s="21">
        <v>0</v>
      </c>
      <c r="AH122" s="24">
        <v>0</v>
      </c>
      <c r="AI122" s="21">
        <v>0</v>
      </c>
      <c r="AJ122" s="24">
        <v>0</v>
      </c>
      <c r="AK122" s="21">
        <v>0</v>
      </c>
      <c r="AL122" s="24">
        <v>0</v>
      </c>
      <c r="AM122" s="21">
        <v>0</v>
      </c>
      <c r="AN122" s="24">
        <v>0</v>
      </c>
      <c r="AO122" s="21">
        <v>0</v>
      </c>
      <c r="AP122" s="21">
        <v>0</v>
      </c>
      <c r="AQ122" s="24">
        <v>0</v>
      </c>
      <c r="AR122" s="21">
        <v>0</v>
      </c>
      <c r="AS122" s="24">
        <v>0</v>
      </c>
      <c r="AT122" s="21">
        <v>0</v>
      </c>
      <c r="AU122" s="24">
        <v>7</v>
      </c>
      <c r="AV122" s="24">
        <v>154822</v>
      </c>
      <c r="AW122" s="24">
        <v>1</v>
      </c>
      <c r="AX122" s="24">
        <v>1727</v>
      </c>
      <c r="AY122" s="24">
        <v>0</v>
      </c>
      <c r="AZ122" s="24">
        <v>0</v>
      </c>
      <c r="BA122" s="24">
        <v>2</v>
      </c>
      <c r="BB122" s="24">
        <v>32753</v>
      </c>
      <c r="BC122" s="24">
        <v>15</v>
      </c>
      <c r="BD122" s="24">
        <v>88865</v>
      </c>
      <c r="BE122" s="24">
        <v>25</v>
      </c>
      <c r="BF122" s="24">
        <v>278167</v>
      </c>
      <c r="BG122" s="15">
        <v>12.7</v>
      </c>
      <c r="BH122" s="21">
        <v>99.16</v>
      </c>
      <c r="BI122" s="21">
        <v>12.48</v>
      </c>
      <c r="BJ122" s="24">
        <v>186</v>
      </c>
      <c r="BK122" s="21">
        <v>12.74</v>
      </c>
      <c r="BL122" s="21">
        <v>22.74</v>
      </c>
      <c r="BM122" s="21">
        <v>13.03</v>
      </c>
      <c r="BN122" s="21">
        <v>16.690000000000001</v>
      </c>
      <c r="BO122" s="30">
        <v>96.37</v>
      </c>
      <c r="BP122" s="30">
        <v>99.03</v>
      </c>
      <c r="BQ122" s="30">
        <v>99.06</v>
      </c>
      <c r="BR122" s="30">
        <v>99.16</v>
      </c>
      <c r="BS122" s="21">
        <v>0.1</v>
      </c>
      <c r="BT122" s="21">
        <v>28.42</v>
      </c>
      <c r="BU122" s="21">
        <v>7.0000000000000007E-2</v>
      </c>
      <c r="BV122" s="21">
        <v>0.13</v>
      </c>
      <c r="BW122" s="21">
        <v>0.08</v>
      </c>
      <c r="BX122" s="24">
        <v>1</v>
      </c>
      <c r="BY122" s="30">
        <v>0.57999999999999996</v>
      </c>
      <c r="BZ122" s="30">
        <v>0.56999999999999995</v>
      </c>
      <c r="CA122" s="30">
        <v>0.52</v>
      </c>
      <c r="CB122" s="30">
        <v>0.55000000000000004</v>
      </c>
      <c r="CC122" s="21">
        <v>0.04</v>
      </c>
      <c r="CD122" s="24">
        <v>2</v>
      </c>
      <c r="CE122" s="21">
        <v>32.08</v>
      </c>
      <c r="CF122" s="21">
        <v>0.06</v>
      </c>
      <c r="CG122" s="21">
        <v>0.06</v>
      </c>
      <c r="CH122" s="21">
        <v>0.05</v>
      </c>
      <c r="CI122" s="30">
        <v>0.31</v>
      </c>
      <c r="CJ122" s="30">
        <v>0.35</v>
      </c>
      <c r="CK122" s="30">
        <v>1.04</v>
      </c>
      <c r="CL122" s="30">
        <v>0.26</v>
      </c>
      <c r="CM122" s="21">
        <v>6.78</v>
      </c>
      <c r="CN122" s="21">
        <v>0.01</v>
      </c>
      <c r="CO122" s="21">
        <v>0.01</v>
      </c>
      <c r="CP122" s="21">
        <v>0.02</v>
      </c>
      <c r="CQ122" s="21">
        <v>0.01</v>
      </c>
      <c r="CR122" s="24">
        <v>3</v>
      </c>
      <c r="CS122" s="30">
        <v>1.55</v>
      </c>
      <c r="CT122" s="30">
        <v>0.05</v>
      </c>
      <c r="CU122" s="30">
        <v>0.04</v>
      </c>
      <c r="CV122" s="30">
        <v>0.03</v>
      </c>
      <c r="CW122" s="21"/>
    </row>
    <row r="123" spans="1:101">
      <c r="A123" s="20">
        <v>38749</v>
      </c>
      <c r="B123" s="24"/>
      <c r="C123" s="21"/>
      <c r="D123" s="21"/>
      <c r="E123" s="24">
        <v>14</v>
      </c>
      <c r="F123" s="21">
        <v>248.49</v>
      </c>
      <c r="G123" s="24">
        <v>6</v>
      </c>
      <c r="H123" s="21">
        <v>252.93</v>
      </c>
      <c r="I123" s="24">
        <v>15</v>
      </c>
      <c r="J123" s="21">
        <v>1158.6099999999999</v>
      </c>
      <c r="K123" s="24">
        <v>135</v>
      </c>
      <c r="L123" s="21">
        <v>17939.080000000002</v>
      </c>
      <c r="M123" s="24">
        <v>26</v>
      </c>
      <c r="N123" s="21">
        <v>3748.92</v>
      </c>
      <c r="O123" s="24">
        <v>196</v>
      </c>
      <c r="P123" s="21">
        <v>23348.03</v>
      </c>
      <c r="Q123" s="21">
        <v>12.84</v>
      </c>
      <c r="R123" s="24">
        <v>0</v>
      </c>
      <c r="S123" s="21">
        <v>0</v>
      </c>
      <c r="T123" s="24">
        <v>0</v>
      </c>
      <c r="U123" s="21">
        <v>0</v>
      </c>
      <c r="V123" s="24">
        <v>0</v>
      </c>
      <c r="W123" s="21">
        <v>0</v>
      </c>
      <c r="X123" s="24">
        <v>0</v>
      </c>
      <c r="Y123" s="21">
        <v>0</v>
      </c>
      <c r="Z123" s="24">
        <v>0</v>
      </c>
      <c r="AA123" s="21">
        <v>0</v>
      </c>
      <c r="AB123" s="24">
        <v>0</v>
      </c>
      <c r="AC123" s="21">
        <v>0</v>
      </c>
      <c r="AD123" s="24">
        <v>0</v>
      </c>
      <c r="AE123" s="21">
        <v>0</v>
      </c>
      <c r="AF123" s="24">
        <v>0</v>
      </c>
      <c r="AG123" s="21">
        <v>0</v>
      </c>
      <c r="AH123" s="24">
        <v>0</v>
      </c>
      <c r="AI123" s="21">
        <v>0</v>
      </c>
      <c r="AJ123" s="24">
        <v>0</v>
      </c>
      <c r="AK123" s="21">
        <v>0</v>
      </c>
      <c r="AL123" s="24">
        <v>0</v>
      </c>
      <c r="AM123" s="21">
        <v>0</v>
      </c>
      <c r="AN123" s="24">
        <v>0</v>
      </c>
      <c r="AO123" s="21">
        <v>0</v>
      </c>
      <c r="AP123" s="21">
        <v>0</v>
      </c>
      <c r="AQ123" s="24">
        <v>0</v>
      </c>
      <c r="AR123" s="21">
        <v>0</v>
      </c>
      <c r="AS123" s="24">
        <v>0</v>
      </c>
      <c r="AT123" s="21">
        <v>0</v>
      </c>
      <c r="AU123" s="24">
        <v>10</v>
      </c>
      <c r="AV123" s="24">
        <v>331995</v>
      </c>
      <c r="AW123" s="24">
        <v>1</v>
      </c>
      <c r="AX123" s="24">
        <v>3167</v>
      </c>
      <c r="AY123" s="24">
        <v>0</v>
      </c>
      <c r="AZ123" s="24">
        <v>0</v>
      </c>
      <c r="BA123" s="24">
        <v>1</v>
      </c>
      <c r="BB123" s="24">
        <v>52070</v>
      </c>
      <c r="BC123" s="24">
        <v>4</v>
      </c>
      <c r="BD123" s="24">
        <v>90454</v>
      </c>
      <c r="BE123" s="24">
        <v>16</v>
      </c>
      <c r="BF123" s="24">
        <v>477686</v>
      </c>
      <c r="BG123" s="15">
        <v>13.3</v>
      </c>
      <c r="BH123" s="21">
        <v>99.17</v>
      </c>
      <c r="BI123" s="21">
        <v>12.73</v>
      </c>
      <c r="BJ123" s="24">
        <v>189</v>
      </c>
      <c r="BK123" s="21">
        <v>12.62</v>
      </c>
      <c r="BL123" s="21">
        <v>23.18</v>
      </c>
      <c r="BM123" s="21">
        <v>13.29</v>
      </c>
      <c r="BN123" s="21">
        <v>17.03</v>
      </c>
      <c r="BO123" s="30">
        <v>96.43</v>
      </c>
      <c r="BP123" s="30">
        <v>99.04</v>
      </c>
      <c r="BQ123" s="30">
        <v>99.08</v>
      </c>
      <c r="BR123" s="30">
        <v>99.17</v>
      </c>
      <c r="BS123" s="21">
        <v>0.1</v>
      </c>
      <c r="BT123" s="21">
        <v>28.5</v>
      </c>
      <c r="BU123" s="21">
        <v>7.0000000000000007E-2</v>
      </c>
      <c r="BV123" s="21">
        <v>0.13</v>
      </c>
      <c r="BW123" s="21">
        <v>0.08</v>
      </c>
      <c r="BX123" s="24">
        <v>1</v>
      </c>
      <c r="BY123" s="30">
        <v>0.56999999999999995</v>
      </c>
      <c r="BZ123" s="30">
        <v>0.56000000000000005</v>
      </c>
      <c r="CA123" s="30">
        <v>0.51</v>
      </c>
      <c r="CB123" s="30">
        <v>0.54</v>
      </c>
      <c r="CC123" s="21">
        <v>0.04</v>
      </c>
      <c r="CD123" s="24">
        <v>2</v>
      </c>
      <c r="CE123" s="21">
        <v>32.17</v>
      </c>
      <c r="CF123" s="21">
        <v>0.06</v>
      </c>
      <c r="CG123" s="21">
        <v>0.06</v>
      </c>
      <c r="CH123" s="21">
        <v>0.05</v>
      </c>
      <c r="CI123" s="30">
        <v>0.3</v>
      </c>
      <c r="CJ123" s="30">
        <v>0.34</v>
      </c>
      <c r="CK123" s="30">
        <v>1.02</v>
      </c>
      <c r="CL123" s="30">
        <v>0.25</v>
      </c>
      <c r="CM123" s="21">
        <v>6.86</v>
      </c>
      <c r="CN123" s="21">
        <v>0.01</v>
      </c>
      <c r="CO123" s="21">
        <v>0.01</v>
      </c>
      <c r="CP123" s="21">
        <v>0.02</v>
      </c>
      <c r="CQ123" s="21">
        <v>0.01</v>
      </c>
      <c r="CR123" s="24">
        <v>3</v>
      </c>
      <c r="CS123" s="30">
        <v>1.53</v>
      </c>
      <c r="CT123" s="30">
        <v>0.05</v>
      </c>
      <c r="CU123" s="30">
        <v>0.04</v>
      </c>
      <c r="CV123" s="30">
        <v>0.03</v>
      </c>
      <c r="CW123" s="21"/>
    </row>
    <row r="124" spans="1:101">
      <c r="A124" s="20">
        <v>38777</v>
      </c>
      <c r="B124" s="24"/>
      <c r="C124" s="21"/>
      <c r="D124" s="21"/>
      <c r="E124" s="24">
        <v>14</v>
      </c>
      <c r="F124" s="21">
        <v>248.49</v>
      </c>
      <c r="G124" s="24">
        <v>6</v>
      </c>
      <c r="H124" s="21">
        <v>252.93</v>
      </c>
      <c r="I124" s="24">
        <v>15</v>
      </c>
      <c r="J124" s="21">
        <v>1158.6099999999999</v>
      </c>
      <c r="K124" s="24">
        <v>135</v>
      </c>
      <c r="L124" s="21">
        <v>17939.080000000002</v>
      </c>
      <c r="M124" s="24">
        <v>26</v>
      </c>
      <c r="N124" s="21">
        <v>3748.92</v>
      </c>
      <c r="O124" s="24">
        <v>196</v>
      </c>
      <c r="P124" s="21">
        <v>23348.03</v>
      </c>
      <c r="Q124" s="21">
        <v>12.84</v>
      </c>
      <c r="R124" s="24">
        <v>0</v>
      </c>
      <c r="S124" s="21">
        <v>0</v>
      </c>
      <c r="T124" s="24">
        <v>0</v>
      </c>
      <c r="U124" s="21">
        <v>0</v>
      </c>
      <c r="V124" s="24">
        <v>0</v>
      </c>
      <c r="W124" s="21">
        <v>0</v>
      </c>
      <c r="X124" s="24">
        <v>0</v>
      </c>
      <c r="Y124" s="21">
        <v>0</v>
      </c>
      <c r="Z124" s="24">
        <v>0</v>
      </c>
      <c r="AA124" s="21">
        <v>0</v>
      </c>
      <c r="AB124" s="24">
        <v>0</v>
      </c>
      <c r="AC124" s="21">
        <v>0</v>
      </c>
      <c r="AD124" s="24">
        <v>0</v>
      </c>
      <c r="AE124" s="21">
        <v>0</v>
      </c>
      <c r="AF124" s="24">
        <v>0</v>
      </c>
      <c r="AG124" s="21">
        <v>0</v>
      </c>
      <c r="AH124" s="24">
        <v>0</v>
      </c>
      <c r="AI124" s="21">
        <v>0</v>
      </c>
      <c r="AJ124" s="24">
        <v>0</v>
      </c>
      <c r="AK124" s="21">
        <v>0</v>
      </c>
      <c r="AL124" s="24">
        <v>0</v>
      </c>
      <c r="AM124" s="21">
        <v>0</v>
      </c>
      <c r="AN124" s="24">
        <v>0</v>
      </c>
      <c r="AO124" s="21">
        <v>0</v>
      </c>
      <c r="AP124" s="21">
        <v>0</v>
      </c>
      <c r="AQ124" s="24">
        <v>0</v>
      </c>
      <c r="AR124" s="21">
        <v>0</v>
      </c>
      <c r="AS124" s="24">
        <v>0</v>
      </c>
      <c r="AT124" s="21">
        <v>0</v>
      </c>
      <c r="AU124" s="24">
        <v>16</v>
      </c>
      <c r="AV124" s="24">
        <v>708803</v>
      </c>
      <c r="AW124" s="24">
        <v>8</v>
      </c>
      <c r="AX124" s="24">
        <v>160019</v>
      </c>
      <c r="AY124" s="24">
        <v>0</v>
      </c>
      <c r="AZ124" s="24">
        <v>0</v>
      </c>
      <c r="BA124" s="24">
        <v>2</v>
      </c>
      <c r="BB124" s="24">
        <v>45254</v>
      </c>
      <c r="BC124" s="24">
        <v>4</v>
      </c>
      <c r="BD124" s="24">
        <v>46028</v>
      </c>
      <c r="BE124" s="24">
        <v>30</v>
      </c>
      <c r="BF124" s="24">
        <v>960104</v>
      </c>
      <c r="BG124" s="15">
        <v>13.3</v>
      </c>
      <c r="BH124" s="21">
        <v>99.17</v>
      </c>
      <c r="BI124" s="21">
        <v>12.73</v>
      </c>
      <c r="BJ124" s="24">
        <v>189</v>
      </c>
      <c r="BK124" s="21">
        <v>12.71</v>
      </c>
      <c r="BL124" s="21">
        <v>23.18</v>
      </c>
      <c r="BM124" s="21">
        <v>13.29</v>
      </c>
      <c r="BN124" s="21">
        <v>17.03</v>
      </c>
      <c r="BO124" s="30">
        <v>96.43</v>
      </c>
      <c r="BP124" s="30">
        <v>99.04</v>
      </c>
      <c r="BQ124" s="30">
        <v>99.08</v>
      </c>
      <c r="BR124" s="30">
        <v>99.17</v>
      </c>
      <c r="BS124" s="21">
        <v>0.1</v>
      </c>
      <c r="BT124" s="21">
        <v>28.58</v>
      </c>
      <c r="BU124" s="21">
        <v>7.0000000000000007E-2</v>
      </c>
      <c r="BV124" s="21">
        <v>0.13</v>
      </c>
      <c r="BW124" s="21">
        <v>0.08</v>
      </c>
      <c r="BX124" s="24">
        <v>1</v>
      </c>
      <c r="BY124" s="30">
        <v>0.56999999999999995</v>
      </c>
      <c r="BZ124" s="30">
        <v>0.56000000000000005</v>
      </c>
      <c r="CA124" s="30">
        <v>0.51</v>
      </c>
      <c r="CB124" s="30">
        <v>0.54</v>
      </c>
      <c r="CC124" s="21">
        <v>0.04</v>
      </c>
      <c r="CD124" s="24">
        <v>2</v>
      </c>
      <c r="CE124" s="21">
        <v>32.25</v>
      </c>
      <c r="CF124" s="21">
        <v>0.06</v>
      </c>
      <c r="CG124" s="21">
        <v>0.06</v>
      </c>
      <c r="CH124" s="21">
        <v>0.05</v>
      </c>
      <c r="CI124" s="30">
        <v>0.3</v>
      </c>
      <c r="CJ124" s="30">
        <v>0.34</v>
      </c>
      <c r="CK124" s="30">
        <v>1.02</v>
      </c>
      <c r="CL124" s="30">
        <v>0.25</v>
      </c>
      <c r="CM124" s="21">
        <v>6.94</v>
      </c>
      <c r="CN124" s="21">
        <v>0.01</v>
      </c>
      <c r="CO124" s="21">
        <v>0.01</v>
      </c>
      <c r="CP124" s="21">
        <v>0.02</v>
      </c>
      <c r="CQ124" s="21">
        <v>0.01</v>
      </c>
      <c r="CR124" s="24">
        <v>3</v>
      </c>
      <c r="CS124" s="30">
        <v>1.53</v>
      </c>
      <c r="CT124" s="30">
        <v>0.05</v>
      </c>
      <c r="CU124" s="30">
        <v>0.04</v>
      </c>
      <c r="CV124" s="30">
        <v>0.03</v>
      </c>
      <c r="CW124" s="21"/>
    </row>
    <row r="125" spans="1:101">
      <c r="A125" s="20">
        <v>38808</v>
      </c>
      <c r="B125" s="24"/>
      <c r="C125" s="21"/>
      <c r="D125" s="21"/>
      <c r="E125" s="24">
        <v>14</v>
      </c>
      <c r="F125" s="21">
        <v>248.49</v>
      </c>
      <c r="G125" s="24">
        <v>6</v>
      </c>
      <c r="H125" s="21">
        <v>252.93</v>
      </c>
      <c r="I125" s="24">
        <v>15</v>
      </c>
      <c r="J125" s="21">
        <v>1158.6099999999999</v>
      </c>
      <c r="K125" s="24">
        <v>136</v>
      </c>
      <c r="L125" s="21">
        <v>18076.02</v>
      </c>
      <c r="M125" s="24">
        <v>28</v>
      </c>
      <c r="N125" s="21">
        <v>4039.76</v>
      </c>
      <c r="O125" s="24">
        <v>199</v>
      </c>
      <c r="P125" s="21">
        <v>23775.81</v>
      </c>
      <c r="Q125" s="21">
        <v>13.08</v>
      </c>
      <c r="R125" s="24">
        <v>0</v>
      </c>
      <c r="S125" s="21">
        <v>0</v>
      </c>
      <c r="T125" s="24">
        <v>0</v>
      </c>
      <c r="U125" s="21">
        <v>0</v>
      </c>
      <c r="V125" s="24">
        <v>0</v>
      </c>
      <c r="W125" s="21">
        <v>0</v>
      </c>
      <c r="X125" s="24">
        <v>0</v>
      </c>
      <c r="Y125" s="21">
        <v>0</v>
      </c>
      <c r="Z125" s="24">
        <v>0</v>
      </c>
      <c r="AA125" s="21">
        <v>0</v>
      </c>
      <c r="AB125" s="24">
        <v>0</v>
      </c>
      <c r="AC125" s="21">
        <v>0</v>
      </c>
      <c r="AD125" s="24">
        <v>0</v>
      </c>
      <c r="AE125" s="21">
        <v>0</v>
      </c>
      <c r="AF125" s="24">
        <v>0</v>
      </c>
      <c r="AG125" s="21">
        <v>0</v>
      </c>
      <c r="AH125" s="24">
        <v>0</v>
      </c>
      <c r="AI125" s="21">
        <v>0</v>
      </c>
      <c r="AJ125" s="24">
        <v>0</v>
      </c>
      <c r="AK125" s="21">
        <v>0</v>
      </c>
      <c r="AL125" s="24">
        <v>0</v>
      </c>
      <c r="AM125" s="21">
        <v>0</v>
      </c>
      <c r="AN125" s="24">
        <v>0</v>
      </c>
      <c r="AO125" s="21">
        <v>0</v>
      </c>
      <c r="AP125" s="21">
        <v>0</v>
      </c>
      <c r="AQ125" s="24">
        <v>0</v>
      </c>
      <c r="AR125" s="21">
        <v>0</v>
      </c>
      <c r="AS125" s="24">
        <v>0</v>
      </c>
      <c r="AT125" s="21">
        <v>0</v>
      </c>
      <c r="AU125" s="24">
        <v>13</v>
      </c>
      <c r="AV125" s="24">
        <v>729704</v>
      </c>
      <c r="AW125" s="24">
        <v>5</v>
      </c>
      <c r="AX125" s="24">
        <v>104240</v>
      </c>
      <c r="AY125" s="24">
        <v>0</v>
      </c>
      <c r="AZ125" s="24">
        <v>0</v>
      </c>
      <c r="BA125" s="24">
        <v>1</v>
      </c>
      <c r="BB125" s="24">
        <v>15356</v>
      </c>
      <c r="BC125" s="24">
        <v>3</v>
      </c>
      <c r="BD125" s="24">
        <v>4161</v>
      </c>
      <c r="BE125" s="24">
        <v>22</v>
      </c>
      <c r="BF125" s="24">
        <v>853461</v>
      </c>
      <c r="BG125" s="15">
        <v>14.5</v>
      </c>
      <c r="BH125" s="21">
        <v>99.19</v>
      </c>
      <c r="BI125" s="21">
        <v>12.97</v>
      </c>
      <c r="BJ125" s="24">
        <v>192</v>
      </c>
      <c r="BK125" s="21">
        <v>12.59</v>
      </c>
      <c r="BL125" s="21">
        <v>23.61</v>
      </c>
      <c r="BM125" s="21">
        <v>13.53</v>
      </c>
      <c r="BN125" s="21">
        <v>17.329999999999998</v>
      </c>
      <c r="BO125" s="30">
        <v>96.48</v>
      </c>
      <c r="BP125" s="30">
        <v>99.06</v>
      </c>
      <c r="BQ125" s="30">
        <v>99.1</v>
      </c>
      <c r="BR125" s="30">
        <v>99.19</v>
      </c>
      <c r="BS125" s="21">
        <v>0.1</v>
      </c>
      <c r="BT125" s="21">
        <v>28.67</v>
      </c>
      <c r="BU125" s="21">
        <v>7.0000000000000007E-2</v>
      </c>
      <c r="BV125" s="21">
        <v>0.13</v>
      </c>
      <c r="BW125" s="21">
        <v>0.08</v>
      </c>
      <c r="BX125" s="24">
        <v>1</v>
      </c>
      <c r="BY125" s="30">
        <v>0.56000000000000005</v>
      </c>
      <c r="BZ125" s="30">
        <v>0.55000000000000004</v>
      </c>
      <c r="CA125" s="30">
        <v>0.5</v>
      </c>
      <c r="CB125" s="30">
        <v>0.53</v>
      </c>
      <c r="CC125" s="21">
        <v>0.04</v>
      </c>
      <c r="CD125" s="24">
        <v>2</v>
      </c>
      <c r="CE125" s="21">
        <v>32.33</v>
      </c>
      <c r="CF125" s="21">
        <v>0.06</v>
      </c>
      <c r="CG125" s="21">
        <v>0.06</v>
      </c>
      <c r="CH125" s="21">
        <v>0.05</v>
      </c>
      <c r="CI125" s="30">
        <v>0.3</v>
      </c>
      <c r="CJ125" s="30">
        <v>0.33</v>
      </c>
      <c r="CK125" s="30">
        <v>1.01</v>
      </c>
      <c r="CL125" s="30">
        <v>0.25</v>
      </c>
      <c r="CM125" s="21">
        <v>7.03</v>
      </c>
      <c r="CN125" s="21">
        <v>0.01</v>
      </c>
      <c r="CO125" s="21">
        <v>0.01</v>
      </c>
      <c r="CP125" s="21">
        <v>0.02</v>
      </c>
      <c r="CQ125" s="21">
        <v>0.01</v>
      </c>
      <c r="CR125" s="24">
        <v>3</v>
      </c>
      <c r="CS125" s="30">
        <v>1.51</v>
      </c>
      <c r="CT125" s="30">
        <v>0.05</v>
      </c>
      <c r="CU125" s="30">
        <v>0.04</v>
      </c>
      <c r="CV125" s="30">
        <v>0.03</v>
      </c>
      <c r="CW125" s="21"/>
    </row>
    <row r="126" spans="1:101">
      <c r="A126" s="20">
        <v>38838</v>
      </c>
      <c r="B126" s="24"/>
      <c r="C126" s="21"/>
      <c r="D126" s="21"/>
      <c r="E126" s="24">
        <v>14</v>
      </c>
      <c r="F126" s="21">
        <v>248.49</v>
      </c>
      <c r="G126" s="24">
        <v>6</v>
      </c>
      <c r="H126" s="21">
        <v>252.93</v>
      </c>
      <c r="I126" s="24">
        <v>15</v>
      </c>
      <c r="J126" s="21">
        <v>1158.6099999999999</v>
      </c>
      <c r="K126" s="24">
        <v>136</v>
      </c>
      <c r="L126" s="21">
        <v>18076.02</v>
      </c>
      <c r="M126" s="24">
        <v>31</v>
      </c>
      <c r="N126" s="21">
        <v>4477.1000000000004</v>
      </c>
      <c r="O126" s="24">
        <v>202</v>
      </c>
      <c r="P126" s="21">
        <v>24213.15</v>
      </c>
      <c r="Q126" s="21">
        <v>13.32</v>
      </c>
      <c r="R126" s="24">
        <v>0</v>
      </c>
      <c r="S126" s="21">
        <v>0</v>
      </c>
      <c r="T126" s="24">
        <v>0</v>
      </c>
      <c r="U126" s="21">
        <v>0</v>
      </c>
      <c r="V126" s="24">
        <v>0</v>
      </c>
      <c r="W126" s="21">
        <v>0</v>
      </c>
      <c r="X126" s="24">
        <v>0</v>
      </c>
      <c r="Y126" s="21">
        <v>0</v>
      </c>
      <c r="Z126" s="24">
        <v>0</v>
      </c>
      <c r="AA126" s="21">
        <v>0</v>
      </c>
      <c r="AB126" s="24">
        <v>0</v>
      </c>
      <c r="AC126" s="21">
        <v>0</v>
      </c>
      <c r="AD126" s="24">
        <v>0</v>
      </c>
      <c r="AE126" s="21">
        <v>0</v>
      </c>
      <c r="AF126" s="24">
        <v>0</v>
      </c>
      <c r="AG126" s="21">
        <v>0</v>
      </c>
      <c r="AH126" s="24">
        <v>0</v>
      </c>
      <c r="AI126" s="21">
        <v>0</v>
      </c>
      <c r="AJ126" s="24">
        <v>0</v>
      </c>
      <c r="AK126" s="21">
        <v>0</v>
      </c>
      <c r="AL126" s="24">
        <v>0</v>
      </c>
      <c r="AM126" s="21">
        <v>0</v>
      </c>
      <c r="AN126" s="24">
        <v>0</v>
      </c>
      <c r="AO126" s="21">
        <v>0</v>
      </c>
      <c r="AP126" s="21">
        <v>0</v>
      </c>
      <c r="AQ126" s="24">
        <v>0</v>
      </c>
      <c r="AR126" s="21">
        <v>0</v>
      </c>
      <c r="AS126" s="24">
        <v>0</v>
      </c>
      <c r="AT126" s="21">
        <v>0</v>
      </c>
      <c r="AU126" s="24">
        <v>9</v>
      </c>
      <c r="AV126" s="24">
        <v>708869</v>
      </c>
      <c r="AW126" s="24">
        <v>7</v>
      </c>
      <c r="AX126" s="24">
        <v>96225</v>
      </c>
      <c r="AY126" s="24">
        <v>0</v>
      </c>
      <c r="AZ126" s="24">
        <v>0</v>
      </c>
      <c r="BA126" s="24">
        <v>0</v>
      </c>
      <c r="BB126" s="24">
        <v>0</v>
      </c>
      <c r="BC126" s="24">
        <v>8</v>
      </c>
      <c r="BD126" s="24">
        <v>16772</v>
      </c>
      <c r="BE126" s="24">
        <v>24</v>
      </c>
      <c r="BF126" s="24">
        <v>821866</v>
      </c>
      <c r="BG126" s="15">
        <v>15.9</v>
      </c>
      <c r="BH126" s="21">
        <v>99.2</v>
      </c>
      <c r="BI126" s="21">
        <v>13.21</v>
      </c>
      <c r="BJ126" s="24">
        <v>195</v>
      </c>
      <c r="BK126" s="21">
        <v>12.48</v>
      </c>
      <c r="BL126" s="21">
        <v>24.04</v>
      </c>
      <c r="BM126" s="21">
        <v>13.78</v>
      </c>
      <c r="BN126" s="21">
        <v>17.649999999999999</v>
      </c>
      <c r="BO126" s="30">
        <v>96.53</v>
      </c>
      <c r="BP126" s="30">
        <v>99.08</v>
      </c>
      <c r="BQ126" s="30">
        <v>99.11</v>
      </c>
      <c r="BR126" s="30">
        <v>99.2</v>
      </c>
      <c r="BS126" s="21">
        <v>0.1</v>
      </c>
      <c r="BT126" s="21">
        <v>28.75</v>
      </c>
      <c r="BU126" s="21">
        <v>7.0000000000000007E-2</v>
      </c>
      <c r="BV126" s="21">
        <v>0.13</v>
      </c>
      <c r="BW126" s="21">
        <v>0.08</v>
      </c>
      <c r="BX126" s="24">
        <v>1</v>
      </c>
      <c r="BY126" s="30">
        <v>0.55000000000000004</v>
      </c>
      <c r="BZ126" s="30">
        <v>0.54</v>
      </c>
      <c r="CA126" s="30">
        <v>0.5</v>
      </c>
      <c r="CB126" s="30">
        <v>0.52</v>
      </c>
      <c r="CC126" s="21">
        <v>0.04</v>
      </c>
      <c r="CD126" s="24">
        <v>2</v>
      </c>
      <c r="CE126" s="21">
        <v>32.42</v>
      </c>
      <c r="CF126" s="21">
        <v>0.06</v>
      </c>
      <c r="CG126" s="21">
        <v>0.06</v>
      </c>
      <c r="CH126" s="21">
        <v>0.05</v>
      </c>
      <c r="CI126" s="30">
        <v>0.28999999999999998</v>
      </c>
      <c r="CJ126" s="30">
        <v>0.33</v>
      </c>
      <c r="CK126" s="30">
        <v>0.99</v>
      </c>
      <c r="CL126" s="30">
        <v>0.24</v>
      </c>
      <c r="CM126" s="21">
        <v>7.11</v>
      </c>
      <c r="CN126" s="21">
        <v>0.01</v>
      </c>
      <c r="CO126" s="21">
        <v>0.01</v>
      </c>
      <c r="CP126" s="21">
        <v>0.02</v>
      </c>
      <c r="CQ126" s="21">
        <v>0.01</v>
      </c>
      <c r="CR126" s="24">
        <v>3</v>
      </c>
      <c r="CS126" s="30">
        <v>1.49</v>
      </c>
      <c r="CT126" s="30">
        <v>0.04</v>
      </c>
      <c r="CU126" s="30">
        <v>0.04</v>
      </c>
      <c r="CV126" s="30">
        <v>0.03</v>
      </c>
      <c r="CW126" s="21"/>
    </row>
    <row r="127" spans="1:101">
      <c r="A127" s="20">
        <v>38869</v>
      </c>
      <c r="B127" s="24"/>
      <c r="C127" s="21"/>
      <c r="D127" s="21"/>
      <c r="E127" s="24">
        <v>14</v>
      </c>
      <c r="F127" s="21">
        <v>248.49</v>
      </c>
      <c r="G127" s="24">
        <v>6</v>
      </c>
      <c r="H127" s="21">
        <v>252.93</v>
      </c>
      <c r="I127" s="24">
        <v>15</v>
      </c>
      <c r="J127" s="21">
        <v>1158.6099999999999</v>
      </c>
      <c r="K127" s="24">
        <v>136</v>
      </c>
      <c r="L127" s="21">
        <v>18076.02</v>
      </c>
      <c r="M127" s="24">
        <v>31</v>
      </c>
      <c r="N127" s="21">
        <v>4477.1000000000004</v>
      </c>
      <c r="O127" s="24">
        <v>202</v>
      </c>
      <c r="P127" s="21">
        <v>24213.15</v>
      </c>
      <c r="Q127" s="21">
        <v>13.32</v>
      </c>
      <c r="R127" s="24">
        <v>0</v>
      </c>
      <c r="S127" s="21">
        <v>0</v>
      </c>
      <c r="T127" s="24">
        <v>0</v>
      </c>
      <c r="U127" s="21">
        <v>0</v>
      </c>
      <c r="V127" s="24">
        <v>0</v>
      </c>
      <c r="W127" s="21">
        <v>0</v>
      </c>
      <c r="X127" s="24">
        <v>0</v>
      </c>
      <c r="Y127" s="21">
        <v>0</v>
      </c>
      <c r="Z127" s="24">
        <v>0</v>
      </c>
      <c r="AA127" s="21">
        <v>0</v>
      </c>
      <c r="AB127" s="24">
        <v>0</v>
      </c>
      <c r="AC127" s="21">
        <v>0</v>
      </c>
      <c r="AD127" s="24">
        <v>0</v>
      </c>
      <c r="AE127" s="21">
        <v>0</v>
      </c>
      <c r="AF127" s="24">
        <v>0</v>
      </c>
      <c r="AG127" s="21">
        <v>0</v>
      </c>
      <c r="AH127" s="24">
        <v>0</v>
      </c>
      <c r="AI127" s="21">
        <v>0</v>
      </c>
      <c r="AJ127" s="24">
        <v>0</v>
      </c>
      <c r="AK127" s="21">
        <v>0</v>
      </c>
      <c r="AL127" s="24">
        <v>0</v>
      </c>
      <c r="AM127" s="21">
        <v>0</v>
      </c>
      <c r="AN127" s="24">
        <v>0</v>
      </c>
      <c r="AO127" s="21">
        <v>0</v>
      </c>
      <c r="AP127" s="21">
        <v>0</v>
      </c>
      <c r="AQ127" s="24">
        <v>0</v>
      </c>
      <c r="AR127" s="21">
        <v>0</v>
      </c>
      <c r="AS127" s="24">
        <v>0</v>
      </c>
      <c r="AT127" s="21">
        <v>0</v>
      </c>
      <c r="AU127" s="24">
        <v>13</v>
      </c>
      <c r="AV127" s="24">
        <v>251363</v>
      </c>
      <c r="AW127" s="24">
        <v>4</v>
      </c>
      <c r="AX127" s="24">
        <v>80720</v>
      </c>
      <c r="AY127" s="24">
        <v>2</v>
      </c>
      <c r="AZ127" s="24">
        <v>83582</v>
      </c>
      <c r="BA127" s="24">
        <v>0</v>
      </c>
      <c r="BB127" s="24">
        <v>0</v>
      </c>
      <c r="BC127" s="24">
        <v>7</v>
      </c>
      <c r="BD127" s="24">
        <v>17704</v>
      </c>
      <c r="BE127" s="24">
        <v>26</v>
      </c>
      <c r="BF127" s="24">
        <v>433369</v>
      </c>
      <c r="BG127" s="15">
        <v>15.1</v>
      </c>
      <c r="BH127" s="21">
        <v>99.2</v>
      </c>
      <c r="BI127" s="21">
        <v>13.21</v>
      </c>
      <c r="BJ127" s="24">
        <v>195</v>
      </c>
      <c r="BK127" s="21">
        <v>12.56</v>
      </c>
      <c r="BL127" s="21">
        <v>24.04</v>
      </c>
      <c r="BM127" s="21">
        <v>13.78</v>
      </c>
      <c r="BN127" s="21">
        <v>17.649999999999999</v>
      </c>
      <c r="BO127" s="30">
        <v>96.53</v>
      </c>
      <c r="BP127" s="30">
        <v>99.08</v>
      </c>
      <c r="BQ127" s="30">
        <v>99.11</v>
      </c>
      <c r="BR127" s="30">
        <v>99.2</v>
      </c>
      <c r="BS127" s="21">
        <v>0.1</v>
      </c>
      <c r="BT127" s="21">
        <v>28.83</v>
      </c>
      <c r="BU127" s="21">
        <v>7.0000000000000007E-2</v>
      </c>
      <c r="BV127" s="21">
        <v>0.13</v>
      </c>
      <c r="BW127" s="21">
        <v>0.08</v>
      </c>
      <c r="BX127" s="24">
        <v>1</v>
      </c>
      <c r="BY127" s="30">
        <v>0.55000000000000004</v>
      </c>
      <c r="BZ127" s="30">
        <v>0.54</v>
      </c>
      <c r="CA127" s="30">
        <v>0.5</v>
      </c>
      <c r="CB127" s="30">
        <v>0.52</v>
      </c>
      <c r="CC127" s="21">
        <v>0.04</v>
      </c>
      <c r="CD127" s="24">
        <v>2</v>
      </c>
      <c r="CE127" s="21">
        <v>32.5</v>
      </c>
      <c r="CF127" s="21">
        <v>0.06</v>
      </c>
      <c r="CG127" s="21">
        <v>0.06</v>
      </c>
      <c r="CH127" s="21">
        <v>0.05</v>
      </c>
      <c r="CI127" s="30">
        <v>0.28999999999999998</v>
      </c>
      <c r="CJ127" s="30">
        <v>0.33</v>
      </c>
      <c r="CK127" s="30">
        <v>0.99</v>
      </c>
      <c r="CL127" s="30">
        <v>0.24</v>
      </c>
      <c r="CM127" s="21">
        <v>7.19</v>
      </c>
      <c r="CN127" s="21">
        <v>0.01</v>
      </c>
      <c r="CO127" s="21">
        <v>0.01</v>
      </c>
      <c r="CP127" s="21">
        <v>0.02</v>
      </c>
      <c r="CQ127" s="21">
        <v>0.01</v>
      </c>
      <c r="CR127" s="24">
        <v>3</v>
      </c>
      <c r="CS127" s="30">
        <v>1.49</v>
      </c>
      <c r="CT127" s="30">
        <v>0.04</v>
      </c>
      <c r="CU127" s="30">
        <v>0.04</v>
      </c>
      <c r="CV127" s="30">
        <v>0.03</v>
      </c>
      <c r="CW127" s="21"/>
    </row>
    <row r="128" spans="1:101">
      <c r="A128" s="20">
        <v>38899</v>
      </c>
      <c r="B128" s="24"/>
      <c r="C128" s="21"/>
      <c r="D128" s="21"/>
      <c r="E128" s="24">
        <v>14</v>
      </c>
      <c r="F128" s="21">
        <v>248.49</v>
      </c>
      <c r="G128" s="24">
        <v>6</v>
      </c>
      <c r="H128" s="21">
        <v>252.93</v>
      </c>
      <c r="I128" s="24">
        <v>15</v>
      </c>
      <c r="J128" s="21">
        <v>1158.6099999999999</v>
      </c>
      <c r="K128" s="24">
        <v>136</v>
      </c>
      <c r="L128" s="21">
        <v>18076.02</v>
      </c>
      <c r="M128" s="24">
        <v>34</v>
      </c>
      <c r="N128" s="21">
        <v>4908.9399999999996</v>
      </c>
      <c r="O128" s="24">
        <v>205</v>
      </c>
      <c r="P128" s="21">
        <v>24644.99</v>
      </c>
      <c r="Q128" s="21">
        <v>13.56</v>
      </c>
      <c r="R128" s="24">
        <v>0</v>
      </c>
      <c r="S128" s="21">
        <v>0</v>
      </c>
      <c r="T128" s="24">
        <v>0</v>
      </c>
      <c r="U128" s="21">
        <v>0</v>
      </c>
      <c r="V128" s="24">
        <v>0</v>
      </c>
      <c r="W128" s="21">
        <v>0</v>
      </c>
      <c r="X128" s="24">
        <v>0</v>
      </c>
      <c r="Y128" s="21">
        <v>0</v>
      </c>
      <c r="Z128" s="24">
        <v>0</v>
      </c>
      <c r="AA128" s="21">
        <v>0</v>
      </c>
      <c r="AB128" s="24">
        <v>0</v>
      </c>
      <c r="AC128" s="21">
        <v>0</v>
      </c>
      <c r="AD128" s="24">
        <v>0</v>
      </c>
      <c r="AE128" s="21">
        <v>0</v>
      </c>
      <c r="AF128" s="24">
        <v>0</v>
      </c>
      <c r="AG128" s="21">
        <v>0</v>
      </c>
      <c r="AH128" s="24">
        <v>0</v>
      </c>
      <c r="AI128" s="21">
        <v>0</v>
      </c>
      <c r="AJ128" s="24">
        <v>0</v>
      </c>
      <c r="AK128" s="21">
        <v>0</v>
      </c>
      <c r="AL128" s="24">
        <v>0</v>
      </c>
      <c r="AM128" s="21">
        <v>0</v>
      </c>
      <c r="AN128" s="24">
        <v>0</v>
      </c>
      <c r="AO128" s="21">
        <v>0</v>
      </c>
      <c r="AP128" s="21">
        <v>0</v>
      </c>
      <c r="AQ128" s="24">
        <v>0</v>
      </c>
      <c r="AR128" s="21">
        <v>0</v>
      </c>
      <c r="AS128" s="24">
        <v>0</v>
      </c>
      <c r="AT128" s="21">
        <v>0</v>
      </c>
      <c r="AU128" s="24">
        <v>9</v>
      </c>
      <c r="AV128" s="24">
        <v>221729</v>
      </c>
      <c r="AW128" s="24">
        <v>2</v>
      </c>
      <c r="AX128" s="24">
        <v>56122</v>
      </c>
      <c r="AY128" s="24">
        <v>3</v>
      </c>
      <c r="AZ128" s="24">
        <v>67269</v>
      </c>
      <c r="BA128" s="24">
        <v>1</v>
      </c>
      <c r="BB128" s="24">
        <v>26763</v>
      </c>
      <c r="BC128" s="24">
        <v>4</v>
      </c>
      <c r="BD128" s="24">
        <v>26829</v>
      </c>
      <c r="BE128" s="24">
        <v>19</v>
      </c>
      <c r="BF128" s="24">
        <v>398712</v>
      </c>
      <c r="BG128" s="15">
        <v>15.6</v>
      </c>
      <c r="BH128" s="21">
        <v>99.22</v>
      </c>
      <c r="BI128" s="21">
        <v>13.45</v>
      </c>
      <c r="BJ128" s="24">
        <v>198</v>
      </c>
      <c r="BK128" s="21">
        <v>12.45</v>
      </c>
      <c r="BL128" s="21">
        <v>24.48</v>
      </c>
      <c r="BM128" s="21">
        <v>14.03</v>
      </c>
      <c r="BN128" s="21">
        <v>17.96</v>
      </c>
      <c r="BO128" s="30">
        <v>96.59</v>
      </c>
      <c r="BP128" s="30">
        <v>99.1</v>
      </c>
      <c r="BQ128" s="30">
        <v>99.13</v>
      </c>
      <c r="BR128" s="30">
        <v>99.22</v>
      </c>
      <c r="BS128" s="21">
        <v>0.1</v>
      </c>
      <c r="BT128" s="21">
        <v>28.92</v>
      </c>
      <c r="BU128" s="21">
        <v>7.0000000000000007E-2</v>
      </c>
      <c r="BV128" s="21">
        <v>0.13</v>
      </c>
      <c r="BW128" s="21">
        <v>0.08</v>
      </c>
      <c r="BX128" s="24">
        <v>1</v>
      </c>
      <c r="BY128" s="30">
        <v>0.54</v>
      </c>
      <c r="BZ128" s="30">
        <v>0.53</v>
      </c>
      <c r="CA128" s="30">
        <v>0.49</v>
      </c>
      <c r="CB128" s="30">
        <v>0.51</v>
      </c>
      <c r="CC128" s="21">
        <v>0.04</v>
      </c>
      <c r="CD128" s="24">
        <v>2</v>
      </c>
      <c r="CE128" s="21">
        <v>32.58</v>
      </c>
      <c r="CF128" s="21">
        <v>0.06</v>
      </c>
      <c r="CG128" s="21">
        <v>0.06</v>
      </c>
      <c r="CH128" s="21">
        <v>0.05</v>
      </c>
      <c r="CI128" s="30">
        <v>0.28999999999999998</v>
      </c>
      <c r="CJ128" s="30">
        <v>0.32</v>
      </c>
      <c r="CK128" s="30">
        <v>0.98</v>
      </c>
      <c r="CL128" s="30">
        <v>0.24</v>
      </c>
      <c r="CM128" s="21">
        <v>7.28</v>
      </c>
      <c r="CN128" s="21">
        <v>0.01</v>
      </c>
      <c r="CO128" s="21">
        <v>0.01</v>
      </c>
      <c r="CP128" s="21">
        <v>0.02</v>
      </c>
      <c r="CQ128" s="21">
        <v>0.01</v>
      </c>
      <c r="CR128" s="24">
        <v>3</v>
      </c>
      <c r="CS128" s="30">
        <v>1.46</v>
      </c>
      <c r="CT128" s="30">
        <v>0.04</v>
      </c>
      <c r="CU128" s="30">
        <v>0.04</v>
      </c>
      <c r="CV128" s="30">
        <v>0.03</v>
      </c>
      <c r="CW128" s="21"/>
    </row>
    <row r="129" spans="1:101">
      <c r="A129" s="20">
        <v>38930</v>
      </c>
      <c r="B129" s="24"/>
      <c r="C129" s="21"/>
      <c r="D129" s="21"/>
      <c r="E129" s="24">
        <v>14</v>
      </c>
      <c r="F129" s="21">
        <v>248.49</v>
      </c>
      <c r="G129" s="24">
        <v>6</v>
      </c>
      <c r="H129" s="21">
        <v>252.93</v>
      </c>
      <c r="I129" s="24">
        <v>15</v>
      </c>
      <c r="J129" s="21">
        <v>1158.6099999999999</v>
      </c>
      <c r="K129" s="24">
        <v>136</v>
      </c>
      <c r="L129" s="21">
        <v>18076.02</v>
      </c>
      <c r="M129" s="24">
        <v>37</v>
      </c>
      <c r="N129" s="21">
        <v>5344.96</v>
      </c>
      <c r="O129" s="24">
        <v>208</v>
      </c>
      <c r="P129" s="21">
        <v>25081</v>
      </c>
      <c r="Q129" s="21">
        <v>13.8</v>
      </c>
      <c r="R129" s="24">
        <v>0</v>
      </c>
      <c r="S129" s="21">
        <v>0</v>
      </c>
      <c r="T129" s="24">
        <v>0</v>
      </c>
      <c r="U129" s="21">
        <v>0</v>
      </c>
      <c r="V129" s="24">
        <v>0</v>
      </c>
      <c r="W129" s="21">
        <v>0</v>
      </c>
      <c r="X129" s="24">
        <v>0</v>
      </c>
      <c r="Y129" s="21">
        <v>0</v>
      </c>
      <c r="Z129" s="24">
        <v>0</v>
      </c>
      <c r="AA129" s="21">
        <v>0</v>
      </c>
      <c r="AB129" s="24">
        <v>0</v>
      </c>
      <c r="AC129" s="21">
        <v>0</v>
      </c>
      <c r="AD129" s="24">
        <v>0</v>
      </c>
      <c r="AE129" s="21">
        <v>0</v>
      </c>
      <c r="AF129" s="24">
        <v>0</v>
      </c>
      <c r="AG129" s="21">
        <v>0</v>
      </c>
      <c r="AH129" s="24">
        <v>0</v>
      </c>
      <c r="AI129" s="21">
        <v>0</v>
      </c>
      <c r="AJ129" s="24">
        <v>0</v>
      </c>
      <c r="AK129" s="21">
        <v>0</v>
      </c>
      <c r="AL129" s="24">
        <v>0</v>
      </c>
      <c r="AM129" s="21">
        <v>0</v>
      </c>
      <c r="AN129" s="24">
        <v>0</v>
      </c>
      <c r="AO129" s="21">
        <v>0</v>
      </c>
      <c r="AP129" s="21">
        <v>0</v>
      </c>
      <c r="AQ129" s="24">
        <v>0</v>
      </c>
      <c r="AR129" s="21">
        <v>0</v>
      </c>
      <c r="AS129" s="24">
        <v>0</v>
      </c>
      <c r="AT129" s="21">
        <v>0</v>
      </c>
      <c r="AU129" s="24">
        <v>8</v>
      </c>
      <c r="AV129" s="24">
        <v>225357</v>
      </c>
      <c r="AW129" s="24">
        <v>6</v>
      </c>
      <c r="AX129" s="24">
        <v>173890</v>
      </c>
      <c r="AY129" s="24">
        <v>0</v>
      </c>
      <c r="AZ129" s="24">
        <v>0</v>
      </c>
      <c r="BA129" s="24">
        <v>0</v>
      </c>
      <c r="BB129" s="24">
        <v>0</v>
      </c>
      <c r="BC129" s="24">
        <v>7</v>
      </c>
      <c r="BD129" s="24">
        <v>24610</v>
      </c>
      <c r="BE129" s="24">
        <v>21</v>
      </c>
      <c r="BF129" s="24">
        <v>423857</v>
      </c>
      <c r="BG129" s="15">
        <v>16.100000000000001</v>
      </c>
      <c r="BH129" s="21">
        <v>99.23</v>
      </c>
      <c r="BI129" s="21">
        <v>13.69</v>
      </c>
      <c r="BJ129" s="24">
        <v>201</v>
      </c>
      <c r="BK129" s="21">
        <v>12.35</v>
      </c>
      <c r="BL129" s="21">
        <v>24.91</v>
      </c>
      <c r="BM129" s="21">
        <v>14.29</v>
      </c>
      <c r="BN129" s="21">
        <v>18.29</v>
      </c>
      <c r="BO129" s="30">
        <v>96.63</v>
      </c>
      <c r="BP129" s="30">
        <v>99.11</v>
      </c>
      <c r="BQ129" s="30">
        <v>99.14</v>
      </c>
      <c r="BR129" s="30">
        <v>99.23</v>
      </c>
      <c r="BS129" s="21">
        <v>0.1</v>
      </c>
      <c r="BT129" s="21">
        <v>29</v>
      </c>
      <c r="BU129" s="21">
        <v>7.0000000000000007E-2</v>
      </c>
      <c r="BV129" s="21">
        <v>0.13</v>
      </c>
      <c r="BW129" s="21">
        <v>0.08</v>
      </c>
      <c r="BX129" s="24">
        <v>1</v>
      </c>
      <c r="BY129" s="30">
        <v>0.53</v>
      </c>
      <c r="BZ129" s="30">
        <v>0.52</v>
      </c>
      <c r="CA129" s="30">
        <v>0.48</v>
      </c>
      <c r="CB129" s="30">
        <v>0.5</v>
      </c>
      <c r="CC129" s="21">
        <v>0.04</v>
      </c>
      <c r="CD129" s="24">
        <v>2</v>
      </c>
      <c r="CE129" s="21">
        <v>32.67</v>
      </c>
      <c r="CF129" s="21">
        <v>0.06</v>
      </c>
      <c r="CG129" s="21">
        <v>0.06</v>
      </c>
      <c r="CH129" s="21">
        <v>0.05</v>
      </c>
      <c r="CI129" s="30">
        <v>0.28000000000000003</v>
      </c>
      <c r="CJ129" s="30">
        <v>0.32</v>
      </c>
      <c r="CK129" s="30">
        <v>0.96</v>
      </c>
      <c r="CL129" s="30">
        <v>0.23</v>
      </c>
      <c r="CM129" s="21">
        <v>7.36</v>
      </c>
      <c r="CN129" s="21">
        <v>0.01</v>
      </c>
      <c r="CO129" s="21">
        <v>0.01</v>
      </c>
      <c r="CP129" s="21">
        <v>0.02</v>
      </c>
      <c r="CQ129" s="21">
        <v>0.01</v>
      </c>
      <c r="CR129" s="24">
        <v>3</v>
      </c>
      <c r="CS129" s="30">
        <v>1.44</v>
      </c>
      <c r="CT129" s="30">
        <v>0.04</v>
      </c>
      <c r="CU129" s="30">
        <v>0.04</v>
      </c>
      <c r="CV129" s="30">
        <v>0.03</v>
      </c>
      <c r="CW129" s="21"/>
    </row>
    <row r="130" spans="1:101">
      <c r="A130" s="20">
        <v>38961</v>
      </c>
      <c r="B130" s="24"/>
      <c r="C130" s="21"/>
      <c r="D130" s="21"/>
      <c r="E130" s="24">
        <v>14</v>
      </c>
      <c r="F130" s="21">
        <v>248.49</v>
      </c>
      <c r="G130" s="24">
        <v>6</v>
      </c>
      <c r="H130" s="21">
        <v>252.93</v>
      </c>
      <c r="I130" s="24">
        <v>15</v>
      </c>
      <c r="J130" s="21">
        <v>1158.6099999999999</v>
      </c>
      <c r="K130" s="24">
        <v>137</v>
      </c>
      <c r="L130" s="21">
        <v>18214.14</v>
      </c>
      <c r="M130" s="24">
        <v>40</v>
      </c>
      <c r="N130" s="21">
        <v>5782.87</v>
      </c>
      <c r="O130" s="24">
        <v>212</v>
      </c>
      <c r="P130" s="21">
        <v>25657.040000000001</v>
      </c>
      <c r="Q130" s="21">
        <v>14.12</v>
      </c>
      <c r="R130" s="24">
        <v>0</v>
      </c>
      <c r="S130" s="21">
        <v>0</v>
      </c>
      <c r="T130" s="24">
        <v>0</v>
      </c>
      <c r="U130" s="21">
        <v>0</v>
      </c>
      <c r="V130" s="24">
        <v>0</v>
      </c>
      <c r="W130" s="21">
        <v>0</v>
      </c>
      <c r="X130" s="24">
        <v>0</v>
      </c>
      <c r="Y130" s="21">
        <v>0</v>
      </c>
      <c r="Z130" s="24">
        <v>0</v>
      </c>
      <c r="AA130" s="21">
        <v>0</v>
      </c>
      <c r="AB130" s="24">
        <v>0</v>
      </c>
      <c r="AC130" s="21">
        <v>0</v>
      </c>
      <c r="AD130" s="24">
        <v>0</v>
      </c>
      <c r="AE130" s="21">
        <v>0</v>
      </c>
      <c r="AF130" s="24">
        <v>0</v>
      </c>
      <c r="AG130" s="21">
        <v>0</v>
      </c>
      <c r="AH130" s="24">
        <v>0</v>
      </c>
      <c r="AI130" s="21">
        <v>0</v>
      </c>
      <c r="AJ130" s="24">
        <v>0</v>
      </c>
      <c r="AK130" s="21">
        <v>0</v>
      </c>
      <c r="AL130" s="24">
        <v>0</v>
      </c>
      <c r="AM130" s="21">
        <v>0</v>
      </c>
      <c r="AN130" s="24">
        <v>0</v>
      </c>
      <c r="AO130" s="21">
        <v>0</v>
      </c>
      <c r="AP130" s="21">
        <v>0</v>
      </c>
      <c r="AQ130" s="24">
        <v>0</v>
      </c>
      <c r="AR130" s="21">
        <v>0</v>
      </c>
      <c r="AS130" s="24">
        <v>0</v>
      </c>
      <c r="AT130" s="21">
        <v>0</v>
      </c>
      <c r="AU130" s="24">
        <v>10</v>
      </c>
      <c r="AV130" s="24">
        <v>322367</v>
      </c>
      <c r="AW130" s="24">
        <v>4</v>
      </c>
      <c r="AX130" s="24">
        <v>54372</v>
      </c>
      <c r="AY130" s="24">
        <v>1</v>
      </c>
      <c r="AZ130" s="24">
        <v>19900</v>
      </c>
      <c r="BA130" s="24">
        <v>0</v>
      </c>
      <c r="BB130" s="24">
        <v>0</v>
      </c>
      <c r="BC130" s="24">
        <v>9</v>
      </c>
      <c r="BD130" s="24">
        <v>71380</v>
      </c>
      <c r="BE130" s="24">
        <v>24</v>
      </c>
      <c r="BF130" s="24">
        <v>468019</v>
      </c>
      <c r="BG130" s="15">
        <v>18.8</v>
      </c>
      <c r="BH130" s="21">
        <v>99.25</v>
      </c>
      <c r="BI130" s="21">
        <v>14.01</v>
      </c>
      <c r="BJ130" s="24">
        <v>205</v>
      </c>
      <c r="BK130" s="21">
        <v>12.19</v>
      </c>
      <c r="BL130" s="21">
        <v>25.49</v>
      </c>
      <c r="BM130" s="21">
        <v>14.6</v>
      </c>
      <c r="BN130" s="21">
        <v>18.670000000000002</v>
      </c>
      <c r="BO130" s="30">
        <v>96.7</v>
      </c>
      <c r="BP130" s="30">
        <v>99.13</v>
      </c>
      <c r="BQ130" s="30">
        <v>99.16</v>
      </c>
      <c r="BR130" s="30">
        <v>99.25</v>
      </c>
      <c r="BS130" s="21">
        <v>0.1</v>
      </c>
      <c r="BT130" s="21">
        <v>29.08</v>
      </c>
      <c r="BU130" s="21">
        <v>7.0000000000000007E-2</v>
      </c>
      <c r="BV130" s="21">
        <v>0.13</v>
      </c>
      <c r="BW130" s="21">
        <v>0.08</v>
      </c>
      <c r="BX130" s="24">
        <v>1</v>
      </c>
      <c r="BY130" s="30">
        <v>0.52</v>
      </c>
      <c r="BZ130" s="30">
        <v>0.51</v>
      </c>
      <c r="CA130" s="30">
        <v>0.47</v>
      </c>
      <c r="CB130" s="30">
        <v>0.49</v>
      </c>
      <c r="CC130" s="21">
        <v>0.04</v>
      </c>
      <c r="CD130" s="24">
        <v>2</v>
      </c>
      <c r="CE130" s="21">
        <v>32.75</v>
      </c>
      <c r="CF130" s="21">
        <v>0.06</v>
      </c>
      <c r="CG130" s="21">
        <v>0.06</v>
      </c>
      <c r="CH130" s="21">
        <v>0.05</v>
      </c>
      <c r="CI130" s="30">
        <v>0.28000000000000003</v>
      </c>
      <c r="CJ130" s="30">
        <v>0.31</v>
      </c>
      <c r="CK130" s="30">
        <v>0.94</v>
      </c>
      <c r="CL130" s="30">
        <v>0.23</v>
      </c>
      <c r="CM130" s="21">
        <v>7.44</v>
      </c>
      <c r="CN130" s="21">
        <v>0.01</v>
      </c>
      <c r="CO130" s="21">
        <v>0.01</v>
      </c>
      <c r="CP130" s="21">
        <v>0.02</v>
      </c>
      <c r="CQ130" s="21">
        <v>0.01</v>
      </c>
      <c r="CR130" s="24">
        <v>3</v>
      </c>
      <c r="CS130" s="30">
        <v>1.42</v>
      </c>
      <c r="CT130" s="30">
        <v>0.04</v>
      </c>
      <c r="CU130" s="30">
        <v>0.04</v>
      </c>
      <c r="CV130" s="30">
        <v>0.03</v>
      </c>
      <c r="CW130" s="21"/>
    </row>
    <row r="131" spans="1:101">
      <c r="A131" s="20">
        <v>38991</v>
      </c>
      <c r="B131" s="24"/>
      <c r="C131" s="21"/>
      <c r="D131" s="21"/>
      <c r="E131" s="24">
        <v>14</v>
      </c>
      <c r="F131" s="21">
        <v>248.49</v>
      </c>
      <c r="G131" s="24">
        <v>6</v>
      </c>
      <c r="H131" s="21">
        <v>252.93</v>
      </c>
      <c r="I131" s="24">
        <v>15</v>
      </c>
      <c r="J131" s="21">
        <v>1158.6099999999999</v>
      </c>
      <c r="K131" s="24">
        <v>137</v>
      </c>
      <c r="L131" s="21">
        <v>18214.14</v>
      </c>
      <c r="M131" s="24">
        <v>41</v>
      </c>
      <c r="N131" s="21">
        <v>5927.87</v>
      </c>
      <c r="O131" s="24">
        <v>213</v>
      </c>
      <c r="P131" s="21">
        <v>25802.04</v>
      </c>
      <c r="Q131" s="21">
        <v>14.2</v>
      </c>
      <c r="R131" s="24">
        <v>0</v>
      </c>
      <c r="S131" s="21">
        <v>0</v>
      </c>
      <c r="T131" s="24">
        <v>0</v>
      </c>
      <c r="U131" s="21">
        <v>0</v>
      </c>
      <c r="V131" s="24">
        <v>0</v>
      </c>
      <c r="W131" s="21">
        <v>0</v>
      </c>
      <c r="X131" s="24">
        <v>0</v>
      </c>
      <c r="Y131" s="21">
        <v>0</v>
      </c>
      <c r="Z131" s="24">
        <v>0</v>
      </c>
      <c r="AA131" s="21">
        <v>0</v>
      </c>
      <c r="AB131" s="24">
        <v>0</v>
      </c>
      <c r="AC131" s="21">
        <v>0</v>
      </c>
      <c r="AD131" s="24">
        <v>0</v>
      </c>
      <c r="AE131" s="21">
        <v>0</v>
      </c>
      <c r="AF131" s="24">
        <v>0</v>
      </c>
      <c r="AG131" s="21">
        <v>0</v>
      </c>
      <c r="AH131" s="24">
        <v>0</v>
      </c>
      <c r="AI131" s="21">
        <v>0</v>
      </c>
      <c r="AJ131" s="24">
        <v>0</v>
      </c>
      <c r="AK131" s="21">
        <v>0</v>
      </c>
      <c r="AL131" s="24">
        <v>0</v>
      </c>
      <c r="AM131" s="21">
        <v>0</v>
      </c>
      <c r="AN131" s="24">
        <v>0</v>
      </c>
      <c r="AO131" s="21">
        <v>0</v>
      </c>
      <c r="AP131" s="21">
        <v>0</v>
      </c>
      <c r="AQ131" s="24">
        <v>0</v>
      </c>
      <c r="AR131" s="21">
        <v>0</v>
      </c>
      <c r="AS131" s="24">
        <v>0</v>
      </c>
      <c r="AT131" s="21">
        <v>0</v>
      </c>
      <c r="AU131" s="24">
        <v>7</v>
      </c>
      <c r="AV131" s="24">
        <v>179966</v>
      </c>
      <c r="AW131" s="24">
        <v>2</v>
      </c>
      <c r="AX131" s="24">
        <v>4494</v>
      </c>
      <c r="AY131" s="24">
        <v>0</v>
      </c>
      <c r="AZ131" s="24">
        <v>0</v>
      </c>
      <c r="BA131" s="24">
        <v>2</v>
      </c>
      <c r="BB131" s="24">
        <v>30507</v>
      </c>
      <c r="BC131" s="24">
        <v>5</v>
      </c>
      <c r="BD131" s="24">
        <v>23324</v>
      </c>
      <c r="BE131" s="24">
        <v>16</v>
      </c>
      <c r="BF131" s="24">
        <v>238291</v>
      </c>
      <c r="BG131" s="15">
        <v>17.899999999999999</v>
      </c>
      <c r="BH131" s="21">
        <v>99.25</v>
      </c>
      <c r="BI131" s="21">
        <v>14.09</v>
      </c>
      <c r="BJ131" s="24">
        <v>206</v>
      </c>
      <c r="BK131" s="21">
        <v>12.21</v>
      </c>
      <c r="BL131" s="21">
        <v>25.63</v>
      </c>
      <c r="BM131" s="21">
        <v>14.69</v>
      </c>
      <c r="BN131" s="21">
        <v>18.79</v>
      </c>
      <c r="BO131" s="30">
        <v>96.71</v>
      </c>
      <c r="BP131" s="30">
        <v>99.14</v>
      </c>
      <c r="BQ131" s="30">
        <v>99.17</v>
      </c>
      <c r="BR131" s="30">
        <v>99.25</v>
      </c>
      <c r="BS131" s="21">
        <v>0.1</v>
      </c>
      <c r="BT131" s="21">
        <v>29.17</v>
      </c>
      <c r="BU131" s="21">
        <v>7.0000000000000007E-2</v>
      </c>
      <c r="BV131" s="21">
        <v>0.13</v>
      </c>
      <c r="BW131" s="21">
        <v>0.08</v>
      </c>
      <c r="BX131" s="24">
        <v>1</v>
      </c>
      <c r="BY131" s="30">
        <v>0.51</v>
      </c>
      <c r="BZ131" s="30">
        <v>0.51</v>
      </c>
      <c r="CA131" s="30">
        <v>0.47</v>
      </c>
      <c r="CB131" s="30">
        <v>0.49</v>
      </c>
      <c r="CC131" s="21">
        <v>0.04</v>
      </c>
      <c r="CD131" s="24">
        <v>2</v>
      </c>
      <c r="CE131" s="21">
        <v>32.83</v>
      </c>
      <c r="CF131" s="21">
        <v>0.06</v>
      </c>
      <c r="CG131" s="21">
        <v>0.06</v>
      </c>
      <c r="CH131" s="21">
        <v>0.05</v>
      </c>
      <c r="CI131" s="30">
        <v>0.28000000000000003</v>
      </c>
      <c r="CJ131" s="30">
        <v>0.31</v>
      </c>
      <c r="CK131" s="30">
        <v>0.94</v>
      </c>
      <c r="CL131" s="30">
        <v>0.23</v>
      </c>
      <c r="CM131" s="21">
        <v>7.53</v>
      </c>
      <c r="CN131" s="21">
        <v>0.01</v>
      </c>
      <c r="CO131" s="21">
        <v>0.01</v>
      </c>
      <c r="CP131" s="21">
        <v>0.02</v>
      </c>
      <c r="CQ131" s="21">
        <v>0.01</v>
      </c>
      <c r="CR131" s="24">
        <v>3</v>
      </c>
      <c r="CS131" s="30">
        <v>1.41</v>
      </c>
      <c r="CT131" s="30">
        <v>0.04</v>
      </c>
      <c r="CU131" s="30">
        <v>0.04</v>
      </c>
      <c r="CV131" s="30">
        <v>0.03</v>
      </c>
      <c r="CW131" s="21"/>
    </row>
    <row r="132" spans="1:101">
      <c r="A132" s="20">
        <v>39022</v>
      </c>
      <c r="B132" s="24"/>
      <c r="C132" s="21"/>
      <c r="D132" s="21"/>
      <c r="E132" s="24">
        <v>14</v>
      </c>
      <c r="F132" s="21">
        <v>248.49</v>
      </c>
      <c r="G132" s="24">
        <v>6</v>
      </c>
      <c r="H132" s="21">
        <v>252.93</v>
      </c>
      <c r="I132" s="24">
        <v>15</v>
      </c>
      <c r="J132" s="21">
        <v>1158.6099999999999</v>
      </c>
      <c r="K132" s="24">
        <v>138</v>
      </c>
      <c r="L132" s="21">
        <v>18352.14</v>
      </c>
      <c r="M132" s="24">
        <v>42</v>
      </c>
      <c r="N132" s="21">
        <v>6077.41</v>
      </c>
      <c r="O132" s="24">
        <v>215</v>
      </c>
      <c r="P132" s="21">
        <v>26089.58</v>
      </c>
      <c r="Q132" s="21">
        <v>14.37</v>
      </c>
      <c r="R132" s="24">
        <v>0</v>
      </c>
      <c r="S132" s="21">
        <v>0</v>
      </c>
      <c r="T132" s="24">
        <v>0</v>
      </c>
      <c r="U132" s="21">
        <v>0</v>
      </c>
      <c r="V132" s="24">
        <v>0</v>
      </c>
      <c r="W132" s="21">
        <v>0</v>
      </c>
      <c r="X132" s="24">
        <v>0</v>
      </c>
      <c r="Y132" s="21">
        <v>0</v>
      </c>
      <c r="Z132" s="24">
        <v>0</v>
      </c>
      <c r="AA132" s="21">
        <v>0</v>
      </c>
      <c r="AB132" s="24">
        <v>0</v>
      </c>
      <c r="AC132" s="21">
        <v>0</v>
      </c>
      <c r="AD132" s="24">
        <v>0</v>
      </c>
      <c r="AE132" s="21">
        <v>0</v>
      </c>
      <c r="AF132" s="24">
        <v>0</v>
      </c>
      <c r="AG132" s="21">
        <v>0</v>
      </c>
      <c r="AH132" s="24">
        <v>0</v>
      </c>
      <c r="AI132" s="21">
        <v>0</v>
      </c>
      <c r="AJ132" s="24">
        <v>0</v>
      </c>
      <c r="AK132" s="21">
        <v>0</v>
      </c>
      <c r="AL132" s="24">
        <v>0</v>
      </c>
      <c r="AM132" s="21">
        <v>0</v>
      </c>
      <c r="AN132" s="24">
        <v>0</v>
      </c>
      <c r="AO132" s="21">
        <v>0</v>
      </c>
      <c r="AP132" s="21">
        <v>0</v>
      </c>
      <c r="AQ132" s="24">
        <v>0</v>
      </c>
      <c r="AR132" s="21">
        <v>0</v>
      </c>
      <c r="AS132" s="24">
        <v>0</v>
      </c>
      <c r="AT132" s="21">
        <v>0</v>
      </c>
      <c r="AU132" s="24">
        <v>18</v>
      </c>
      <c r="AV132" s="24">
        <v>480726</v>
      </c>
      <c r="AW132" s="24">
        <v>8</v>
      </c>
      <c r="AX132" s="24">
        <v>93307</v>
      </c>
      <c r="AY132" s="24">
        <v>0</v>
      </c>
      <c r="AZ132" s="24">
        <v>0</v>
      </c>
      <c r="BA132" s="24">
        <v>2</v>
      </c>
      <c r="BB132" s="24">
        <v>76493</v>
      </c>
      <c r="BC132" s="24">
        <v>6</v>
      </c>
      <c r="BD132" s="24">
        <v>29726</v>
      </c>
      <c r="BE132" s="24">
        <v>34</v>
      </c>
      <c r="BF132" s="24">
        <v>680252</v>
      </c>
      <c r="BG132" s="15">
        <v>17.600000000000001</v>
      </c>
      <c r="BH132" s="21">
        <v>99.26</v>
      </c>
      <c r="BI132" s="21">
        <v>14.26</v>
      </c>
      <c r="BJ132" s="24">
        <v>208</v>
      </c>
      <c r="BK132" s="21">
        <v>12.18</v>
      </c>
      <c r="BL132" s="21">
        <v>25.92</v>
      </c>
      <c r="BM132" s="21">
        <v>14.85</v>
      </c>
      <c r="BN132" s="21">
        <v>18.989999999999998</v>
      </c>
      <c r="BO132" s="30">
        <v>96.74</v>
      </c>
      <c r="BP132" s="30">
        <v>99.15</v>
      </c>
      <c r="BQ132" s="30">
        <v>99.17</v>
      </c>
      <c r="BR132" s="30">
        <v>99.26</v>
      </c>
      <c r="BS132" s="21">
        <v>0.1</v>
      </c>
      <c r="BT132" s="21">
        <v>29.25</v>
      </c>
      <c r="BU132" s="21">
        <v>7.0000000000000007E-2</v>
      </c>
      <c r="BV132" s="21">
        <v>0.13</v>
      </c>
      <c r="BW132" s="21">
        <v>0.08</v>
      </c>
      <c r="BX132" s="24">
        <v>1</v>
      </c>
      <c r="BY132" s="30">
        <v>0.51</v>
      </c>
      <c r="BZ132" s="30">
        <v>0.5</v>
      </c>
      <c r="CA132" s="30">
        <v>0.47</v>
      </c>
      <c r="CB132" s="30">
        <v>0.48</v>
      </c>
      <c r="CC132" s="21">
        <v>0.04</v>
      </c>
      <c r="CD132" s="24">
        <v>2</v>
      </c>
      <c r="CE132" s="21">
        <v>32.92</v>
      </c>
      <c r="CF132" s="21">
        <v>0.06</v>
      </c>
      <c r="CG132" s="21">
        <v>0.06</v>
      </c>
      <c r="CH132" s="21">
        <v>0.05</v>
      </c>
      <c r="CI132" s="30">
        <v>0.27</v>
      </c>
      <c r="CJ132" s="30">
        <v>0.3</v>
      </c>
      <c r="CK132" s="30">
        <v>0.93</v>
      </c>
      <c r="CL132" s="30">
        <v>0.23</v>
      </c>
      <c r="CM132" s="21">
        <v>7.61</v>
      </c>
      <c r="CN132" s="21">
        <v>0.01</v>
      </c>
      <c r="CO132" s="21">
        <v>0.01</v>
      </c>
      <c r="CP132" s="21">
        <v>0.02</v>
      </c>
      <c r="CQ132" s="21">
        <v>0.01</v>
      </c>
      <c r="CR132" s="24">
        <v>3</v>
      </c>
      <c r="CS132" s="30">
        <v>1.4</v>
      </c>
      <c r="CT132" s="30">
        <v>0.04</v>
      </c>
      <c r="CU132" s="30">
        <v>0.04</v>
      </c>
      <c r="CV132" s="30">
        <v>0.03</v>
      </c>
      <c r="CW132" s="21"/>
    </row>
    <row r="133" spans="1:101">
      <c r="A133" s="20">
        <v>39052</v>
      </c>
      <c r="B133" s="24">
        <v>2</v>
      </c>
      <c r="C133" s="21">
        <v>0.1</v>
      </c>
      <c r="D133" s="21">
        <v>0.14000000000000001</v>
      </c>
      <c r="E133" s="24">
        <v>14</v>
      </c>
      <c r="F133" s="21">
        <v>248.49</v>
      </c>
      <c r="G133" s="24">
        <v>6</v>
      </c>
      <c r="H133" s="21">
        <v>252.93</v>
      </c>
      <c r="I133" s="24">
        <v>15</v>
      </c>
      <c r="J133" s="21">
        <v>1158.6099999999999</v>
      </c>
      <c r="K133" s="24">
        <v>138</v>
      </c>
      <c r="L133" s="21">
        <v>18352.14</v>
      </c>
      <c r="M133" s="24">
        <v>46</v>
      </c>
      <c r="N133" s="21">
        <v>6674.77</v>
      </c>
      <c r="O133" s="24">
        <v>219</v>
      </c>
      <c r="P133" s="21">
        <v>26686.94</v>
      </c>
      <c r="Q133" s="21">
        <v>14.71</v>
      </c>
      <c r="R133" s="24">
        <v>0</v>
      </c>
      <c r="S133" s="21">
        <v>0</v>
      </c>
      <c r="T133" s="24">
        <v>0</v>
      </c>
      <c r="U133" s="21">
        <v>0</v>
      </c>
      <c r="V133" s="24">
        <v>0</v>
      </c>
      <c r="W133" s="21">
        <v>0</v>
      </c>
      <c r="X133" s="24">
        <v>0</v>
      </c>
      <c r="Y133" s="21">
        <v>0</v>
      </c>
      <c r="Z133" s="24">
        <v>0</v>
      </c>
      <c r="AA133" s="21">
        <v>0</v>
      </c>
      <c r="AB133" s="24">
        <v>0</v>
      </c>
      <c r="AC133" s="21">
        <v>0</v>
      </c>
      <c r="AD133" s="24">
        <v>0</v>
      </c>
      <c r="AE133" s="21">
        <v>0</v>
      </c>
      <c r="AF133" s="24">
        <v>0</v>
      </c>
      <c r="AG133" s="21">
        <v>0</v>
      </c>
      <c r="AH133" s="24">
        <v>0</v>
      </c>
      <c r="AI133" s="21">
        <v>0</v>
      </c>
      <c r="AJ133" s="24">
        <v>0</v>
      </c>
      <c r="AK133" s="21">
        <v>0</v>
      </c>
      <c r="AL133" s="24">
        <v>0</v>
      </c>
      <c r="AM133" s="21">
        <v>0</v>
      </c>
      <c r="AN133" s="24">
        <v>0</v>
      </c>
      <c r="AO133" s="21">
        <v>0</v>
      </c>
      <c r="AP133" s="21">
        <v>0</v>
      </c>
      <c r="AQ133" s="24">
        <v>0</v>
      </c>
      <c r="AR133" s="21">
        <v>0</v>
      </c>
      <c r="AS133" s="24">
        <v>0</v>
      </c>
      <c r="AT133" s="21">
        <v>0</v>
      </c>
      <c r="AU133" s="24">
        <v>12</v>
      </c>
      <c r="AV133" s="24">
        <v>389314</v>
      </c>
      <c r="AW133" s="24">
        <v>8</v>
      </c>
      <c r="AX133" s="24">
        <v>138328</v>
      </c>
      <c r="AY133" s="24">
        <v>1</v>
      </c>
      <c r="AZ133" s="24">
        <v>6095</v>
      </c>
      <c r="BA133" s="24">
        <v>0</v>
      </c>
      <c r="BB133" s="24">
        <v>0</v>
      </c>
      <c r="BC133" s="24">
        <v>19</v>
      </c>
      <c r="BD133" s="24">
        <v>41548</v>
      </c>
      <c r="BE133" s="24">
        <v>40</v>
      </c>
      <c r="BF133" s="24">
        <v>575285</v>
      </c>
      <c r="BG133" s="15">
        <v>18.8</v>
      </c>
      <c r="BH133" s="21">
        <v>98.7</v>
      </c>
      <c r="BI133" s="21">
        <v>14.51</v>
      </c>
      <c r="BJ133" s="24">
        <v>211</v>
      </c>
      <c r="BK133" s="21">
        <v>12.09</v>
      </c>
      <c r="BL133" s="21">
        <v>26.36</v>
      </c>
      <c r="BM133" s="21">
        <v>15.09</v>
      </c>
      <c r="BN133" s="21">
        <v>19.3</v>
      </c>
      <c r="BO133" s="30">
        <v>96.35</v>
      </c>
      <c r="BP133" s="30">
        <v>98.58</v>
      </c>
      <c r="BQ133" s="30">
        <v>98.69</v>
      </c>
      <c r="BR133" s="30">
        <v>98.7</v>
      </c>
      <c r="BS133" s="21">
        <v>0.1</v>
      </c>
      <c r="BT133" s="21">
        <v>29.33</v>
      </c>
      <c r="BU133" s="21">
        <v>7.0000000000000007E-2</v>
      </c>
      <c r="BV133" s="21">
        <v>0.13</v>
      </c>
      <c r="BW133" s="21">
        <v>0.08</v>
      </c>
      <c r="BX133" s="24">
        <v>1</v>
      </c>
      <c r="BY133" s="30">
        <v>0.5</v>
      </c>
      <c r="BZ133" s="30">
        <v>0.49</v>
      </c>
      <c r="CA133" s="30">
        <v>0.46</v>
      </c>
      <c r="CB133" s="30">
        <v>0.47</v>
      </c>
      <c r="CC133" s="21">
        <v>0.04</v>
      </c>
      <c r="CD133" s="24">
        <v>2</v>
      </c>
      <c r="CE133" s="21">
        <v>33</v>
      </c>
      <c r="CF133" s="21">
        <v>0.06</v>
      </c>
      <c r="CG133" s="21">
        <v>0.06</v>
      </c>
      <c r="CH133" s="21">
        <v>0.05</v>
      </c>
      <c r="CI133" s="30">
        <v>0.27</v>
      </c>
      <c r="CJ133" s="30">
        <v>0.3</v>
      </c>
      <c r="CK133" s="30">
        <v>0.91</v>
      </c>
      <c r="CL133" s="30">
        <v>0.22</v>
      </c>
      <c r="CM133" s="21">
        <v>7.69</v>
      </c>
      <c r="CN133" s="21">
        <v>0.01</v>
      </c>
      <c r="CO133" s="21">
        <v>0.01</v>
      </c>
      <c r="CP133" s="21">
        <v>0.02</v>
      </c>
      <c r="CQ133" s="21">
        <v>0.01</v>
      </c>
      <c r="CR133" s="24">
        <v>3</v>
      </c>
      <c r="CS133" s="30">
        <v>1.37</v>
      </c>
      <c r="CT133" s="30">
        <v>0.04</v>
      </c>
      <c r="CU133" s="30">
        <v>0.03</v>
      </c>
      <c r="CV133" s="30">
        <v>0.02</v>
      </c>
      <c r="CW133" s="21"/>
    </row>
    <row r="134" spans="1:101">
      <c r="A134" s="20">
        <v>39083</v>
      </c>
      <c r="B134" s="24">
        <v>2</v>
      </c>
      <c r="C134" s="21">
        <v>0.1</v>
      </c>
      <c r="D134" s="21">
        <v>0.14000000000000001</v>
      </c>
      <c r="E134" s="24">
        <v>14</v>
      </c>
      <c r="F134" s="21">
        <v>248.49</v>
      </c>
      <c r="G134" s="24">
        <v>6</v>
      </c>
      <c r="H134" s="21">
        <v>252.93</v>
      </c>
      <c r="I134" s="24">
        <v>16</v>
      </c>
      <c r="J134" s="21">
        <v>1232.74</v>
      </c>
      <c r="K134" s="24">
        <v>138</v>
      </c>
      <c r="L134" s="21">
        <v>18352.14</v>
      </c>
      <c r="M134" s="24">
        <v>47</v>
      </c>
      <c r="N134" s="21">
        <v>6819.77</v>
      </c>
      <c r="O134" s="24">
        <v>221</v>
      </c>
      <c r="P134" s="21">
        <v>26906.07</v>
      </c>
      <c r="Q134" s="21">
        <v>14.83</v>
      </c>
      <c r="R134" s="24">
        <v>0</v>
      </c>
      <c r="S134" s="21">
        <v>0</v>
      </c>
      <c r="T134" s="24">
        <v>0</v>
      </c>
      <c r="U134" s="21">
        <v>0</v>
      </c>
      <c r="V134" s="24">
        <v>0</v>
      </c>
      <c r="W134" s="21">
        <v>0</v>
      </c>
      <c r="X134" s="24">
        <v>0</v>
      </c>
      <c r="Y134" s="21">
        <v>0</v>
      </c>
      <c r="Z134" s="24">
        <v>0</v>
      </c>
      <c r="AA134" s="21">
        <v>0</v>
      </c>
      <c r="AB134" s="24">
        <v>0</v>
      </c>
      <c r="AC134" s="21">
        <v>0</v>
      </c>
      <c r="AD134" s="24">
        <v>0</v>
      </c>
      <c r="AE134" s="21">
        <v>0</v>
      </c>
      <c r="AF134" s="24">
        <v>0</v>
      </c>
      <c r="AG134" s="21">
        <v>0</v>
      </c>
      <c r="AH134" s="24">
        <v>0</v>
      </c>
      <c r="AI134" s="21">
        <v>0</v>
      </c>
      <c r="AJ134" s="24">
        <v>0</v>
      </c>
      <c r="AK134" s="21">
        <v>0</v>
      </c>
      <c r="AL134" s="24">
        <v>0</v>
      </c>
      <c r="AM134" s="21">
        <v>0</v>
      </c>
      <c r="AN134" s="24">
        <v>0</v>
      </c>
      <c r="AO134" s="21">
        <v>0</v>
      </c>
      <c r="AP134" s="21">
        <v>0</v>
      </c>
      <c r="AQ134" s="24">
        <v>0</v>
      </c>
      <c r="AR134" s="21">
        <v>0</v>
      </c>
      <c r="AS134" s="24">
        <v>0</v>
      </c>
      <c r="AT134" s="21">
        <v>0</v>
      </c>
      <c r="AU134" s="24">
        <v>13</v>
      </c>
      <c r="AV134" s="24">
        <v>401485</v>
      </c>
      <c r="AW134" s="24">
        <v>11</v>
      </c>
      <c r="AX134" s="24">
        <v>194693</v>
      </c>
      <c r="AY134" s="24">
        <v>4</v>
      </c>
      <c r="AZ134" s="24">
        <v>190500</v>
      </c>
      <c r="BA134" s="24">
        <v>8</v>
      </c>
      <c r="BB134" s="24">
        <v>449875</v>
      </c>
      <c r="BC134" s="24">
        <v>19</v>
      </c>
      <c r="BD134" s="24">
        <v>91208</v>
      </c>
      <c r="BE134" s="24">
        <v>55</v>
      </c>
      <c r="BF134" s="24">
        <v>1327761</v>
      </c>
      <c r="BG134" s="15">
        <v>17.399999999999999</v>
      </c>
      <c r="BH134" s="21">
        <v>98.43</v>
      </c>
      <c r="BI134" s="21">
        <v>14.59</v>
      </c>
      <c r="BJ134" s="24">
        <v>212</v>
      </c>
      <c r="BK134" s="21">
        <v>12.11</v>
      </c>
      <c r="BL134" s="21">
        <v>26.51</v>
      </c>
      <c r="BM134" s="21">
        <v>15.17</v>
      </c>
      <c r="BN134" s="21">
        <v>19.399999999999999</v>
      </c>
      <c r="BO134" s="30">
        <v>95.93</v>
      </c>
      <c r="BP134" s="30">
        <v>98.35</v>
      </c>
      <c r="BQ134" s="30">
        <v>98.45</v>
      </c>
      <c r="BR134" s="30">
        <v>98.43</v>
      </c>
      <c r="BS134" s="21">
        <v>0.1</v>
      </c>
      <c r="BT134" s="21">
        <v>29.42</v>
      </c>
      <c r="BU134" s="21">
        <v>7.0000000000000007E-2</v>
      </c>
      <c r="BV134" s="21">
        <v>0.13</v>
      </c>
      <c r="BW134" s="21">
        <v>0.08</v>
      </c>
      <c r="BX134" s="24">
        <v>1</v>
      </c>
      <c r="BY134" s="30">
        <v>0.49</v>
      </c>
      <c r="BZ134" s="30">
        <v>0.49</v>
      </c>
      <c r="CA134" s="30">
        <v>0.45</v>
      </c>
      <c r="CB134" s="30">
        <v>0.47</v>
      </c>
      <c r="CC134" s="21">
        <v>0.04</v>
      </c>
      <c r="CD134" s="24">
        <v>2</v>
      </c>
      <c r="CE134" s="21">
        <v>33.08</v>
      </c>
      <c r="CF134" s="21">
        <v>0.06</v>
      </c>
      <c r="CG134" s="21">
        <v>0.06</v>
      </c>
      <c r="CH134" s="21">
        <v>0.05</v>
      </c>
      <c r="CI134" s="30">
        <v>0.26</v>
      </c>
      <c r="CJ134" s="30">
        <v>0.28999999999999998</v>
      </c>
      <c r="CK134" s="30">
        <v>0.9</v>
      </c>
      <c r="CL134" s="30">
        <v>0.22</v>
      </c>
      <c r="CM134" s="21">
        <v>7.78</v>
      </c>
      <c r="CN134" s="21">
        <v>0.01</v>
      </c>
      <c r="CO134" s="21">
        <v>0.01</v>
      </c>
      <c r="CP134" s="21">
        <v>0.02</v>
      </c>
      <c r="CQ134" s="21">
        <v>0.01</v>
      </c>
      <c r="CR134" s="24">
        <v>3</v>
      </c>
      <c r="CS134" s="30">
        <v>1.36</v>
      </c>
      <c r="CT134" s="30">
        <v>0.04</v>
      </c>
      <c r="CU134" s="30">
        <v>0.03</v>
      </c>
      <c r="CV134" s="30">
        <v>0.02</v>
      </c>
      <c r="CW134" s="21"/>
    </row>
    <row r="135" spans="1:101">
      <c r="A135" s="20">
        <v>39114</v>
      </c>
      <c r="B135" s="24">
        <v>2</v>
      </c>
      <c r="C135" s="21">
        <v>0.1</v>
      </c>
      <c r="D135" s="21">
        <v>0.14000000000000001</v>
      </c>
      <c r="E135" s="24">
        <v>14</v>
      </c>
      <c r="F135" s="21">
        <v>248.49</v>
      </c>
      <c r="G135" s="24">
        <v>6</v>
      </c>
      <c r="H135" s="21">
        <v>252.93</v>
      </c>
      <c r="I135" s="24">
        <v>16</v>
      </c>
      <c r="J135" s="21">
        <v>1232.74</v>
      </c>
      <c r="K135" s="24">
        <v>138</v>
      </c>
      <c r="L135" s="21">
        <v>18352.14</v>
      </c>
      <c r="M135" s="24">
        <v>50</v>
      </c>
      <c r="N135" s="21">
        <v>7263.82</v>
      </c>
      <c r="O135" s="24">
        <v>224</v>
      </c>
      <c r="P135" s="21">
        <v>27350.12</v>
      </c>
      <c r="Q135" s="21">
        <v>15.08</v>
      </c>
      <c r="R135" s="24">
        <v>0</v>
      </c>
      <c r="S135" s="21">
        <v>0</v>
      </c>
      <c r="T135" s="24">
        <v>0</v>
      </c>
      <c r="U135" s="21">
        <v>0</v>
      </c>
      <c r="V135" s="24">
        <v>0</v>
      </c>
      <c r="W135" s="21">
        <v>0</v>
      </c>
      <c r="X135" s="24">
        <v>0</v>
      </c>
      <c r="Y135" s="21">
        <v>0</v>
      </c>
      <c r="Z135" s="24">
        <v>0</v>
      </c>
      <c r="AA135" s="21">
        <v>0</v>
      </c>
      <c r="AB135" s="24">
        <v>0</v>
      </c>
      <c r="AC135" s="21">
        <v>0</v>
      </c>
      <c r="AD135" s="24">
        <v>0</v>
      </c>
      <c r="AE135" s="21">
        <v>0</v>
      </c>
      <c r="AF135" s="24">
        <v>0</v>
      </c>
      <c r="AG135" s="21">
        <v>0</v>
      </c>
      <c r="AH135" s="24">
        <v>0</v>
      </c>
      <c r="AI135" s="21">
        <v>0</v>
      </c>
      <c r="AJ135" s="24">
        <v>0</v>
      </c>
      <c r="AK135" s="21">
        <v>0</v>
      </c>
      <c r="AL135" s="24">
        <v>0</v>
      </c>
      <c r="AM135" s="21">
        <v>0</v>
      </c>
      <c r="AN135" s="24">
        <v>0</v>
      </c>
      <c r="AO135" s="21">
        <v>0</v>
      </c>
      <c r="AP135" s="21">
        <v>0</v>
      </c>
      <c r="AQ135" s="24">
        <v>0</v>
      </c>
      <c r="AR135" s="21">
        <v>0</v>
      </c>
      <c r="AS135" s="24">
        <v>0</v>
      </c>
      <c r="AT135" s="21">
        <v>0</v>
      </c>
      <c r="AU135" s="24">
        <v>12</v>
      </c>
      <c r="AV135" s="24">
        <v>560003</v>
      </c>
      <c r="AW135" s="24">
        <v>11</v>
      </c>
      <c r="AX135" s="24">
        <v>215345</v>
      </c>
      <c r="AY135" s="24">
        <v>1</v>
      </c>
      <c r="AZ135" s="24">
        <v>63133</v>
      </c>
      <c r="BA135" s="24">
        <v>1</v>
      </c>
      <c r="BB135" s="24">
        <v>24417</v>
      </c>
      <c r="BC135" s="24">
        <v>5</v>
      </c>
      <c r="BD135" s="24">
        <v>58259</v>
      </c>
      <c r="BE135" s="24">
        <v>30</v>
      </c>
      <c r="BF135" s="24">
        <v>921157</v>
      </c>
      <c r="BG135" s="15">
        <v>17.100000000000001</v>
      </c>
      <c r="BH135" s="21">
        <v>98.46</v>
      </c>
      <c r="BI135" s="21">
        <v>14.84</v>
      </c>
      <c r="BJ135" s="24">
        <v>215</v>
      </c>
      <c r="BK135" s="21">
        <v>12.03</v>
      </c>
      <c r="BL135" s="21">
        <v>26.95</v>
      </c>
      <c r="BM135" s="21">
        <v>15.41</v>
      </c>
      <c r="BN135" s="21">
        <v>19.690000000000001</v>
      </c>
      <c r="BO135" s="30">
        <v>95.98</v>
      </c>
      <c r="BP135" s="30">
        <v>98.37</v>
      </c>
      <c r="BQ135" s="30">
        <v>98.48</v>
      </c>
      <c r="BR135" s="30">
        <v>98.46</v>
      </c>
      <c r="BS135" s="21">
        <v>0.1</v>
      </c>
      <c r="BT135" s="21">
        <v>29.5</v>
      </c>
      <c r="BU135" s="21">
        <v>7.0000000000000007E-2</v>
      </c>
      <c r="BV135" s="21">
        <v>0.13</v>
      </c>
      <c r="BW135" s="21">
        <v>0.08</v>
      </c>
      <c r="BX135" s="24">
        <v>1</v>
      </c>
      <c r="BY135" s="30">
        <v>0.48</v>
      </c>
      <c r="BZ135" s="30">
        <v>0.48</v>
      </c>
      <c r="CA135" s="30">
        <v>0.45</v>
      </c>
      <c r="CB135" s="30">
        <v>0.46</v>
      </c>
      <c r="CC135" s="21">
        <v>0.04</v>
      </c>
      <c r="CD135" s="24">
        <v>2</v>
      </c>
      <c r="CE135" s="21">
        <v>33.17</v>
      </c>
      <c r="CF135" s="21">
        <v>0.06</v>
      </c>
      <c r="CG135" s="21">
        <v>0.06</v>
      </c>
      <c r="CH135" s="21">
        <v>0.05</v>
      </c>
      <c r="CI135" s="30">
        <v>0.26</v>
      </c>
      <c r="CJ135" s="30">
        <v>0.28999999999999998</v>
      </c>
      <c r="CK135" s="30">
        <v>0.89</v>
      </c>
      <c r="CL135" s="30">
        <v>0.22</v>
      </c>
      <c r="CM135" s="21">
        <v>7.86</v>
      </c>
      <c r="CN135" s="21">
        <v>0.01</v>
      </c>
      <c r="CO135" s="21">
        <v>0.01</v>
      </c>
      <c r="CP135" s="21">
        <v>0.02</v>
      </c>
      <c r="CQ135" s="21">
        <v>0.01</v>
      </c>
      <c r="CR135" s="24">
        <v>3</v>
      </c>
      <c r="CS135" s="30">
        <v>1.34</v>
      </c>
      <c r="CT135" s="30">
        <v>0.04</v>
      </c>
      <c r="CU135" s="30">
        <v>0.03</v>
      </c>
      <c r="CV135" s="30">
        <v>0.02</v>
      </c>
      <c r="CW135" s="21"/>
    </row>
    <row r="136" spans="1:101">
      <c r="A136" s="20">
        <v>39142</v>
      </c>
      <c r="B136" s="24">
        <v>2</v>
      </c>
      <c r="C136" s="21">
        <v>0.1</v>
      </c>
      <c r="D136" s="21">
        <v>0.14000000000000001</v>
      </c>
      <c r="E136" s="24">
        <v>14</v>
      </c>
      <c r="F136" s="21">
        <v>248.49</v>
      </c>
      <c r="G136" s="24">
        <v>6</v>
      </c>
      <c r="H136" s="21">
        <v>252.93</v>
      </c>
      <c r="I136" s="24">
        <v>16</v>
      </c>
      <c r="J136" s="21">
        <v>1232.74</v>
      </c>
      <c r="K136" s="24">
        <v>138</v>
      </c>
      <c r="L136" s="21">
        <v>18352.14</v>
      </c>
      <c r="M136" s="24">
        <v>53</v>
      </c>
      <c r="N136" s="21">
        <v>7712.16</v>
      </c>
      <c r="O136" s="24">
        <v>227</v>
      </c>
      <c r="P136" s="21">
        <v>27798.46</v>
      </c>
      <c r="Q136" s="21">
        <v>15.34</v>
      </c>
      <c r="R136" s="24">
        <v>0</v>
      </c>
      <c r="S136" s="21">
        <v>0</v>
      </c>
      <c r="T136" s="24">
        <v>0</v>
      </c>
      <c r="U136" s="21">
        <v>0</v>
      </c>
      <c r="V136" s="24">
        <v>0</v>
      </c>
      <c r="W136" s="21">
        <v>0</v>
      </c>
      <c r="X136" s="24">
        <v>0</v>
      </c>
      <c r="Y136" s="21">
        <v>0</v>
      </c>
      <c r="Z136" s="24">
        <v>0</v>
      </c>
      <c r="AA136" s="21">
        <v>0</v>
      </c>
      <c r="AB136" s="24">
        <v>0</v>
      </c>
      <c r="AC136" s="21">
        <v>0</v>
      </c>
      <c r="AD136" s="24">
        <v>0</v>
      </c>
      <c r="AE136" s="21">
        <v>0</v>
      </c>
      <c r="AF136" s="24">
        <v>0</v>
      </c>
      <c r="AG136" s="21">
        <v>0</v>
      </c>
      <c r="AH136" s="24">
        <v>0</v>
      </c>
      <c r="AI136" s="21">
        <v>0</v>
      </c>
      <c r="AJ136" s="24">
        <v>0</v>
      </c>
      <c r="AK136" s="21">
        <v>0</v>
      </c>
      <c r="AL136" s="24">
        <v>0</v>
      </c>
      <c r="AM136" s="21">
        <v>0</v>
      </c>
      <c r="AN136" s="24">
        <v>0</v>
      </c>
      <c r="AO136" s="21">
        <v>0</v>
      </c>
      <c r="AP136" s="21">
        <v>0</v>
      </c>
      <c r="AQ136" s="24">
        <v>0</v>
      </c>
      <c r="AR136" s="21">
        <v>0</v>
      </c>
      <c r="AS136" s="24">
        <v>0</v>
      </c>
      <c r="AT136" s="21">
        <v>0</v>
      </c>
      <c r="AU136" s="24">
        <v>5</v>
      </c>
      <c r="AV136" s="24">
        <v>145217</v>
      </c>
      <c r="AW136" s="24">
        <v>6</v>
      </c>
      <c r="AX136" s="24">
        <v>67318</v>
      </c>
      <c r="AY136" s="24">
        <v>5</v>
      </c>
      <c r="AZ136" s="24">
        <v>182094</v>
      </c>
      <c r="BA136" s="24">
        <v>0</v>
      </c>
      <c r="BB136" s="24">
        <v>0</v>
      </c>
      <c r="BC136" s="24">
        <v>4</v>
      </c>
      <c r="BD136" s="24">
        <v>49589</v>
      </c>
      <c r="BE136" s="24">
        <v>20</v>
      </c>
      <c r="BF136" s="24">
        <v>444218</v>
      </c>
      <c r="BG136" s="15">
        <v>19.100000000000001</v>
      </c>
      <c r="BH136" s="21">
        <v>98.48</v>
      </c>
      <c r="BI136" s="21">
        <v>15.1</v>
      </c>
      <c r="BJ136" s="24">
        <v>218</v>
      </c>
      <c r="BK136" s="21">
        <v>11.94</v>
      </c>
      <c r="BL136" s="21">
        <v>27.4</v>
      </c>
      <c r="BM136" s="21">
        <v>15.65</v>
      </c>
      <c r="BN136" s="21">
        <v>19.989999999999998</v>
      </c>
      <c r="BO136" s="30">
        <v>96.04</v>
      </c>
      <c r="BP136" s="30">
        <v>98.4</v>
      </c>
      <c r="BQ136" s="30">
        <v>98.5</v>
      </c>
      <c r="BR136" s="30">
        <v>98.48</v>
      </c>
      <c r="BS136" s="21">
        <v>0.1</v>
      </c>
      <c r="BT136" s="21">
        <v>29.58</v>
      </c>
      <c r="BU136" s="21">
        <v>7.0000000000000007E-2</v>
      </c>
      <c r="BV136" s="21">
        <v>0.13</v>
      </c>
      <c r="BW136" s="21">
        <v>0.08</v>
      </c>
      <c r="BX136" s="24">
        <v>1</v>
      </c>
      <c r="BY136" s="30">
        <v>0.48</v>
      </c>
      <c r="BZ136" s="30">
        <v>0.47</v>
      </c>
      <c r="CA136" s="30">
        <v>0.44</v>
      </c>
      <c r="CB136" s="30">
        <v>0.45</v>
      </c>
      <c r="CC136" s="21">
        <v>0.04</v>
      </c>
      <c r="CD136" s="24">
        <v>2</v>
      </c>
      <c r="CE136" s="21">
        <v>33.25</v>
      </c>
      <c r="CF136" s="21">
        <v>0.06</v>
      </c>
      <c r="CG136" s="21">
        <v>0.06</v>
      </c>
      <c r="CH136" s="21">
        <v>0.05</v>
      </c>
      <c r="CI136" s="30">
        <v>0.26</v>
      </c>
      <c r="CJ136" s="30">
        <v>0.28000000000000003</v>
      </c>
      <c r="CK136" s="30">
        <v>0.88</v>
      </c>
      <c r="CL136" s="30">
        <v>0.21</v>
      </c>
      <c r="CM136" s="21">
        <v>7.94</v>
      </c>
      <c r="CN136" s="21">
        <v>0.01</v>
      </c>
      <c r="CO136" s="21">
        <v>0.01</v>
      </c>
      <c r="CP136" s="21">
        <v>0.02</v>
      </c>
      <c r="CQ136" s="21">
        <v>0.01</v>
      </c>
      <c r="CR136" s="24">
        <v>3</v>
      </c>
      <c r="CS136" s="30">
        <v>1.32</v>
      </c>
      <c r="CT136" s="30">
        <v>0.04</v>
      </c>
      <c r="CU136" s="30">
        <v>0.03</v>
      </c>
      <c r="CV136" s="30">
        <v>0.02</v>
      </c>
      <c r="CW136" s="21"/>
    </row>
    <row r="137" spans="1:101">
      <c r="A137" s="20">
        <v>39173</v>
      </c>
      <c r="B137" s="24">
        <v>2</v>
      </c>
      <c r="C137" s="21">
        <v>0.1</v>
      </c>
      <c r="D137" s="21">
        <v>0.14000000000000001</v>
      </c>
      <c r="E137" s="24">
        <v>14</v>
      </c>
      <c r="F137" s="21">
        <v>248.49</v>
      </c>
      <c r="G137" s="24">
        <v>6</v>
      </c>
      <c r="H137" s="21">
        <v>252.93</v>
      </c>
      <c r="I137" s="24">
        <v>16</v>
      </c>
      <c r="J137" s="21">
        <v>1232.74</v>
      </c>
      <c r="K137" s="24">
        <v>138</v>
      </c>
      <c r="L137" s="21">
        <v>18352.14</v>
      </c>
      <c r="M137" s="24">
        <v>56</v>
      </c>
      <c r="N137" s="21">
        <v>8161.46</v>
      </c>
      <c r="O137" s="24">
        <v>230</v>
      </c>
      <c r="P137" s="21">
        <v>28247.759999999998</v>
      </c>
      <c r="Q137" s="21">
        <v>15.59</v>
      </c>
      <c r="R137" s="24">
        <v>0</v>
      </c>
      <c r="S137" s="21">
        <v>0</v>
      </c>
      <c r="T137" s="24">
        <v>0</v>
      </c>
      <c r="U137" s="21">
        <v>0</v>
      </c>
      <c r="V137" s="24">
        <v>0</v>
      </c>
      <c r="W137" s="21">
        <v>0</v>
      </c>
      <c r="X137" s="24">
        <v>0</v>
      </c>
      <c r="Y137" s="21">
        <v>0</v>
      </c>
      <c r="Z137" s="24">
        <v>0</v>
      </c>
      <c r="AA137" s="21">
        <v>0</v>
      </c>
      <c r="AB137" s="24">
        <v>0</v>
      </c>
      <c r="AC137" s="21">
        <v>0</v>
      </c>
      <c r="AD137" s="24">
        <v>0</v>
      </c>
      <c r="AE137" s="21">
        <v>0</v>
      </c>
      <c r="AF137" s="24">
        <v>0</v>
      </c>
      <c r="AG137" s="21">
        <v>0</v>
      </c>
      <c r="AH137" s="24">
        <v>0</v>
      </c>
      <c r="AI137" s="21">
        <v>0</v>
      </c>
      <c r="AJ137" s="24">
        <v>0</v>
      </c>
      <c r="AK137" s="21">
        <v>0</v>
      </c>
      <c r="AL137" s="24">
        <v>0</v>
      </c>
      <c r="AM137" s="21">
        <v>0</v>
      </c>
      <c r="AN137" s="24">
        <v>0</v>
      </c>
      <c r="AO137" s="21">
        <v>0</v>
      </c>
      <c r="AP137" s="21">
        <v>0</v>
      </c>
      <c r="AQ137" s="24">
        <v>0</v>
      </c>
      <c r="AR137" s="21">
        <v>0</v>
      </c>
      <c r="AS137" s="24">
        <v>0</v>
      </c>
      <c r="AT137" s="21">
        <v>0</v>
      </c>
      <c r="AU137" s="24">
        <v>8</v>
      </c>
      <c r="AV137" s="24">
        <v>293016</v>
      </c>
      <c r="AW137" s="24">
        <v>12</v>
      </c>
      <c r="AX137" s="24">
        <v>266778</v>
      </c>
      <c r="AY137" s="24">
        <v>2</v>
      </c>
      <c r="AZ137" s="24">
        <v>26894</v>
      </c>
      <c r="BA137" s="24">
        <v>0</v>
      </c>
      <c r="BB137" s="24">
        <v>0</v>
      </c>
      <c r="BC137" s="24">
        <v>5</v>
      </c>
      <c r="BD137" s="24">
        <v>10794</v>
      </c>
      <c r="BE137" s="24">
        <v>27</v>
      </c>
      <c r="BF137" s="24">
        <v>597482</v>
      </c>
      <c r="BG137" s="15">
        <v>18.8</v>
      </c>
      <c r="BH137" s="21">
        <v>97.96</v>
      </c>
      <c r="BI137" s="21">
        <v>15.27</v>
      </c>
      <c r="BJ137" s="24">
        <v>220</v>
      </c>
      <c r="BK137" s="21">
        <v>11.92</v>
      </c>
      <c r="BL137" s="21">
        <v>27.7</v>
      </c>
      <c r="BM137" s="21">
        <v>15.81</v>
      </c>
      <c r="BN137" s="21">
        <v>20.190000000000001</v>
      </c>
      <c r="BO137" s="30">
        <v>95.65</v>
      </c>
      <c r="BP137" s="30">
        <v>97.87</v>
      </c>
      <c r="BQ137" s="30">
        <v>98.04</v>
      </c>
      <c r="BR137" s="30">
        <v>97.96</v>
      </c>
      <c r="BS137" s="21">
        <v>0.1</v>
      </c>
      <c r="BT137" s="21">
        <v>29.67</v>
      </c>
      <c r="BU137" s="21">
        <v>7.0000000000000007E-2</v>
      </c>
      <c r="BV137" s="21">
        <v>0.13</v>
      </c>
      <c r="BW137" s="21">
        <v>0.08</v>
      </c>
      <c r="BX137" s="24">
        <v>1</v>
      </c>
      <c r="BY137" s="30">
        <v>0.47</v>
      </c>
      <c r="BZ137" s="30">
        <v>0.47</v>
      </c>
      <c r="CA137" s="30">
        <v>0.43</v>
      </c>
      <c r="CB137" s="30">
        <v>0.45</v>
      </c>
      <c r="CC137" s="21">
        <v>0.04</v>
      </c>
      <c r="CD137" s="24">
        <v>2</v>
      </c>
      <c r="CE137" s="21">
        <v>33.33</v>
      </c>
      <c r="CF137" s="21">
        <v>0.06</v>
      </c>
      <c r="CG137" s="21">
        <v>0.06</v>
      </c>
      <c r="CH137" s="21">
        <v>0.05</v>
      </c>
      <c r="CI137" s="30">
        <v>0.25</v>
      </c>
      <c r="CJ137" s="30">
        <v>0.28000000000000003</v>
      </c>
      <c r="CK137" s="30">
        <v>0.87</v>
      </c>
      <c r="CL137" s="30">
        <v>0.21</v>
      </c>
      <c r="CM137" s="21">
        <v>8.0299999999999994</v>
      </c>
      <c r="CN137" s="21">
        <v>0.01</v>
      </c>
      <c r="CO137" s="21">
        <v>0.01</v>
      </c>
      <c r="CP137" s="21">
        <v>0.02</v>
      </c>
      <c r="CQ137" s="21">
        <v>0.01</v>
      </c>
      <c r="CR137" s="24">
        <v>3</v>
      </c>
      <c r="CS137" s="30">
        <v>1.3</v>
      </c>
      <c r="CT137" s="30">
        <v>0.04</v>
      </c>
      <c r="CU137" s="30">
        <v>0.03</v>
      </c>
      <c r="CV137" s="30">
        <v>0.02</v>
      </c>
      <c r="CW137" s="21"/>
    </row>
    <row r="138" spans="1:101">
      <c r="A138" s="20">
        <v>39203</v>
      </c>
      <c r="B138" s="24">
        <v>2</v>
      </c>
      <c r="C138" s="21">
        <v>0.1</v>
      </c>
      <c r="D138" s="21">
        <v>0.14000000000000001</v>
      </c>
      <c r="E138" s="24">
        <v>14</v>
      </c>
      <c r="F138" s="21">
        <v>248.49</v>
      </c>
      <c r="G138" s="24">
        <v>6</v>
      </c>
      <c r="H138" s="21">
        <v>252.93</v>
      </c>
      <c r="I138" s="24">
        <v>16</v>
      </c>
      <c r="J138" s="21">
        <v>1232.74</v>
      </c>
      <c r="K138" s="24">
        <v>138</v>
      </c>
      <c r="L138" s="21">
        <v>18352.14</v>
      </c>
      <c r="M138" s="24">
        <v>56</v>
      </c>
      <c r="N138" s="21">
        <v>8161.46</v>
      </c>
      <c r="O138" s="24">
        <v>230</v>
      </c>
      <c r="P138" s="21">
        <v>28247.759999999998</v>
      </c>
      <c r="Q138" s="21">
        <v>15.59</v>
      </c>
      <c r="R138" s="24">
        <v>0</v>
      </c>
      <c r="S138" s="21">
        <v>0</v>
      </c>
      <c r="T138" s="24">
        <v>0</v>
      </c>
      <c r="U138" s="21">
        <v>0</v>
      </c>
      <c r="V138" s="24">
        <v>0</v>
      </c>
      <c r="W138" s="21">
        <v>0</v>
      </c>
      <c r="X138" s="24">
        <v>0</v>
      </c>
      <c r="Y138" s="21">
        <v>0</v>
      </c>
      <c r="Z138" s="24">
        <v>0</v>
      </c>
      <c r="AA138" s="21">
        <v>0</v>
      </c>
      <c r="AB138" s="24">
        <v>0</v>
      </c>
      <c r="AC138" s="21">
        <v>0</v>
      </c>
      <c r="AD138" s="24">
        <v>1</v>
      </c>
      <c r="AE138" s="21">
        <v>29388</v>
      </c>
      <c r="AF138" s="24">
        <v>0</v>
      </c>
      <c r="AG138" s="21">
        <v>0</v>
      </c>
      <c r="AH138" s="24">
        <v>0</v>
      </c>
      <c r="AI138" s="21">
        <v>0</v>
      </c>
      <c r="AJ138" s="24">
        <v>0</v>
      </c>
      <c r="AK138" s="21">
        <v>0</v>
      </c>
      <c r="AL138" s="24">
        <v>0</v>
      </c>
      <c r="AM138" s="21">
        <v>0</v>
      </c>
      <c r="AN138" s="24">
        <v>1</v>
      </c>
      <c r="AO138" s="21">
        <v>29.39</v>
      </c>
      <c r="AP138" s="21">
        <v>21.69</v>
      </c>
      <c r="AQ138" s="24">
        <v>0</v>
      </c>
      <c r="AR138" s="21">
        <v>0</v>
      </c>
      <c r="AS138" s="24">
        <v>0</v>
      </c>
      <c r="AT138" s="21">
        <v>0</v>
      </c>
      <c r="AU138" s="24">
        <v>8</v>
      </c>
      <c r="AV138" s="24">
        <v>280058</v>
      </c>
      <c r="AW138" s="24">
        <v>12</v>
      </c>
      <c r="AX138" s="24">
        <v>293555</v>
      </c>
      <c r="AY138" s="24">
        <v>0</v>
      </c>
      <c r="AZ138" s="24">
        <v>0</v>
      </c>
      <c r="BA138" s="24">
        <v>2</v>
      </c>
      <c r="BB138" s="24">
        <v>48503</v>
      </c>
      <c r="BC138" s="24">
        <v>9</v>
      </c>
      <c r="BD138" s="24">
        <v>15189</v>
      </c>
      <c r="BE138" s="24">
        <v>31</v>
      </c>
      <c r="BF138" s="24">
        <v>637305</v>
      </c>
      <c r="BG138" s="15">
        <v>16.7</v>
      </c>
      <c r="BH138" s="21">
        <v>97.96</v>
      </c>
      <c r="BI138" s="21">
        <v>15.27</v>
      </c>
      <c r="BJ138" s="24">
        <v>220</v>
      </c>
      <c r="BK138" s="21">
        <v>12</v>
      </c>
      <c r="BL138" s="21">
        <v>27.7</v>
      </c>
      <c r="BM138" s="21">
        <v>15.81</v>
      </c>
      <c r="BN138" s="21">
        <v>20.190000000000001</v>
      </c>
      <c r="BO138" s="30">
        <v>95.65</v>
      </c>
      <c r="BP138" s="30">
        <v>97.87</v>
      </c>
      <c r="BQ138" s="30">
        <v>98.04</v>
      </c>
      <c r="BR138" s="30">
        <v>97.96</v>
      </c>
      <c r="BS138" s="21">
        <v>0.1</v>
      </c>
      <c r="BT138" s="21">
        <v>29.75</v>
      </c>
      <c r="BU138" s="21">
        <v>7.0000000000000007E-2</v>
      </c>
      <c r="BV138" s="21">
        <v>0.13</v>
      </c>
      <c r="BW138" s="21">
        <v>0.08</v>
      </c>
      <c r="BX138" s="24">
        <v>1</v>
      </c>
      <c r="BY138" s="30">
        <v>0.47</v>
      </c>
      <c r="BZ138" s="30">
        <v>0.47</v>
      </c>
      <c r="CA138" s="30">
        <v>0.43</v>
      </c>
      <c r="CB138" s="30">
        <v>0.45</v>
      </c>
      <c r="CC138" s="21">
        <v>0.04</v>
      </c>
      <c r="CD138" s="24">
        <v>2</v>
      </c>
      <c r="CE138" s="21">
        <v>33.42</v>
      </c>
      <c r="CF138" s="21">
        <v>0.06</v>
      </c>
      <c r="CG138" s="21">
        <v>0.06</v>
      </c>
      <c r="CH138" s="21">
        <v>0.05</v>
      </c>
      <c r="CI138" s="30">
        <v>0.25</v>
      </c>
      <c r="CJ138" s="30">
        <v>0.28000000000000003</v>
      </c>
      <c r="CK138" s="30">
        <v>0.87</v>
      </c>
      <c r="CL138" s="30">
        <v>0.21</v>
      </c>
      <c r="CM138" s="21">
        <v>8.11</v>
      </c>
      <c r="CN138" s="21">
        <v>0.01</v>
      </c>
      <c r="CO138" s="21">
        <v>0.01</v>
      </c>
      <c r="CP138" s="21">
        <v>0.02</v>
      </c>
      <c r="CQ138" s="21">
        <v>0.01</v>
      </c>
      <c r="CR138" s="24">
        <v>3</v>
      </c>
      <c r="CS138" s="30">
        <v>1.3</v>
      </c>
      <c r="CT138" s="30">
        <v>0.04</v>
      </c>
      <c r="CU138" s="30">
        <v>0.03</v>
      </c>
      <c r="CV138" s="30">
        <v>0.02</v>
      </c>
      <c r="CW138" s="21"/>
    </row>
    <row r="139" spans="1:101">
      <c r="A139" s="20">
        <v>39234</v>
      </c>
      <c r="B139" s="24">
        <v>2</v>
      </c>
      <c r="C139" s="21">
        <v>0.1</v>
      </c>
      <c r="D139" s="21">
        <v>0.14000000000000001</v>
      </c>
      <c r="E139" s="24">
        <v>13</v>
      </c>
      <c r="F139" s="21">
        <v>219.1</v>
      </c>
      <c r="G139" s="24">
        <v>6</v>
      </c>
      <c r="H139" s="21">
        <v>252.93</v>
      </c>
      <c r="I139" s="24">
        <v>16</v>
      </c>
      <c r="J139" s="21">
        <v>1232.74</v>
      </c>
      <c r="K139" s="24">
        <v>138</v>
      </c>
      <c r="L139" s="21">
        <v>18352.14</v>
      </c>
      <c r="M139" s="24">
        <v>58</v>
      </c>
      <c r="N139" s="21">
        <v>8452.74</v>
      </c>
      <c r="O139" s="24">
        <v>231</v>
      </c>
      <c r="P139" s="21">
        <v>28509.65</v>
      </c>
      <c r="Q139" s="21">
        <v>15.73</v>
      </c>
      <c r="R139" s="24">
        <v>0</v>
      </c>
      <c r="S139" s="21">
        <v>0</v>
      </c>
      <c r="T139" s="24">
        <v>0</v>
      </c>
      <c r="U139" s="21">
        <v>0</v>
      </c>
      <c r="V139" s="24">
        <v>0</v>
      </c>
      <c r="W139" s="21">
        <v>0</v>
      </c>
      <c r="X139" s="24">
        <v>0</v>
      </c>
      <c r="Y139" s="21">
        <v>0</v>
      </c>
      <c r="Z139" s="24">
        <v>0</v>
      </c>
      <c r="AA139" s="21">
        <v>0</v>
      </c>
      <c r="AB139" s="24">
        <v>0</v>
      </c>
      <c r="AC139" s="21">
        <v>0</v>
      </c>
      <c r="AD139" s="24">
        <v>0</v>
      </c>
      <c r="AE139" s="21">
        <v>0</v>
      </c>
      <c r="AF139" s="24">
        <v>0</v>
      </c>
      <c r="AG139" s="21">
        <v>0</v>
      </c>
      <c r="AH139" s="24">
        <v>0</v>
      </c>
      <c r="AI139" s="21">
        <v>0</v>
      </c>
      <c r="AJ139" s="24">
        <v>0</v>
      </c>
      <c r="AK139" s="21">
        <v>0</v>
      </c>
      <c r="AL139" s="24">
        <v>0</v>
      </c>
      <c r="AM139" s="21">
        <v>0</v>
      </c>
      <c r="AN139" s="24">
        <v>0</v>
      </c>
      <c r="AO139" s="21">
        <v>0</v>
      </c>
      <c r="AP139" s="21">
        <v>0</v>
      </c>
      <c r="AQ139" s="24">
        <v>0</v>
      </c>
      <c r="AR139" s="21">
        <v>0</v>
      </c>
      <c r="AS139" s="24">
        <v>0</v>
      </c>
      <c r="AT139" s="21">
        <v>0</v>
      </c>
      <c r="AU139" s="24">
        <v>7</v>
      </c>
      <c r="AV139" s="24">
        <v>149643</v>
      </c>
      <c r="AW139" s="24">
        <v>5</v>
      </c>
      <c r="AX139" s="24">
        <v>67189</v>
      </c>
      <c r="AY139" s="24">
        <v>0</v>
      </c>
      <c r="AZ139" s="24">
        <v>0</v>
      </c>
      <c r="BA139" s="24">
        <v>2</v>
      </c>
      <c r="BB139" s="24">
        <v>62530</v>
      </c>
      <c r="BC139" s="24">
        <v>13</v>
      </c>
      <c r="BD139" s="24">
        <v>243021</v>
      </c>
      <c r="BE139" s="24">
        <v>27</v>
      </c>
      <c r="BF139" s="24">
        <v>522383</v>
      </c>
      <c r="BG139" s="15">
        <v>17.7</v>
      </c>
      <c r="BH139" s="21">
        <v>98.08</v>
      </c>
      <c r="BI139" s="21">
        <v>15.43</v>
      </c>
      <c r="BJ139" s="24">
        <v>222</v>
      </c>
      <c r="BK139" s="21">
        <v>11.98</v>
      </c>
      <c r="BL139" s="21">
        <v>27.99</v>
      </c>
      <c r="BM139" s="21">
        <v>15.97</v>
      </c>
      <c r="BN139" s="21">
        <v>20.38</v>
      </c>
      <c r="BO139" s="30">
        <v>96.1</v>
      </c>
      <c r="BP139" s="30">
        <v>98.03</v>
      </c>
      <c r="BQ139" s="30">
        <v>98.19</v>
      </c>
      <c r="BR139" s="30">
        <v>98.08</v>
      </c>
      <c r="BS139" s="21">
        <v>0.1</v>
      </c>
      <c r="BT139" s="21">
        <v>29.83</v>
      </c>
      <c r="BU139" s="21">
        <v>7.0000000000000007E-2</v>
      </c>
      <c r="BV139" s="21">
        <v>0.13</v>
      </c>
      <c r="BW139" s="21">
        <v>0.08</v>
      </c>
      <c r="BX139" s="24">
        <v>1</v>
      </c>
      <c r="BY139" s="30">
        <v>0.46</v>
      </c>
      <c r="BZ139" s="30">
        <v>0.46</v>
      </c>
      <c r="CA139" s="30">
        <v>0.43</v>
      </c>
      <c r="CB139" s="30">
        <v>0.44</v>
      </c>
      <c r="CC139" s="21">
        <v>0.02</v>
      </c>
      <c r="CD139" s="24">
        <v>1</v>
      </c>
      <c r="CE139" s="21">
        <v>33</v>
      </c>
      <c r="CF139" s="21">
        <v>0.03</v>
      </c>
      <c r="CG139" s="21">
        <v>0.03</v>
      </c>
      <c r="CH139" s="21">
        <v>0.03</v>
      </c>
      <c r="CI139" s="30">
        <v>0.13</v>
      </c>
      <c r="CJ139" s="30">
        <v>0.14000000000000001</v>
      </c>
      <c r="CK139" s="30">
        <v>0.43</v>
      </c>
      <c r="CL139" s="30">
        <v>0.1</v>
      </c>
      <c r="CM139" s="21">
        <v>8.19</v>
      </c>
      <c r="CN139" s="21">
        <v>0.01</v>
      </c>
      <c r="CO139" s="21">
        <v>0.01</v>
      </c>
      <c r="CP139" s="21">
        <v>0.02</v>
      </c>
      <c r="CQ139" s="21">
        <v>0.01</v>
      </c>
      <c r="CR139" s="24">
        <v>3</v>
      </c>
      <c r="CS139" s="30">
        <v>1.3</v>
      </c>
      <c r="CT139" s="30">
        <v>0.04</v>
      </c>
      <c r="CU139" s="30">
        <v>0.03</v>
      </c>
      <c r="CV139" s="30">
        <v>0.02</v>
      </c>
      <c r="CW139" s="21"/>
    </row>
    <row r="140" spans="1:101">
      <c r="A140" s="20">
        <v>39264</v>
      </c>
      <c r="B140" s="24">
        <v>2</v>
      </c>
      <c r="C140" s="21">
        <v>0.1</v>
      </c>
      <c r="D140" s="21">
        <v>0.14000000000000001</v>
      </c>
      <c r="E140" s="24">
        <v>13</v>
      </c>
      <c r="F140" s="21">
        <v>219.1</v>
      </c>
      <c r="G140" s="24">
        <v>6</v>
      </c>
      <c r="H140" s="21">
        <v>252.93</v>
      </c>
      <c r="I140" s="24">
        <v>17</v>
      </c>
      <c r="J140" s="21">
        <v>1307.1099999999999</v>
      </c>
      <c r="K140" s="24">
        <v>138</v>
      </c>
      <c r="L140" s="21">
        <v>18352.14</v>
      </c>
      <c r="M140" s="24">
        <v>62</v>
      </c>
      <c r="N140" s="21">
        <v>9046.11</v>
      </c>
      <c r="O140" s="24">
        <v>236</v>
      </c>
      <c r="P140" s="21">
        <v>29177.38</v>
      </c>
      <c r="Q140" s="21">
        <v>16.11</v>
      </c>
      <c r="R140" s="24">
        <v>0</v>
      </c>
      <c r="S140" s="21">
        <v>0</v>
      </c>
      <c r="T140" s="24">
        <v>0</v>
      </c>
      <c r="U140" s="21">
        <v>0</v>
      </c>
      <c r="V140" s="24">
        <v>0</v>
      </c>
      <c r="W140" s="21">
        <v>0</v>
      </c>
      <c r="X140" s="24">
        <v>0</v>
      </c>
      <c r="Y140" s="21">
        <v>0</v>
      </c>
      <c r="Z140" s="24">
        <v>0</v>
      </c>
      <c r="AA140" s="21">
        <v>0</v>
      </c>
      <c r="AB140" s="24">
        <v>0</v>
      </c>
      <c r="AC140" s="21">
        <v>0</v>
      </c>
      <c r="AD140" s="24">
        <v>0</v>
      </c>
      <c r="AE140" s="21">
        <v>0</v>
      </c>
      <c r="AF140" s="24">
        <v>0</v>
      </c>
      <c r="AG140" s="21">
        <v>0</v>
      </c>
      <c r="AH140" s="24">
        <v>0</v>
      </c>
      <c r="AI140" s="21">
        <v>0</v>
      </c>
      <c r="AJ140" s="24">
        <v>0</v>
      </c>
      <c r="AK140" s="21">
        <v>0</v>
      </c>
      <c r="AL140" s="24">
        <v>0</v>
      </c>
      <c r="AM140" s="21">
        <v>0</v>
      </c>
      <c r="AN140" s="24">
        <v>0</v>
      </c>
      <c r="AO140" s="21">
        <v>0</v>
      </c>
      <c r="AP140" s="21">
        <v>0</v>
      </c>
      <c r="AQ140" s="24">
        <v>0</v>
      </c>
      <c r="AR140" s="21">
        <v>0</v>
      </c>
      <c r="AS140" s="24">
        <v>0</v>
      </c>
      <c r="AT140" s="21">
        <v>0</v>
      </c>
      <c r="AU140" s="24">
        <v>8</v>
      </c>
      <c r="AV140" s="24">
        <v>189514</v>
      </c>
      <c r="AW140" s="24">
        <v>4</v>
      </c>
      <c r="AX140" s="24">
        <v>13455</v>
      </c>
      <c r="AY140" s="24">
        <v>0</v>
      </c>
      <c r="AZ140" s="24">
        <v>0</v>
      </c>
      <c r="BA140" s="24">
        <v>1</v>
      </c>
      <c r="BB140" s="24">
        <v>16401</v>
      </c>
      <c r="BC140" s="24">
        <v>6</v>
      </c>
      <c r="BD140" s="24">
        <v>15688</v>
      </c>
      <c r="BE140" s="24">
        <v>19</v>
      </c>
      <c r="BF140" s="24">
        <v>235058</v>
      </c>
      <c r="BG140" s="15">
        <v>18.399999999999999</v>
      </c>
      <c r="BH140" s="21">
        <v>98.13</v>
      </c>
      <c r="BI140" s="21">
        <v>15.81</v>
      </c>
      <c r="BJ140" s="24">
        <v>227</v>
      </c>
      <c r="BK140" s="21">
        <v>11.79</v>
      </c>
      <c r="BL140" s="21">
        <v>28.65</v>
      </c>
      <c r="BM140" s="21">
        <v>16.34</v>
      </c>
      <c r="BN140" s="21">
        <v>20.83</v>
      </c>
      <c r="BO140" s="30">
        <v>96.19</v>
      </c>
      <c r="BP140" s="30">
        <v>98.08</v>
      </c>
      <c r="BQ140" s="30">
        <v>98.22</v>
      </c>
      <c r="BR140" s="30">
        <v>98.13</v>
      </c>
      <c r="BS140" s="21">
        <v>0.1</v>
      </c>
      <c r="BT140" s="21">
        <v>29.92</v>
      </c>
      <c r="BU140" s="21">
        <v>7.0000000000000007E-2</v>
      </c>
      <c r="BV140" s="21">
        <v>0.13</v>
      </c>
      <c r="BW140" s="21">
        <v>0.08</v>
      </c>
      <c r="BX140" s="24">
        <v>1</v>
      </c>
      <c r="BY140" s="30">
        <v>0.45</v>
      </c>
      <c r="BZ140" s="30">
        <v>0.45</v>
      </c>
      <c r="CA140" s="30">
        <v>0.42</v>
      </c>
      <c r="CB140" s="30">
        <v>0.43</v>
      </c>
      <c r="CC140" s="21">
        <v>0.02</v>
      </c>
      <c r="CD140" s="24">
        <v>1</v>
      </c>
      <c r="CE140" s="21">
        <v>33.08</v>
      </c>
      <c r="CF140" s="21">
        <v>0.03</v>
      </c>
      <c r="CG140" s="21">
        <v>0.03</v>
      </c>
      <c r="CH140" s="21">
        <v>0.03</v>
      </c>
      <c r="CI140" s="30">
        <v>0.12</v>
      </c>
      <c r="CJ140" s="30">
        <v>0.14000000000000001</v>
      </c>
      <c r="CK140" s="30">
        <v>0.42</v>
      </c>
      <c r="CL140" s="30">
        <v>0.1</v>
      </c>
      <c r="CM140" s="21">
        <v>8.2799999999999994</v>
      </c>
      <c r="CN140" s="21">
        <v>0.01</v>
      </c>
      <c r="CO140" s="21">
        <v>0.01</v>
      </c>
      <c r="CP140" s="21">
        <v>0.02</v>
      </c>
      <c r="CQ140" s="21">
        <v>0.01</v>
      </c>
      <c r="CR140" s="24">
        <v>3</v>
      </c>
      <c r="CS140" s="30">
        <v>1.27</v>
      </c>
      <c r="CT140" s="30">
        <v>0.04</v>
      </c>
      <c r="CU140" s="30">
        <v>0.03</v>
      </c>
      <c r="CV140" s="30">
        <v>0.02</v>
      </c>
      <c r="CW140" s="21"/>
    </row>
    <row r="141" spans="1:101">
      <c r="A141" s="20">
        <v>39295</v>
      </c>
      <c r="B141" s="24">
        <v>2</v>
      </c>
      <c r="C141" s="21">
        <v>0.1</v>
      </c>
      <c r="D141" s="21">
        <v>0.14000000000000001</v>
      </c>
      <c r="E141" s="24">
        <v>13</v>
      </c>
      <c r="F141" s="21">
        <v>219.1</v>
      </c>
      <c r="G141" s="24">
        <v>6</v>
      </c>
      <c r="H141" s="21">
        <v>252.93</v>
      </c>
      <c r="I141" s="24">
        <v>17</v>
      </c>
      <c r="J141" s="21">
        <v>1307.1099999999999</v>
      </c>
      <c r="K141" s="24">
        <v>138</v>
      </c>
      <c r="L141" s="21">
        <v>18352.14</v>
      </c>
      <c r="M141" s="24">
        <v>64</v>
      </c>
      <c r="N141" s="21">
        <v>9350.7900000000009</v>
      </c>
      <c r="O141" s="24">
        <v>238</v>
      </c>
      <c r="P141" s="21">
        <v>29482.07</v>
      </c>
      <c r="Q141" s="21">
        <v>16.28</v>
      </c>
      <c r="R141" s="24">
        <v>0</v>
      </c>
      <c r="S141" s="21">
        <v>0</v>
      </c>
      <c r="T141" s="24">
        <v>0</v>
      </c>
      <c r="U141" s="21">
        <v>0</v>
      </c>
      <c r="V141" s="24">
        <v>0</v>
      </c>
      <c r="W141" s="21">
        <v>0</v>
      </c>
      <c r="X141" s="24">
        <v>0</v>
      </c>
      <c r="Y141" s="21">
        <v>0</v>
      </c>
      <c r="Z141" s="24">
        <v>0</v>
      </c>
      <c r="AA141" s="21">
        <v>0</v>
      </c>
      <c r="AB141" s="24">
        <v>0</v>
      </c>
      <c r="AC141" s="21">
        <v>0</v>
      </c>
      <c r="AD141" s="24">
        <v>0</v>
      </c>
      <c r="AE141" s="21">
        <v>0</v>
      </c>
      <c r="AF141" s="24">
        <v>0</v>
      </c>
      <c r="AG141" s="21">
        <v>0</v>
      </c>
      <c r="AH141" s="24">
        <v>0</v>
      </c>
      <c r="AI141" s="21">
        <v>0</v>
      </c>
      <c r="AJ141" s="24">
        <v>0</v>
      </c>
      <c r="AK141" s="21">
        <v>0</v>
      </c>
      <c r="AL141" s="24">
        <v>0</v>
      </c>
      <c r="AM141" s="21">
        <v>0</v>
      </c>
      <c r="AN141" s="24">
        <v>0</v>
      </c>
      <c r="AO141" s="21">
        <v>0</v>
      </c>
      <c r="AP141" s="21">
        <v>0</v>
      </c>
      <c r="AQ141" s="24">
        <v>0</v>
      </c>
      <c r="AR141" s="21">
        <v>0</v>
      </c>
      <c r="AS141" s="24">
        <v>0</v>
      </c>
      <c r="AT141" s="21">
        <v>0</v>
      </c>
      <c r="AU141" s="24">
        <v>8</v>
      </c>
      <c r="AV141" s="24">
        <v>257577</v>
      </c>
      <c r="AW141" s="24">
        <v>3</v>
      </c>
      <c r="AX141" s="24">
        <v>28659</v>
      </c>
      <c r="AY141" s="24">
        <v>0</v>
      </c>
      <c r="AZ141" s="24">
        <v>0</v>
      </c>
      <c r="BA141" s="24">
        <v>0</v>
      </c>
      <c r="BB141" s="24">
        <v>0</v>
      </c>
      <c r="BC141" s="24">
        <v>8</v>
      </c>
      <c r="BD141" s="24">
        <v>68902</v>
      </c>
      <c r="BE141" s="24">
        <v>19</v>
      </c>
      <c r="BF141" s="24">
        <v>355138</v>
      </c>
      <c r="BG141" s="15">
        <v>17.5</v>
      </c>
      <c r="BH141" s="21">
        <v>97.62</v>
      </c>
      <c r="BI141" s="21">
        <v>15.89</v>
      </c>
      <c r="BJ141" s="24">
        <v>228</v>
      </c>
      <c r="BK141" s="21">
        <v>11.82</v>
      </c>
      <c r="BL141" s="21">
        <v>28.8</v>
      </c>
      <c r="BM141" s="21">
        <v>16.420000000000002</v>
      </c>
      <c r="BN141" s="21">
        <v>20.93</v>
      </c>
      <c r="BO141" s="30">
        <v>95.8</v>
      </c>
      <c r="BP141" s="30">
        <v>97.58</v>
      </c>
      <c r="BQ141" s="30">
        <v>97.76</v>
      </c>
      <c r="BR141" s="30">
        <v>97.62</v>
      </c>
      <c r="BS141" s="21">
        <v>0.1</v>
      </c>
      <c r="BT141" s="21">
        <v>30</v>
      </c>
      <c r="BU141" s="21">
        <v>7.0000000000000007E-2</v>
      </c>
      <c r="BV141" s="21">
        <v>0.13</v>
      </c>
      <c r="BW141" s="21">
        <v>0.08</v>
      </c>
      <c r="BX141" s="24">
        <v>1</v>
      </c>
      <c r="BY141" s="30">
        <v>0.45</v>
      </c>
      <c r="BZ141" s="30">
        <v>0.45</v>
      </c>
      <c r="CA141" s="30">
        <v>0.42</v>
      </c>
      <c r="CB141" s="30">
        <v>0.43</v>
      </c>
      <c r="CC141" s="21">
        <v>0.02</v>
      </c>
      <c r="CD141" s="24">
        <v>1</v>
      </c>
      <c r="CE141" s="21">
        <v>33.17</v>
      </c>
      <c r="CF141" s="21">
        <v>0.03</v>
      </c>
      <c r="CG141" s="21">
        <v>0.03</v>
      </c>
      <c r="CH141" s="21">
        <v>0.03</v>
      </c>
      <c r="CI141" s="30">
        <v>0.12</v>
      </c>
      <c r="CJ141" s="30">
        <v>0.14000000000000001</v>
      </c>
      <c r="CK141" s="30">
        <v>0.42</v>
      </c>
      <c r="CL141" s="30">
        <v>0.1</v>
      </c>
      <c r="CM141" s="21">
        <v>8.36</v>
      </c>
      <c r="CN141" s="21">
        <v>0.01</v>
      </c>
      <c r="CO141" s="21">
        <v>0.01</v>
      </c>
      <c r="CP141" s="21">
        <v>0.02</v>
      </c>
      <c r="CQ141" s="21">
        <v>0.01</v>
      </c>
      <c r="CR141" s="24">
        <v>3</v>
      </c>
      <c r="CS141" s="30">
        <v>1.26</v>
      </c>
      <c r="CT141" s="30">
        <v>0.04</v>
      </c>
      <c r="CU141" s="30">
        <v>0.03</v>
      </c>
      <c r="CV141" s="30">
        <v>0.02</v>
      </c>
      <c r="CW141" s="21"/>
    </row>
    <row r="142" spans="1:101">
      <c r="A142" s="20">
        <v>39326</v>
      </c>
      <c r="B142" s="24">
        <v>2</v>
      </c>
      <c r="C142" s="21">
        <v>0.1</v>
      </c>
      <c r="D142" s="21">
        <v>0.14000000000000001</v>
      </c>
      <c r="E142" s="24">
        <v>13</v>
      </c>
      <c r="F142" s="21">
        <v>219.1</v>
      </c>
      <c r="G142" s="24">
        <v>6</v>
      </c>
      <c r="H142" s="21">
        <v>252.93</v>
      </c>
      <c r="I142" s="24">
        <v>17</v>
      </c>
      <c r="J142" s="21">
        <v>1307.1099999999999</v>
      </c>
      <c r="K142" s="24">
        <v>138</v>
      </c>
      <c r="L142" s="21">
        <v>18352.14</v>
      </c>
      <c r="M142" s="24">
        <v>64</v>
      </c>
      <c r="N142" s="21">
        <v>9350.7900000000009</v>
      </c>
      <c r="O142" s="24">
        <v>238</v>
      </c>
      <c r="P142" s="21">
        <v>29482.07</v>
      </c>
      <c r="Q142" s="21">
        <v>16.28</v>
      </c>
      <c r="R142" s="24">
        <v>0</v>
      </c>
      <c r="S142" s="21">
        <v>0</v>
      </c>
      <c r="T142" s="24">
        <v>0</v>
      </c>
      <c r="U142" s="21">
        <v>0</v>
      </c>
      <c r="V142" s="24">
        <v>0</v>
      </c>
      <c r="W142" s="21">
        <v>0</v>
      </c>
      <c r="X142" s="24">
        <v>0</v>
      </c>
      <c r="Y142" s="21">
        <v>0</v>
      </c>
      <c r="Z142" s="24">
        <v>0</v>
      </c>
      <c r="AA142" s="21">
        <v>0</v>
      </c>
      <c r="AB142" s="24">
        <v>0</v>
      </c>
      <c r="AC142" s="21">
        <v>0</v>
      </c>
      <c r="AD142" s="24">
        <v>0</v>
      </c>
      <c r="AE142" s="21">
        <v>0</v>
      </c>
      <c r="AF142" s="24">
        <v>0</v>
      </c>
      <c r="AG142" s="21">
        <v>0</v>
      </c>
      <c r="AH142" s="24">
        <v>0</v>
      </c>
      <c r="AI142" s="21">
        <v>0</v>
      </c>
      <c r="AJ142" s="24">
        <v>0</v>
      </c>
      <c r="AK142" s="21">
        <v>0</v>
      </c>
      <c r="AL142" s="24">
        <v>0</v>
      </c>
      <c r="AM142" s="21">
        <v>0</v>
      </c>
      <c r="AN142" s="24">
        <v>0</v>
      </c>
      <c r="AO142" s="21">
        <v>0</v>
      </c>
      <c r="AP142" s="21">
        <v>0</v>
      </c>
      <c r="AQ142" s="24">
        <v>0</v>
      </c>
      <c r="AR142" s="21">
        <v>0</v>
      </c>
      <c r="AS142" s="24">
        <v>0</v>
      </c>
      <c r="AT142" s="21">
        <v>0</v>
      </c>
      <c r="AU142" s="24">
        <v>7</v>
      </c>
      <c r="AV142" s="24">
        <v>153587</v>
      </c>
      <c r="AW142" s="24">
        <v>5</v>
      </c>
      <c r="AX142" s="24">
        <v>20270</v>
      </c>
      <c r="AY142" s="24">
        <v>0</v>
      </c>
      <c r="AZ142" s="24">
        <v>0</v>
      </c>
      <c r="BA142" s="24">
        <v>0</v>
      </c>
      <c r="BB142" s="24">
        <v>0</v>
      </c>
      <c r="BC142" s="24">
        <v>2</v>
      </c>
      <c r="BD142" s="24">
        <v>22152</v>
      </c>
      <c r="BE142" s="24">
        <v>14</v>
      </c>
      <c r="BF142" s="24">
        <v>196009</v>
      </c>
      <c r="BG142" s="15">
        <v>14.9</v>
      </c>
      <c r="BH142" s="21">
        <v>97.62</v>
      </c>
      <c r="BI142" s="21">
        <v>15.89</v>
      </c>
      <c r="BJ142" s="24">
        <v>228</v>
      </c>
      <c r="BK142" s="21">
        <v>11.91</v>
      </c>
      <c r="BL142" s="21">
        <v>28.8</v>
      </c>
      <c r="BM142" s="21">
        <v>16.420000000000002</v>
      </c>
      <c r="BN142" s="21">
        <v>20.93</v>
      </c>
      <c r="BO142" s="30">
        <v>95.8</v>
      </c>
      <c r="BP142" s="30">
        <v>97.58</v>
      </c>
      <c r="BQ142" s="30">
        <v>97.76</v>
      </c>
      <c r="BR142" s="30">
        <v>97.62</v>
      </c>
      <c r="BS142" s="21">
        <v>0.1</v>
      </c>
      <c r="BT142" s="21">
        <v>30.08</v>
      </c>
      <c r="BU142" s="21">
        <v>7.0000000000000007E-2</v>
      </c>
      <c r="BV142" s="21">
        <v>0.13</v>
      </c>
      <c r="BW142" s="21">
        <v>0.08</v>
      </c>
      <c r="BX142" s="24">
        <v>1</v>
      </c>
      <c r="BY142" s="30">
        <v>0.45</v>
      </c>
      <c r="BZ142" s="30">
        <v>0.45</v>
      </c>
      <c r="CA142" s="30">
        <v>0.42</v>
      </c>
      <c r="CB142" s="30">
        <v>0.43</v>
      </c>
      <c r="CC142" s="21">
        <v>0.02</v>
      </c>
      <c r="CD142" s="24">
        <v>1</v>
      </c>
      <c r="CE142" s="21">
        <v>33.25</v>
      </c>
      <c r="CF142" s="21">
        <v>0.03</v>
      </c>
      <c r="CG142" s="21">
        <v>0.03</v>
      </c>
      <c r="CH142" s="21">
        <v>0.03</v>
      </c>
      <c r="CI142" s="30">
        <v>0.12</v>
      </c>
      <c r="CJ142" s="30">
        <v>0.14000000000000001</v>
      </c>
      <c r="CK142" s="30">
        <v>0.42</v>
      </c>
      <c r="CL142" s="30">
        <v>0.1</v>
      </c>
      <c r="CM142" s="21">
        <v>8.44</v>
      </c>
      <c r="CN142" s="21">
        <v>0.01</v>
      </c>
      <c r="CO142" s="21">
        <v>0.01</v>
      </c>
      <c r="CP142" s="21">
        <v>0.02</v>
      </c>
      <c r="CQ142" s="21">
        <v>0.01</v>
      </c>
      <c r="CR142" s="24">
        <v>3</v>
      </c>
      <c r="CS142" s="30">
        <v>1.26</v>
      </c>
      <c r="CT142" s="30">
        <v>0.04</v>
      </c>
      <c r="CU142" s="30">
        <v>0.03</v>
      </c>
      <c r="CV142" s="30">
        <v>0.02</v>
      </c>
      <c r="CW142" s="21"/>
    </row>
    <row r="143" spans="1:101">
      <c r="A143" s="20">
        <v>39356</v>
      </c>
      <c r="B143" s="24">
        <v>2</v>
      </c>
      <c r="C143" s="21">
        <v>0.1</v>
      </c>
      <c r="D143" s="21">
        <v>0.14000000000000001</v>
      </c>
      <c r="E143" s="24">
        <v>13</v>
      </c>
      <c r="F143" s="21">
        <v>219.1</v>
      </c>
      <c r="G143" s="24">
        <v>6</v>
      </c>
      <c r="H143" s="21">
        <v>252.93</v>
      </c>
      <c r="I143" s="24">
        <v>17</v>
      </c>
      <c r="J143" s="21">
        <v>1307.1099999999999</v>
      </c>
      <c r="K143" s="24">
        <v>138</v>
      </c>
      <c r="L143" s="21">
        <v>18352.14</v>
      </c>
      <c r="M143" s="24">
        <v>67</v>
      </c>
      <c r="N143" s="21">
        <v>9798.39</v>
      </c>
      <c r="O143" s="24">
        <v>241</v>
      </c>
      <c r="P143" s="21">
        <v>29929.67</v>
      </c>
      <c r="Q143" s="21">
        <v>16.53</v>
      </c>
      <c r="R143" s="24">
        <v>0</v>
      </c>
      <c r="S143" s="21">
        <v>0</v>
      </c>
      <c r="T143" s="24">
        <v>0</v>
      </c>
      <c r="U143" s="21">
        <v>0</v>
      </c>
      <c r="V143" s="24">
        <v>0</v>
      </c>
      <c r="W143" s="21">
        <v>0</v>
      </c>
      <c r="X143" s="24">
        <v>0</v>
      </c>
      <c r="Y143" s="21">
        <v>0</v>
      </c>
      <c r="Z143" s="24">
        <v>0</v>
      </c>
      <c r="AA143" s="21">
        <v>0</v>
      </c>
      <c r="AB143" s="24">
        <v>0</v>
      </c>
      <c r="AC143" s="21">
        <v>0</v>
      </c>
      <c r="AD143" s="24">
        <v>0</v>
      </c>
      <c r="AE143" s="21">
        <v>0</v>
      </c>
      <c r="AF143" s="24">
        <v>0</v>
      </c>
      <c r="AG143" s="21">
        <v>0</v>
      </c>
      <c r="AH143" s="24">
        <v>0</v>
      </c>
      <c r="AI143" s="21">
        <v>0</v>
      </c>
      <c r="AJ143" s="24">
        <v>0</v>
      </c>
      <c r="AK143" s="21">
        <v>0</v>
      </c>
      <c r="AL143" s="24">
        <v>0</v>
      </c>
      <c r="AM143" s="21">
        <v>0</v>
      </c>
      <c r="AN143" s="24">
        <v>0</v>
      </c>
      <c r="AO143" s="21">
        <v>0</v>
      </c>
      <c r="AP143" s="21">
        <v>0</v>
      </c>
      <c r="AQ143" s="24">
        <v>1</v>
      </c>
      <c r="AR143" s="21">
        <v>129000</v>
      </c>
      <c r="AS143" s="24">
        <v>1</v>
      </c>
      <c r="AT143" s="21">
        <v>129</v>
      </c>
      <c r="AU143" s="24">
        <v>5</v>
      </c>
      <c r="AV143" s="24">
        <v>151347</v>
      </c>
      <c r="AW143" s="24">
        <v>4</v>
      </c>
      <c r="AX143" s="24">
        <v>39784</v>
      </c>
      <c r="AY143" s="24">
        <v>4</v>
      </c>
      <c r="AZ143" s="24">
        <v>84377</v>
      </c>
      <c r="BA143" s="24">
        <v>0</v>
      </c>
      <c r="BB143" s="24">
        <v>0</v>
      </c>
      <c r="BC143" s="24">
        <v>7</v>
      </c>
      <c r="BD143" s="24">
        <v>99682</v>
      </c>
      <c r="BE143" s="24">
        <v>20</v>
      </c>
      <c r="BF143" s="24">
        <v>375190</v>
      </c>
      <c r="BG143" s="15">
        <v>16</v>
      </c>
      <c r="BH143" s="21">
        <v>97.66</v>
      </c>
      <c r="BI143" s="21">
        <v>16.14</v>
      </c>
      <c r="BJ143" s="24">
        <v>231</v>
      </c>
      <c r="BK143" s="21">
        <v>11.84</v>
      </c>
      <c r="BL143" s="21">
        <v>29.25</v>
      </c>
      <c r="BM143" s="21">
        <v>16.66</v>
      </c>
      <c r="BN143" s="21">
        <v>21.23</v>
      </c>
      <c r="BO143" s="30">
        <v>95.85</v>
      </c>
      <c r="BP143" s="30">
        <v>97.62</v>
      </c>
      <c r="BQ143" s="30">
        <v>97.8</v>
      </c>
      <c r="BR143" s="30">
        <v>97.66</v>
      </c>
      <c r="BS143" s="21">
        <v>0.1</v>
      </c>
      <c r="BT143" s="21">
        <v>30.17</v>
      </c>
      <c r="BU143" s="21">
        <v>7.0000000000000007E-2</v>
      </c>
      <c r="BV143" s="21">
        <v>0.13</v>
      </c>
      <c r="BW143" s="21">
        <v>0.08</v>
      </c>
      <c r="BX143" s="24">
        <v>1</v>
      </c>
      <c r="BY143" s="30">
        <v>0.44</v>
      </c>
      <c r="BZ143" s="30">
        <v>0.44</v>
      </c>
      <c r="CA143" s="30">
        <v>0.41</v>
      </c>
      <c r="CB143" s="30">
        <v>0.42</v>
      </c>
      <c r="CC143" s="21">
        <v>0.02</v>
      </c>
      <c r="CD143" s="24">
        <v>1</v>
      </c>
      <c r="CE143" s="21">
        <v>33.33</v>
      </c>
      <c r="CF143" s="21">
        <v>0.03</v>
      </c>
      <c r="CG143" s="21">
        <v>0.03</v>
      </c>
      <c r="CH143" s="21">
        <v>0.03</v>
      </c>
      <c r="CI143" s="30">
        <v>0.12</v>
      </c>
      <c r="CJ143" s="30">
        <v>0.13</v>
      </c>
      <c r="CK143" s="30">
        <v>0.41</v>
      </c>
      <c r="CL143" s="30">
        <v>0.1</v>
      </c>
      <c r="CM143" s="21">
        <v>8.5299999999999994</v>
      </c>
      <c r="CN143" s="21">
        <v>0.01</v>
      </c>
      <c r="CO143" s="21">
        <v>0.01</v>
      </c>
      <c r="CP143" s="21">
        <v>0.02</v>
      </c>
      <c r="CQ143" s="21">
        <v>0.01</v>
      </c>
      <c r="CR143" s="24">
        <v>3</v>
      </c>
      <c r="CS143" s="30">
        <v>1.24</v>
      </c>
      <c r="CT143" s="30">
        <v>0.04</v>
      </c>
      <c r="CU143" s="30">
        <v>0.03</v>
      </c>
      <c r="CV143" s="30">
        <v>0.02</v>
      </c>
      <c r="CW143" s="21"/>
    </row>
    <row r="144" spans="1:101">
      <c r="A144" s="20">
        <v>39387</v>
      </c>
      <c r="B144" s="24">
        <v>2</v>
      </c>
      <c r="C144" s="21">
        <v>0.1</v>
      </c>
      <c r="D144" s="21">
        <v>0.14000000000000001</v>
      </c>
      <c r="E144" s="24">
        <v>13</v>
      </c>
      <c r="F144" s="21">
        <v>219.1</v>
      </c>
      <c r="G144" s="24">
        <v>6</v>
      </c>
      <c r="H144" s="21">
        <v>252.93</v>
      </c>
      <c r="I144" s="24">
        <v>17</v>
      </c>
      <c r="J144" s="21">
        <v>1307.1099999999999</v>
      </c>
      <c r="K144" s="24">
        <v>137</v>
      </c>
      <c r="L144" s="21">
        <v>18223.14</v>
      </c>
      <c r="M144" s="24">
        <v>71</v>
      </c>
      <c r="N144" s="21">
        <v>10510.1</v>
      </c>
      <c r="O144" s="24">
        <v>244</v>
      </c>
      <c r="P144" s="21">
        <v>30512.37</v>
      </c>
      <c r="Q144" s="21">
        <v>16.850000000000001</v>
      </c>
      <c r="R144" s="24">
        <v>0</v>
      </c>
      <c r="S144" s="21">
        <v>0</v>
      </c>
      <c r="T144" s="24">
        <v>0</v>
      </c>
      <c r="U144" s="21">
        <v>0</v>
      </c>
      <c r="V144" s="24">
        <v>0</v>
      </c>
      <c r="W144" s="21">
        <v>0</v>
      </c>
      <c r="X144" s="24">
        <v>0</v>
      </c>
      <c r="Y144" s="21">
        <v>0</v>
      </c>
      <c r="Z144" s="24">
        <v>0</v>
      </c>
      <c r="AA144" s="21">
        <v>0</v>
      </c>
      <c r="AB144" s="24">
        <v>0</v>
      </c>
      <c r="AC144" s="21">
        <v>0</v>
      </c>
      <c r="AD144" s="24">
        <v>0</v>
      </c>
      <c r="AE144" s="21">
        <v>0</v>
      </c>
      <c r="AF144" s="24">
        <v>0</v>
      </c>
      <c r="AG144" s="21">
        <v>0</v>
      </c>
      <c r="AH144" s="24">
        <v>0</v>
      </c>
      <c r="AI144" s="21">
        <v>0</v>
      </c>
      <c r="AJ144" s="24">
        <v>0</v>
      </c>
      <c r="AK144" s="21">
        <v>0</v>
      </c>
      <c r="AL144" s="24">
        <v>0</v>
      </c>
      <c r="AM144" s="21">
        <v>0</v>
      </c>
      <c r="AN144" s="24">
        <v>0</v>
      </c>
      <c r="AO144" s="21">
        <v>0</v>
      </c>
      <c r="AP144" s="21">
        <v>0</v>
      </c>
      <c r="AQ144" s="24">
        <v>0</v>
      </c>
      <c r="AR144" s="21">
        <v>0</v>
      </c>
      <c r="AS144" s="24">
        <v>0</v>
      </c>
      <c r="AT144" s="21">
        <v>0</v>
      </c>
      <c r="AU144" s="24">
        <v>3</v>
      </c>
      <c r="AV144" s="24">
        <v>37857</v>
      </c>
      <c r="AW144" s="24">
        <v>12</v>
      </c>
      <c r="AX144" s="24">
        <v>111986</v>
      </c>
      <c r="AY144" s="24">
        <v>4</v>
      </c>
      <c r="AZ144" s="24">
        <v>151388</v>
      </c>
      <c r="BA144" s="24">
        <v>0</v>
      </c>
      <c r="BB144" s="24">
        <v>0</v>
      </c>
      <c r="BC144" s="24">
        <v>6</v>
      </c>
      <c r="BD144" s="24">
        <v>47462</v>
      </c>
      <c r="BE144" s="24">
        <v>25</v>
      </c>
      <c r="BF144" s="24">
        <v>348693</v>
      </c>
      <c r="BG144" s="15">
        <v>17</v>
      </c>
      <c r="BH144" s="21">
        <v>96.33</v>
      </c>
      <c r="BI144" s="21">
        <v>16.22</v>
      </c>
      <c r="BJ144" s="24">
        <v>232</v>
      </c>
      <c r="BK144" s="21">
        <v>11.76</v>
      </c>
      <c r="BL144" s="21">
        <v>29.41</v>
      </c>
      <c r="BM144" s="21">
        <v>16.829999999999998</v>
      </c>
      <c r="BN144" s="21">
        <v>21.34</v>
      </c>
      <c r="BO144" s="30">
        <v>95.08</v>
      </c>
      <c r="BP144" s="30">
        <v>96.22</v>
      </c>
      <c r="BQ144" s="30">
        <v>96.59</v>
      </c>
      <c r="BR144" s="30">
        <v>96.33</v>
      </c>
      <c r="BS144" s="21">
        <v>0.1</v>
      </c>
      <c r="BT144" s="21">
        <v>30.25</v>
      </c>
      <c r="BU144" s="21">
        <v>7.0000000000000007E-2</v>
      </c>
      <c r="BV144" s="21">
        <v>0.13</v>
      </c>
      <c r="BW144" s="21">
        <v>0.08</v>
      </c>
      <c r="BX144" s="24">
        <v>1</v>
      </c>
      <c r="BY144" s="30">
        <v>0.43</v>
      </c>
      <c r="BZ144" s="30">
        <v>0.44</v>
      </c>
      <c r="CA144" s="30">
        <v>0.41</v>
      </c>
      <c r="CB144" s="30">
        <v>0.41</v>
      </c>
      <c r="CC144" s="21">
        <v>0.27</v>
      </c>
      <c r="CD144" s="24">
        <v>3</v>
      </c>
      <c r="CE144" s="21">
        <v>11.14</v>
      </c>
      <c r="CF144" s="21">
        <v>0.45</v>
      </c>
      <c r="CG144" s="21">
        <v>0.23</v>
      </c>
      <c r="CH144" s="21">
        <v>0.3</v>
      </c>
      <c r="CI144" s="30">
        <v>1.36</v>
      </c>
      <c r="CJ144" s="30">
        <v>1.58</v>
      </c>
      <c r="CK144" s="30">
        <v>1.23</v>
      </c>
      <c r="CL144" s="30">
        <v>1.47</v>
      </c>
      <c r="CM144" s="21">
        <v>8.61</v>
      </c>
      <c r="CN144" s="21">
        <v>0.01</v>
      </c>
      <c r="CO144" s="21">
        <v>0.01</v>
      </c>
      <c r="CP144" s="21">
        <v>0.02</v>
      </c>
      <c r="CQ144" s="21">
        <v>0.01</v>
      </c>
      <c r="CR144" s="24">
        <v>3</v>
      </c>
      <c r="CS144" s="30">
        <v>1.23</v>
      </c>
      <c r="CT144" s="30">
        <v>0.04</v>
      </c>
      <c r="CU144" s="30">
        <v>0.03</v>
      </c>
      <c r="CV144" s="30">
        <v>0.02</v>
      </c>
      <c r="CW144" s="21"/>
    </row>
    <row r="145" spans="1:101">
      <c r="A145" s="20">
        <v>39417</v>
      </c>
      <c r="B145" s="24">
        <v>2</v>
      </c>
      <c r="C145" s="21">
        <v>0.1</v>
      </c>
      <c r="D145" s="21">
        <v>0.14000000000000001</v>
      </c>
      <c r="E145" s="24">
        <v>14</v>
      </c>
      <c r="F145" s="21">
        <v>238.2</v>
      </c>
      <c r="G145" s="24">
        <v>6</v>
      </c>
      <c r="H145" s="21">
        <v>252.93</v>
      </c>
      <c r="I145" s="24">
        <v>17</v>
      </c>
      <c r="J145" s="21">
        <v>1307.1099999999999</v>
      </c>
      <c r="K145" s="24">
        <v>138</v>
      </c>
      <c r="L145" s="21">
        <v>18361.25</v>
      </c>
      <c r="M145" s="24">
        <v>73</v>
      </c>
      <c r="N145" s="21">
        <v>10942.32</v>
      </c>
      <c r="O145" s="24">
        <v>248</v>
      </c>
      <c r="P145" s="21">
        <v>31101.81</v>
      </c>
      <c r="Q145" s="21">
        <v>17.149999999999999</v>
      </c>
      <c r="R145" s="24">
        <v>0</v>
      </c>
      <c r="S145" s="21">
        <v>0</v>
      </c>
      <c r="T145" s="24">
        <v>0</v>
      </c>
      <c r="U145" s="21">
        <v>0</v>
      </c>
      <c r="V145" s="24">
        <v>0</v>
      </c>
      <c r="W145" s="21">
        <v>0</v>
      </c>
      <c r="X145" s="24">
        <v>0</v>
      </c>
      <c r="Y145" s="21">
        <v>0</v>
      </c>
      <c r="Z145" s="24">
        <v>0</v>
      </c>
      <c r="AA145" s="21">
        <v>0</v>
      </c>
      <c r="AB145" s="24">
        <v>0</v>
      </c>
      <c r="AC145" s="21">
        <v>0</v>
      </c>
      <c r="AD145" s="24">
        <v>0</v>
      </c>
      <c r="AE145" s="21">
        <v>0</v>
      </c>
      <c r="AF145" s="24">
        <v>0</v>
      </c>
      <c r="AG145" s="21">
        <v>0</v>
      </c>
      <c r="AH145" s="24">
        <v>0</v>
      </c>
      <c r="AI145" s="21">
        <v>0</v>
      </c>
      <c r="AJ145" s="24">
        <v>0</v>
      </c>
      <c r="AK145" s="21">
        <v>0</v>
      </c>
      <c r="AL145" s="24">
        <v>0</v>
      </c>
      <c r="AM145" s="21">
        <v>0</v>
      </c>
      <c r="AN145" s="24">
        <v>0</v>
      </c>
      <c r="AO145" s="21">
        <v>0</v>
      </c>
      <c r="AP145" s="21">
        <v>0</v>
      </c>
      <c r="AQ145" s="24">
        <v>0</v>
      </c>
      <c r="AR145" s="21">
        <v>0</v>
      </c>
      <c r="AS145" s="24">
        <v>0</v>
      </c>
      <c r="AT145" s="21">
        <v>0</v>
      </c>
      <c r="AU145" s="24">
        <v>1</v>
      </c>
      <c r="AV145" s="24">
        <v>4429</v>
      </c>
      <c r="AW145" s="24">
        <v>7</v>
      </c>
      <c r="AX145" s="24">
        <v>92615</v>
      </c>
      <c r="AY145" s="24">
        <v>2</v>
      </c>
      <c r="AZ145" s="24">
        <v>9983</v>
      </c>
      <c r="BA145" s="24">
        <v>1</v>
      </c>
      <c r="BB145" s="24">
        <v>18810</v>
      </c>
      <c r="BC145" s="24">
        <v>8</v>
      </c>
      <c r="BD145" s="24">
        <v>32133</v>
      </c>
      <c r="BE145" s="24">
        <v>19</v>
      </c>
      <c r="BF145" s="24">
        <v>157970</v>
      </c>
      <c r="BG145" s="15">
        <v>16.5</v>
      </c>
      <c r="BH145" s="21">
        <v>95.01</v>
      </c>
      <c r="BI145" s="21">
        <v>16.309999999999999</v>
      </c>
      <c r="BJ145" s="24">
        <v>234</v>
      </c>
      <c r="BK145" s="21">
        <v>11.74</v>
      </c>
      <c r="BL145" s="21">
        <v>29.57</v>
      </c>
      <c r="BM145" s="21">
        <v>16.93</v>
      </c>
      <c r="BN145" s="21">
        <v>21.45</v>
      </c>
      <c r="BO145" s="30">
        <v>94.35</v>
      </c>
      <c r="BP145" s="30">
        <v>95.04</v>
      </c>
      <c r="BQ145" s="30">
        <v>95.43</v>
      </c>
      <c r="BR145" s="30">
        <v>95.01</v>
      </c>
      <c r="BS145" s="21">
        <v>0.1</v>
      </c>
      <c r="BT145" s="21">
        <v>30.33</v>
      </c>
      <c r="BU145" s="21">
        <v>7.0000000000000007E-2</v>
      </c>
      <c r="BV145" s="21">
        <v>0.13</v>
      </c>
      <c r="BW145" s="21">
        <v>0.08</v>
      </c>
      <c r="BX145" s="24">
        <v>1</v>
      </c>
      <c r="BY145" s="30">
        <v>0.43</v>
      </c>
      <c r="BZ145" s="30">
        <v>0.43</v>
      </c>
      <c r="CA145" s="30">
        <v>0.4</v>
      </c>
      <c r="CB145" s="30">
        <v>0.41</v>
      </c>
      <c r="CC145" s="21">
        <v>0.48</v>
      </c>
      <c r="CD145" s="24">
        <v>5</v>
      </c>
      <c r="CE145" s="21">
        <v>6.73</v>
      </c>
      <c r="CF145" s="21">
        <v>0.88</v>
      </c>
      <c r="CG145" s="21">
        <v>0.43</v>
      </c>
      <c r="CH145" s="21">
        <v>0.56999999999999995</v>
      </c>
      <c r="CI145" s="30">
        <v>2.5499999999999998</v>
      </c>
      <c r="CJ145" s="30">
        <v>2.8</v>
      </c>
      <c r="CK145" s="30">
        <v>2.02</v>
      </c>
      <c r="CL145" s="30">
        <v>2.83</v>
      </c>
      <c r="CM145" s="21">
        <v>8.69</v>
      </c>
      <c r="CN145" s="21">
        <v>0.01</v>
      </c>
      <c r="CO145" s="21">
        <v>0.01</v>
      </c>
      <c r="CP145" s="21">
        <v>0.02</v>
      </c>
      <c r="CQ145" s="21">
        <v>0.01</v>
      </c>
      <c r="CR145" s="24">
        <v>3</v>
      </c>
      <c r="CS145" s="30">
        <v>1.21</v>
      </c>
      <c r="CT145" s="30">
        <v>0.04</v>
      </c>
      <c r="CU145" s="30">
        <v>0.03</v>
      </c>
      <c r="CV145" s="30">
        <v>0.02</v>
      </c>
      <c r="CW145" s="21"/>
    </row>
    <row r="146" spans="1:101">
      <c r="A146" s="20">
        <v>39448</v>
      </c>
      <c r="B146" s="24">
        <v>2</v>
      </c>
      <c r="C146" s="21">
        <v>0.1</v>
      </c>
      <c r="D146" s="21">
        <v>0.14000000000000001</v>
      </c>
      <c r="E146" s="24">
        <v>14</v>
      </c>
      <c r="F146" s="21">
        <v>238.2</v>
      </c>
      <c r="G146" s="24">
        <v>6</v>
      </c>
      <c r="H146" s="21">
        <v>252.93</v>
      </c>
      <c r="I146" s="24">
        <v>17</v>
      </c>
      <c r="J146" s="21">
        <v>1307.1099999999999</v>
      </c>
      <c r="K146" s="24">
        <v>138</v>
      </c>
      <c r="L146" s="21">
        <v>18361.25</v>
      </c>
      <c r="M146" s="24">
        <v>76</v>
      </c>
      <c r="N146" s="21">
        <v>11388.02</v>
      </c>
      <c r="O146" s="24">
        <v>251</v>
      </c>
      <c r="P146" s="21">
        <v>31547.51</v>
      </c>
      <c r="Q146" s="21">
        <v>17.399999999999999</v>
      </c>
      <c r="R146" s="24">
        <v>0</v>
      </c>
      <c r="S146" s="21">
        <v>0</v>
      </c>
      <c r="T146" s="24">
        <v>0</v>
      </c>
      <c r="U146" s="21">
        <v>0</v>
      </c>
      <c r="V146" s="24">
        <v>0</v>
      </c>
      <c r="W146" s="21">
        <v>0</v>
      </c>
      <c r="X146" s="24">
        <v>0</v>
      </c>
      <c r="Y146" s="21">
        <v>0</v>
      </c>
      <c r="Z146" s="24">
        <v>0</v>
      </c>
      <c r="AA146" s="21">
        <v>0</v>
      </c>
      <c r="AB146" s="24">
        <v>0</v>
      </c>
      <c r="AC146" s="21">
        <v>0</v>
      </c>
      <c r="AD146" s="24">
        <v>0</v>
      </c>
      <c r="AE146" s="21">
        <v>0</v>
      </c>
      <c r="AF146" s="24">
        <v>0</v>
      </c>
      <c r="AG146" s="21">
        <v>0</v>
      </c>
      <c r="AH146" s="24">
        <v>0</v>
      </c>
      <c r="AI146" s="21">
        <v>0</v>
      </c>
      <c r="AJ146" s="24">
        <v>0</v>
      </c>
      <c r="AK146" s="21">
        <v>0</v>
      </c>
      <c r="AL146" s="24">
        <v>0</v>
      </c>
      <c r="AM146" s="21">
        <v>0</v>
      </c>
      <c r="AN146" s="24">
        <v>0</v>
      </c>
      <c r="AO146" s="21">
        <v>0</v>
      </c>
      <c r="AP146" s="21">
        <v>0</v>
      </c>
      <c r="AQ146" s="24">
        <v>0</v>
      </c>
      <c r="AR146" s="21">
        <v>0</v>
      </c>
      <c r="AS146" s="24">
        <v>0</v>
      </c>
      <c r="AT146" s="21">
        <v>0</v>
      </c>
      <c r="AU146" s="24">
        <v>5</v>
      </c>
      <c r="AV146" s="24">
        <v>171908</v>
      </c>
      <c r="AW146" s="24">
        <v>3</v>
      </c>
      <c r="AX146" s="24">
        <v>94516</v>
      </c>
      <c r="AY146" s="24">
        <v>1</v>
      </c>
      <c r="AZ146" s="24">
        <v>86993</v>
      </c>
      <c r="BA146" s="24">
        <v>3</v>
      </c>
      <c r="BB146" s="24">
        <v>14751</v>
      </c>
      <c r="BC146" s="24">
        <v>12</v>
      </c>
      <c r="BD146" s="24">
        <v>147922</v>
      </c>
      <c r="BE146" s="24">
        <v>24</v>
      </c>
      <c r="BF146" s="24">
        <v>516090</v>
      </c>
      <c r="BG146" s="15">
        <v>17.3</v>
      </c>
      <c r="BH146" s="21">
        <v>95.08</v>
      </c>
      <c r="BI146" s="21">
        <v>16.55</v>
      </c>
      <c r="BJ146" s="24">
        <v>237</v>
      </c>
      <c r="BK146" s="21">
        <v>11.67</v>
      </c>
      <c r="BL146" s="21">
        <v>30.02</v>
      </c>
      <c r="BM146" s="21">
        <v>17.18</v>
      </c>
      <c r="BN146" s="21">
        <v>21.77</v>
      </c>
      <c r="BO146" s="30">
        <v>94.42</v>
      </c>
      <c r="BP146" s="30">
        <v>95.11</v>
      </c>
      <c r="BQ146" s="30">
        <v>95.5</v>
      </c>
      <c r="BR146" s="30">
        <v>95.08</v>
      </c>
      <c r="BS146" s="21">
        <v>0.1</v>
      </c>
      <c r="BT146" s="21">
        <v>30.42</v>
      </c>
      <c r="BU146" s="21">
        <v>7.0000000000000007E-2</v>
      </c>
      <c r="BV146" s="21">
        <v>0.13</v>
      </c>
      <c r="BW146" s="21">
        <v>0.08</v>
      </c>
      <c r="BX146" s="24">
        <v>1</v>
      </c>
      <c r="BY146" s="30">
        <v>0.42</v>
      </c>
      <c r="BZ146" s="30">
        <v>0.42</v>
      </c>
      <c r="CA146" s="30">
        <v>0.4</v>
      </c>
      <c r="CB146" s="30">
        <v>0.4</v>
      </c>
      <c r="CC146" s="21">
        <v>0.48</v>
      </c>
      <c r="CD146" s="24">
        <v>5</v>
      </c>
      <c r="CE146" s="21">
        <v>6.82</v>
      </c>
      <c r="CF146" s="21">
        <v>0.88</v>
      </c>
      <c r="CG146" s="21">
        <v>0.43</v>
      </c>
      <c r="CH146" s="21">
        <v>0.56999999999999995</v>
      </c>
      <c r="CI146" s="30">
        <v>2.52</v>
      </c>
      <c r="CJ146" s="30">
        <v>2.76</v>
      </c>
      <c r="CK146" s="30">
        <v>1.99</v>
      </c>
      <c r="CL146" s="30">
        <v>2.79</v>
      </c>
      <c r="CM146" s="21">
        <v>8.7799999999999994</v>
      </c>
      <c r="CN146" s="21">
        <v>0.01</v>
      </c>
      <c r="CO146" s="21">
        <v>0.01</v>
      </c>
      <c r="CP146" s="21">
        <v>0.02</v>
      </c>
      <c r="CQ146" s="21">
        <v>0.01</v>
      </c>
      <c r="CR146" s="24">
        <v>3</v>
      </c>
      <c r="CS146" s="30">
        <v>1.2</v>
      </c>
      <c r="CT146" s="30">
        <v>0.04</v>
      </c>
      <c r="CU146" s="30">
        <v>0.03</v>
      </c>
      <c r="CV146" s="30">
        <v>0.02</v>
      </c>
      <c r="CW146" s="21"/>
    </row>
    <row r="147" spans="1:101">
      <c r="A147" s="20">
        <v>39479</v>
      </c>
      <c r="B147" s="24">
        <v>2</v>
      </c>
      <c r="C147" s="21">
        <v>0.1</v>
      </c>
      <c r="D147" s="21">
        <v>0.14000000000000001</v>
      </c>
      <c r="E147" s="24">
        <v>14</v>
      </c>
      <c r="F147" s="21">
        <v>238.2</v>
      </c>
      <c r="G147" s="24">
        <v>6</v>
      </c>
      <c r="H147" s="21">
        <v>252.93</v>
      </c>
      <c r="I147" s="24">
        <v>17</v>
      </c>
      <c r="J147" s="21">
        <v>1307.1099999999999</v>
      </c>
      <c r="K147" s="24">
        <v>138</v>
      </c>
      <c r="L147" s="21">
        <v>18361.25</v>
      </c>
      <c r="M147" s="24">
        <v>80</v>
      </c>
      <c r="N147" s="21">
        <v>12170.03</v>
      </c>
      <c r="O147" s="24">
        <v>255</v>
      </c>
      <c r="P147" s="21">
        <v>32329.51</v>
      </c>
      <c r="Q147" s="21">
        <v>17.82</v>
      </c>
      <c r="R147" s="24">
        <v>0</v>
      </c>
      <c r="S147" s="21">
        <v>0</v>
      </c>
      <c r="T147" s="24">
        <v>0</v>
      </c>
      <c r="U147" s="21">
        <v>0</v>
      </c>
      <c r="V147" s="24">
        <v>0</v>
      </c>
      <c r="W147" s="21">
        <v>0</v>
      </c>
      <c r="X147" s="24">
        <v>0</v>
      </c>
      <c r="Y147" s="21">
        <v>0</v>
      </c>
      <c r="Z147" s="24">
        <v>0</v>
      </c>
      <c r="AA147" s="21">
        <v>0</v>
      </c>
      <c r="AB147" s="24">
        <v>0</v>
      </c>
      <c r="AC147" s="21">
        <v>0</v>
      </c>
      <c r="AD147" s="24">
        <v>0</v>
      </c>
      <c r="AE147" s="21">
        <v>0</v>
      </c>
      <c r="AF147" s="24">
        <v>0</v>
      </c>
      <c r="AG147" s="21">
        <v>0</v>
      </c>
      <c r="AH147" s="24">
        <v>0</v>
      </c>
      <c r="AI147" s="21">
        <v>0</v>
      </c>
      <c r="AJ147" s="24">
        <v>0</v>
      </c>
      <c r="AK147" s="21">
        <v>0</v>
      </c>
      <c r="AL147" s="24">
        <v>0</v>
      </c>
      <c r="AM147" s="21">
        <v>0</v>
      </c>
      <c r="AN147" s="24">
        <v>0</v>
      </c>
      <c r="AO147" s="21">
        <v>0</v>
      </c>
      <c r="AP147" s="21">
        <v>0</v>
      </c>
      <c r="AQ147" s="24">
        <v>0</v>
      </c>
      <c r="AR147" s="21">
        <v>0</v>
      </c>
      <c r="AS147" s="24">
        <v>0</v>
      </c>
      <c r="AT147" s="21">
        <v>0</v>
      </c>
      <c r="AU147" s="24">
        <v>11</v>
      </c>
      <c r="AV147" s="24">
        <v>592752</v>
      </c>
      <c r="AW147" s="24">
        <v>7</v>
      </c>
      <c r="AX147" s="24">
        <v>44394</v>
      </c>
      <c r="AY147" s="24">
        <v>2</v>
      </c>
      <c r="AZ147" s="24">
        <v>73830</v>
      </c>
      <c r="BA147" s="24">
        <v>0</v>
      </c>
      <c r="BB147" s="24">
        <v>0</v>
      </c>
      <c r="BC147" s="24">
        <v>5</v>
      </c>
      <c r="BD147" s="24">
        <v>12540</v>
      </c>
      <c r="BE147" s="24">
        <v>25</v>
      </c>
      <c r="BF147" s="24">
        <v>723516</v>
      </c>
      <c r="BG147" s="15">
        <v>18.2</v>
      </c>
      <c r="BH147" s="21">
        <v>93.23</v>
      </c>
      <c r="BI147" s="21">
        <v>16.63</v>
      </c>
      <c r="BJ147" s="24">
        <v>238</v>
      </c>
      <c r="BK147" s="21">
        <v>11.71</v>
      </c>
      <c r="BL147" s="21">
        <v>30.16</v>
      </c>
      <c r="BM147" s="21">
        <v>17.27</v>
      </c>
      <c r="BN147" s="21">
        <v>21.89</v>
      </c>
      <c r="BO147" s="30">
        <v>93.33</v>
      </c>
      <c r="BP147" s="30">
        <v>93.26</v>
      </c>
      <c r="BQ147" s="30">
        <v>93.84</v>
      </c>
      <c r="BR147" s="30">
        <v>93.23</v>
      </c>
      <c r="BS147" s="21">
        <v>0.1</v>
      </c>
      <c r="BT147" s="21">
        <v>30.5</v>
      </c>
      <c r="BU147" s="21">
        <v>7.0000000000000007E-2</v>
      </c>
      <c r="BV147" s="21">
        <v>0.13</v>
      </c>
      <c r="BW147" s="21">
        <v>0.08</v>
      </c>
      <c r="BX147" s="24">
        <v>1</v>
      </c>
      <c r="BY147" s="30">
        <v>0.41</v>
      </c>
      <c r="BZ147" s="30">
        <v>0.41</v>
      </c>
      <c r="CA147" s="30">
        <v>0.39</v>
      </c>
      <c r="CB147" s="30">
        <v>0.39</v>
      </c>
      <c r="CC147" s="21">
        <v>0.83</v>
      </c>
      <c r="CD147" s="24">
        <v>8</v>
      </c>
      <c r="CE147" s="21">
        <v>4.3099999999999996</v>
      </c>
      <c r="CF147" s="21">
        <v>1.52</v>
      </c>
      <c r="CG147" s="21">
        <v>0.73</v>
      </c>
      <c r="CH147" s="21">
        <v>0.99</v>
      </c>
      <c r="CI147" s="30">
        <v>4.22</v>
      </c>
      <c r="CJ147" s="30">
        <v>4.6500000000000004</v>
      </c>
      <c r="CK147" s="30">
        <v>3.14</v>
      </c>
      <c r="CL147" s="30">
        <v>4.6900000000000004</v>
      </c>
      <c r="CM147" s="21">
        <v>8.86</v>
      </c>
      <c r="CN147" s="21">
        <v>0.01</v>
      </c>
      <c r="CO147" s="21">
        <v>0.01</v>
      </c>
      <c r="CP147" s="21">
        <v>0.02</v>
      </c>
      <c r="CQ147" s="21">
        <v>0.01</v>
      </c>
      <c r="CR147" s="24">
        <v>3</v>
      </c>
      <c r="CS147" s="30">
        <v>1.18</v>
      </c>
      <c r="CT147" s="30">
        <v>0.03</v>
      </c>
      <c r="CU147" s="30">
        <v>0.03</v>
      </c>
      <c r="CV147" s="30">
        <v>0.02</v>
      </c>
      <c r="CW147" s="21"/>
    </row>
    <row r="148" spans="1:101">
      <c r="A148" s="20">
        <v>39508</v>
      </c>
      <c r="B148" s="24">
        <v>2</v>
      </c>
      <c r="C148" s="21">
        <v>0.1</v>
      </c>
      <c r="D148" s="21">
        <v>0.14000000000000001</v>
      </c>
      <c r="E148" s="24">
        <v>14</v>
      </c>
      <c r="F148" s="21">
        <v>238.2</v>
      </c>
      <c r="G148" s="24">
        <v>6</v>
      </c>
      <c r="H148" s="21">
        <v>252.93</v>
      </c>
      <c r="I148" s="24">
        <v>17</v>
      </c>
      <c r="J148" s="21">
        <v>1307.1099999999999</v>
      </c>
      <c r="K148" s="24">
        <v>138</v>
      </c>
      <c r="L148" s="21">
        <v>18361.25</v>
      </c>
      <c r="M148" s="24">
        <v>82</v>
      </c>
      <c r="N148" s="21">
        <v>12535.77</v>
      </c>
      <c r="O148" s="24">
        <v>257</v>
      </c>
      <c r="P148" s="21">
        <v>32695.26</v>
      </c>
      <c r="Q148" s="21">
        <v>18.010000000000002</v>
      </c>
      <c r="R148" s="24">
        <v>0</v>
      </c>
      <c r="S148" s="21">
        <v>0</v>
      </c>
      <c r="T148" s="24">
        <v>0</v>
      </c>
      <c r="U148" s="21">
        <v>0</v>
      </c>
      <c r="V148" s="24">
        <v>0</v>
      </c>
      <c r="W148" s="21">
        <v>0</v>
      </c>
      <c r="X148" s="24">
        <v>0</v>
      </c>
      <c r="Y148" s="21">
        <v>0</v>
      </c>
      <c r="Z148" s="24">
        <v>0</v>
      </c>
      <c r="AA148" s="21">
        <v>0</v>
      </c>
      <c r="AB148" s="24">
        <v>0</v>
      </c>
      <c r="AC148" s="21">
        <v>0</v>
      </c>
      <c r="AD148" s="24">
        <v>0</v>
      </c>
      <c r="AE148" s="21">
        <v>0</v>
      </c>
      <c r="AF148" s="24">
        <v>0</v>
      </c>
      <c r="AG148" s="21">
        <v>0</v>
      </c>
      <c r="AH148" s="24">
        <v>0</v>
      </c>
      <c r="AI148" s="21">
        <v>0</v>
      </c>
      <c r="AJ148" s="24">
        <v>0</v>
      </c>
      <c r="AK148" s="21">
        <v>0</v>
      </c>
      <c r="AL148" s="24">
        <v>0</v>
      </c>
      <c r="AM148" s="21">
        <v>0</v>
      </c>
      <c r="AN148" s="24">
        <v>0</v>
      </c>
      <c r="AO148" s="21">
        <v>0</v>
      </c>
      <c r="AP148" s="21">
        <v>0</v>
      </c>
      <c r="AQ148" s="24">
        <v>1</v>
      </c>
      <c r="AR148" s="21">
        <v>138830</v>
      </c>
      <c r="AS148" s="24">
        <v>1</v>
      </c>
      <c r="AT148" s="21">
        <v>138.83000000000001</v>
      </c>
      <c r="AU148" s="24">
        <v>11</v>
      </c>
      <c r="AV148" s="24">
        <v>874165</v>
      </c>
      <c r="AW148" s="24">
        <v>3</v>
      </c>
      <c r="AX148" s="24">
        <v>70231</v>
      </c>
      <c r="AY148" s="24">
        <v>2</v>
      </c>
      <c r="AZ148" s="24">
        <v>4815</v>
      </c>
      <c r="BA148" s="24">
        <v>0</v>
      </c>
      <c r="BB148" s="24">
        <v>0</v>
      </c>
      <c r="BC148" s="24">
        <v>4</v>
      </c>
      <c r="BD148" s="24">
        <v>24566</v>
      </c>
      <c r="BE148" s="24">
        <v>20</v>
      </c>
      <c r="BF148" s="24">
        <v>973777</v>
      </c>
      <c r="BG148" s="15">
        <v>17.600000000000001</v>
      </c>
      <c r="BH148" s="21">
        <v>92.64</v>
      </c>
      <c r="BI148" s="21">
        <v>16.71</v>
      </c>
      <c r="BJ148" s="24">
        <v>239</v>
      </c>
      <c r="BK148" s="21">
        <v>11.74</v>
      </c>
      <c r="BL148" s="21">
        <v>30.31</v>
      </c>
      <c r="BM148" s="21">
        <v>17.350000000000001</v>
      </c>
      <c r="BN148" s="21">
        <v>21.99</v>
      </c>
      <c r="BO148" s="30">
        <v>93</v>
      </c>
      <c r="BP148" s="30">
        <v>92.74</v>
      </c>
      <c r="BQ148" s="30">
        <v>93.32</v>
      </c>
      <c r="BR148" s="30">
        <v>92.64</v>
      </c>
      <c r="BS148" s="21">
        <v>0.1</v>
      </c>
      <c r="BT148" s="21">
        <v>30.58</v>
      </c>
      <c r="BU148" s="21">
        <v>7.0000000000000007E-2</v>
      </c>
      <c r="BV148" s="21">
        <v>0.13</v>
      </c>
      <c r="BW148" s="21">
        <v>0.08</v>
      </c>
      <c r="BX148" s="24">
        <v>1</v>
      </c>
      <c r="BY148" s="30">
        <v>0.41</v>
      </c>
      <c r="BZ148" s="30">
        <v>0.41</v>
      </c>
      <c r="CA148" s="30">
        <v>0.39</v>
      </c>
      <c r="CB148" s="30">
        <v>0.39</v>
      </c>
      <c r="CC148" s="21">
        <v>0.94</v>
      </c>
      <c r="CD148" s="24">
        <v>9</v>
      </c>
      <c r="CE148" s="21">
        <v>3.91</v>
      </c>
      <c r="CF148" s="21">
        <v>1.73</v>
      </c>
      <c r="CG148" s="21">
        <v>0.83</v>
      </c>
      <c r="CH148" s="21">
        <v>1.1200000000000001</v>
      </c>
      <c r="CI148" s="30">
        <v>4.76</v>
      </c>
      <c r="CJ148" s="30">
        <v>5.2</v>
      </c>
      <c r="CK148" s="30">
        <v>3.5</v>
      </c>
      <c r="CL148" s="30">
        <v>5.3</v>
      </c>
      <c r="CM148" s="21">
        <v>8.94</v>
      </c>
      <c r="CN148" s="21">
        <v>0.01</v>
      </c>
      <c r="CO148" s="21">
        <v>0.01</v>
      </c>
      <c r="CP148" s="21">
        <v>0.02</v>
      </c>
      <c r="CQ148" s="21">
        <v>0.01</v>
      </c>
      <c r="CR148" s="24">
        <v>3</v>
      </c>
      <c r="CS148" s="30">
        <v>1.17</v>
      </c>
      <c r="CT148" s="30">
        <v>0.03</v>
      </c>
      <c r="CU148" s="30">
        <v>0.03</v>
      </c>
      <c r="CV148" s="30">
        <v>0.02</v>
      </c>
      <c r="CW148" s="21"/>
    </row>
    <row r="149" spans="1:101">
      <c r="A149" s="20">
        <v>39539</v>
      </c>
      <c r="B149" s="24">
        <v>2</v>
      </c>
      <c r="C149" s="21">
        <v>0.1</v>
      </c>
      <c r="D149" s="21">
        <v>0.14000000000000001</v>
      </c>
      <c r="E149" s="24">
        <v>14</v>
      </c>
      <c r="F149" s="21">
        <v>238.2</v>
      </c>
      <c r="G149" s="24">
        <v>6</v>
      </c>
      <c r="H149" s="21">
        <v>252.93</v>
      </c>
      <c r="I149" s="24">
        <v>17</v>
      </c>
      <c r="J149" s="21">
        <v>1307.1099999999999</v>
      </c>
      <c r="K149" s="24">
        <v>137</v>
      </c>
      <c r="L149" s="21">
        <v>18222.419999999998</v>
      </c>
      <c r="M149" s="24">
        <v>86</v>
      </c>
      <c r="N149" s="21">
        <v>13153.84</v>
      </c>
      <c r="O149" s="24">
        <v>260</v>
      </c>
      <c r="P149" s="21">
        <v>33174.5</v>
      </c>
      <c r="Q149" s="21">
        <v>18.34</v>
      </c>
      <c r="R149" s="24">
        <v>0</v>
      </c>
      <c r="S149" s="21">
        <v>0</v>
      </c>
      <c r="T149" s="24">
        <v>0</v>
      </c>
      <c r="U149" s="21">
        <v>0</v>
      </c>
      <c r="V149" s="24">
        <v>0</v>
      </c>
      <c r="W149" s="21">
        <v>0</v>
      </c>
      <c r="X149" s="24">
        <v>0</v>
      </c>
      <c r="Y149" s="21">
        <v>0</v>
      </c>
      <c r="Z149" s="24">
        <v>0</v>
      </c>
      <c r="AA149" s="21">
        <v>0</v>
      </c>
      <c r="AB149" s="24">
        <v>0</v>
      </c>
      <c r="AC149" s="21">
        <v>0</v>
      </c>
      <c r="AD149" s="24">
        <v>0</v>
      </c>
      <c r="AE149" s="21">
        <v>0</v>
      </c>
      <c r="AF149" s="24">
        <v>0</v>
      </c>
      <c r="AG149" s="21">
        <v>0</v>
      </c>
      <c r="AH149" s="24">
        <v>0</v>
      </c>
      <c r="AI149" s="21">
        <v>0</v>
      </c>
      <c r="AJ149" s="24">
        <v>0</v>
      </c>
      <c r="AK149" s="21">
        <v>0</v>
      </c>
      <c r="AL149" s="24">
        <v>0</v>
      </c>
      <c r="AM149" s="21">
        <v>0</v>
      </c>
      <c r="AN149" s="24">
        <v>0</v>
      </c>
      <c r="AO149" s="21">
        <v>0</v>
      </c>
      <c r="AP149" s="21">
        <v>0</v>
      </c>
      <c r="AQ149" s="24">
        <v>0</v>
      </c>
      <c r="AR149" s="21">
        <v>0</v>
      </c>
      <c r="AS149" s="24">
        <v>0</v>
      </c>
      <c r="AT149" s="21">
        <v>0</v>
      </c>
      <c r="AU149" s="24">
        <v>13</v>
      </c>
      <c r="AV149" s="24">
        <v>385703</v>
      </c>
      <c r="AW149" s="24">
        <v>4</v>
      </c>
      <c r="AX149" s="24">
        <v>53118</v>
      </c>
      <c r="AY149" s="24">
        <v>2</v>
      </c>
      <c r="AZ149" s="24">
        <v>44837</v>
      </c>
      <c r="BA149" s="24">
        <v>0</v>
      </c>
      <c r="BB149" s="24">
        <v>0</v>
      </c>
      <c r="BC149" s="24">
        <v>8</v>
      </c>
      <c r="BD149" s="24">
        <v>24138</v>
      </c>
      <c r="BE149" s="24">
        <v>27</v>
      </c>
      <c r="BF149" s="24">
        <v>507796</v>
      </c>
      <c r="BG149" s="15">
        <v>17.399999999999999</v>
      </c>
      <c r="BH149" s="21">
        <v>92.25</v>
      </c>
      <c r="BI149" s="21">
        <v>16.96</v>
      </c>
      <c r="BJ149" s="24">
        <v>241</v>
      </c>
      <c r="BK149" s="21">
        <v>11.7</v>
      </c>
      <c r="BL149" s="21">
        <v>30.63</v>
      </c>
      <c r="BM149" s="21">
        <v>17.61</v>
      </c>
      <c r="BN149" s="21">
        <v>22.2</v>
      </c>
      <c r="BO149" s="30">
        <v>92.69</v>
      </c>
      <c r="BP149" s="30">
        <v>92.42</v>
      </c>
      <c r="BQ149" s="30">
        <v>92.97</v>
      </c>
      <c r="BR149" s="30">
        <v>92.25</v>
      </c>
      <c r="BS149" s="21">
        <v>0.1</v>
      </c>
      <c r="BT149" s="21">
        <v>30.67</v>
      </c>
      <c r="BU149" s="21">
        <v>7.0000000000000007E-2</v>
      </c>
      <c r="BV149" s="21">
        <v>0.13</v>
      </c>
      <c r="BW149" s="21">
        <v>0.08</v>
      </c>
      <c r="BX149" s="24">
        <v>1</v>
      </c>
      <c r="BY149" s="30">
        <v>0.4</v>
      </c>
      <c r="BZ149" s="30">
        <v>0.4</v>
      </c>
      <c r="CA149" s="30">
        <v>0.38</v>
      </c>
      <c r="CB149" s="30">
        <v>0.38</v>
      </c>
      <c r="CC149" s="21">
        <v>0.94</v>
      </c>
      <c r="CD149" s="24">
        <v>9</v>
      </c>
      <c r="CE149" s="21">
        <v>3.99</v>
      </c>
      <c r="CF149" s="21">
        <v>1.73</v>
      </c>
      <c r="CG149" s="21">
        <v>0.83</v>
      </c>
      <c r="CH149" s="21">
        <v>1.1200000000000001</v>
      </c>
      <c r="CI149" s="30">
        <v>4.7</v>
      </c>
      <c r="CJ149" s="30">
        <v>5.1100000000000003</v>
      </c>
      <c r="CK149" s="30">
        <v>3.46</v>
      </c>
      <c r="CL149" s="30">
        <v>5.22</v>
      </c>
      <c r="CM149" s="21">
        <v>9.0299999999999994</v>
      </c>
      <c r="CN149" s="21">
        <v>0.01</v>
      </c>
      <c r="CO149" s="21">
        <v>0.01</v>
      </c>
      <c r="CP149" s="21">
        <v>0.02</v>
      </c>
      <c r="CQ149" s="21">
        <v>0.01</v>
      </c>
      <c r="CR149" s="24">
        <v>3</v>
      </c>
      <c r="CS149" s="30">
        <v>1.1499999999999999</v>
      </c>
      <c r="CT149" s="30">
        <v>0.03</v>
      </c>
      <c r="CU149" s="30">
        <v>0.03</v>
      </c>
      <c r="CV149" s="30">
        <v>0.02</v>
      </c>
      <c r="CW149" s="21"/>
    </row>
    <row r="150" spans="1:101">
      <c r="A150" s="20">
        <v>39569</v>
      </c>
      <c r="B150" s="24">
        <v>2</v>
      </c>
      <c r="C150" s="21">
        <v>0.1</v>
      </c>
      <c r="D150" s="21">
        <v>0.14000000000000001</v>
      </c>
      <c r="E150" s="24">
        <v>14</v>
      </c>
      <c r="F150" s="21">
        <v>238.2</v>
      </c>
      <c r="G150" s="24">
        <v>6</v>
      </c>
      <c r="H150" s="21">
        <v>252.93</v>
      </c>
      <c r="I150" s="24">
        <v>17</v>
      </c>
      <c r="J150" s="21">
        <v>1307.1099999999999</v>
      </c>
      <c r="K150" s="24">
        <v>137</v>
      </c>
      <c r="L150" s="21">
        <v>18222.419999999998</v>
      </c>
      <c r="M150" s="24">
        <v>91</v>
      </c>
      <c r="N150" s="21">
        <v>13968.66</v>
      </c>
      <c r="O150" s="24">
        <v>265</v>
      </c>
      <c r="P150" s="21">
        <v>33989.31</v>
      </c>
      <c r="Q150" s="21">
        <v>18.760000000000002</v>
      </c>
      <c r="R150" s="24">
        <v>0</v>
      </c>
      <c r="S150" s="21">
        <v>0</v>
      </c>
      <c r="T150" s="24">
        <v>0</v>
      </c>
      <c r="U150" s="21">
        <v>0</v>
      </c>
      <c r="V150" s="24">
        <v>0</v>
      </c>
      <c r="W150" s="21">
        <v>0</v>
      </c>
      <c r="X150" s="24">
        <v>0</v>
      </c>
      <c r="Y150" s="21">
        <v>0</v>
      </c>
      <c r="Z150" s="24">
        <v>0</v>
      </c>
      <c r="AA150" s="21">
        <v>0</v>
      </c>
      <c r="AB150" s="24">
        <v>0</v>
      </c>
      <c r="AC150" s="21">
        <v>0</v>
      </c>
      <c r="AD150" s="24">
        <v>0</v>
      </c>
      <c r="AE150" s="21">
        <v>0</v>
      </c>
      <c r="AF150" s="24">
        <v>0</v>
      </c>
      <c r="AG150" s="21">
        <v>0</v>
      </c>
      <c r="AH150" s="24">
        <v>0</v>
      </c>
      <c r="AI150" s="21">
        <v>0</v>
      </c>
      <c r="AJ150" s="24">
        <v>0</v>
      </c>
      <c r="AK150" s="21">
        <v>0</v>
      </c>
      <c r="AL150" s="24">
        <v>0</v>
      </c>
      <c r="AM150" s="21">
        <v>0</v>
      </c>
      <c r="AN150" s="24">
        <v>0</v>
      </c>
      <c r="AO150" s="21">
        <v>0</v>
      </c>
      <c r="AP150" s="21">
        <v>0</v>
      </c>
      <c r="AQ150" s="24">
        <v>0</v>
      </c>
      <c r="AR150" s="21">
        <v>0</v>
      </c>
      <c r="AS150" s="24">
        <v>0</v>
      </c>
      <c r="AT150" s="21">
        <v>0</v>
      </c>
      <c r="AU150" s="24">
        <v>16</v>
      </c>
      <c r="AV150" s="24">
        <v>359669</v>
      </c>
      <c r="AW150" s="24">
        <v>9</v>
      </c>
      <c r="AX150" s="24">
        <v>79337</v>
      </c>
      <c r="AY150" s="24">
        <v>1</v>
      </c>
      <c r="AZ150" s="24">
        <v>153741</v>
      </c>
      <c r="BA150" s="24">
        <v>2</v>
      </c>
      <c r="BB150" s="24">
        <v>28158</v>
      </c>
      <c r="BC150" s="24">
        <v>4</v>
      </c>
      <c r="BD150" s="24">
        <v>65451</v>
      </c>
      <c r="BE150" s="24">
        <v>32</v>
      </c>
      <c r="BF150" s="24">
        <v>686356</v>
      </c>
      <c r="BG150" s="15">
        <v>20.3</v>
      </c>
      <c r="BH150" s="21">
        <v>91.8</v>
      </c>
      <c r="BI150" s="21">
        <v>17.28</v>
      </c>
      <c r="BJ150" s="24">
        <v>245</v>
      </c>
      <c r="BK150" s="21">
        <v>11.6</v>
      </c>
      <c r="BL150" s="21">
        <v>31.22</v>
      </c>
      <c r="BM150" s="21">
        <v>17.940000000000001</v>
      </c>
      <c r="BN150" s="21">
        <v>22.62</v>
      </c>
      <c r="BO150" s="30">
        <v>92.45</v>
      </c>
      <c r="BP150" s="30">
        <v>92.03</v>
      </c>
      <c r="BQ150" s="30">
        <v>92.57</v>
      </c>
      <c r="BR150" s="30">
        <v>91.8</v>
      </c>
      <c r="BS150" s="21">
        <v>0.1</v>
      </c>
      <c r="BT150" s="21">
        <v>30.75</v>
      </c>
      <c r="BU150" s="21">
        <v>7.0000000000000007E-2</v>
      </c>
      <c r="BV150" s="21">
        <v>0.13</v>
      </c>
      <c r="BW150" s="21">
        <v>0.08</v>
      </c>
      <c r="BX150" s="24">
        <v>1</v>
      </c>
      <c r="BY150" s="30">
        <v>0.39</v>
      </c>
      <c r="BZ150" s="30">
        <v>0.39</v>
      </c>
      <c r="CA150" s="30">
        <v>0.38</v>
      </c>
      <c r="CB150" s="30">
        <v>0.37</v>
      </c>
      <c r="CC150" s="21">
        <v>1.04</v>
      </c>
      <c r="CD150" s="24">
        <v>10</v>
      </c>
      <c r="CE150" s="21">
        <v>3.67</v>
      </c>
      <c r="CF150" s="21">
        <v>1.95</v>
      </c>
      <c r="CG150" s="21">
        <v>0.93</v>
      </c>
      <c r="CH150" s="21">
        <v>1.26</v>
      </c>
      <c r="CI150" s="30">
        <v>5.15</v>
      </c>
      <c r="CJ150" s="30">
        <v>5.55</v>
      </c>
      <c r="CK150" s="30">
        <v>3.77</v>
      </c>
      <c r="CL150" s="30">
        <v>5.74</v>
      </c>
      <c r="CM150" s="21">
        <v>9.11</v>
      </c>
      <c r="CN150" s="21">
        <v>0.01</v>
      </c>
      <c r="CO150" s="21">
        <v>0.01</v>
      </c>
      <c r="CP150" s="21">
        <v>0.02</v>
      </c>
      <c r="CQ150" s="21">
        <v>0.01</v>
      </c>
      <c r="CR150" s="24">
        <v>3</v>
      </c>
      <c r="CS150" s="30">
        <v>1.1299999999999999</v>
      </c>
      <c r="CT150" s="30">
        <v>0.03</v>
      </c>
      <c r="CU150" s="30">
        <v>0.03</v>
      </c>
      <c r="CV150" s="30">
        <v>0.02</v>
      </c>
      <c r="CW150" s="21"/>
    </row>
    <row r="151" spans="1:101">
      <c r="A151" s="20">
        <v>39600</v>
      </c>
      <c r="B151" s="24">
        <v>2</v>
      </c>
      <c r="C151" s="21">
        <v>0.1</v>
      </c>
      <c r="D151" s="21">
        <v>0.14000000000000001</v>
      </c>
      <c r="E151" s="24">
        <v>14</v>
      </c>
      <c r="F151" s="21">
        <v>238.2</v>
      </c>
      <c r="G151" s="24">
        <v>6</v>
      </c>
      <c r="H151" s="21">
        <v>252.93</v>
      </c>
      <c r="I151" s="24">
        <v>17</v>
      </c>
      <c r="J151" s="21">
        <v>1307.1099999999999</v>
      </c>
      <c r="K151" s="24">
        <v>137</v>
      </c>
      <c r="L151" s="21">
        <v>18222.419999999998</v>
      </c>
      <c r="M151" s="24">
        <v>95</v>
      </c>
      <c r="N151" s="21">
        <v>14707.2</v>
      </c>
      <c r="O151" s="24">
        <v>269</v>
      </c>
      <c r="P151" s="21">
        <v>34727.86</v>
      </c>
      <c r="Q151" s="21">
        <v>19.16</v>
      </c>
      <c r="R151" s="24">
        <v>0</v>
      </c>
      <c r="S151" s="21">
        <v>0</v>
      </c>
      <c r="T151" s="24">
        <v>0</v>
      </c>
      <c r="U151" s="21">
        <v>0</v>
      </c>
      <c r="V151" s="24">
        <v>0</v>
      </c>
      <c r="W151" s="21">
        <v>0</v>
      </c>
      <c r="X151" s="24">
        <v>0</v>
      </c>
      <c r="Y151" s="21">
        <v>0</v>
      </c>
      <c r="Z151" s="24">
        <v>0</v>
      </c>
      <c r="AA151" s="21">
        <v>0</v>
      </c>
      <c r="AB151" s="24">
        <v>0</v>
      </c>
      <c r="AC151" s="21">
        <v>0</v>
      </c>
      <c r="AD151" s="24">
        <v>1</v>
      </c>
      <c r="AE151" s="21">
        <v>25500</v>
      </c>
      <c r="AF151" s="24">
        <v>1</v>
      </c>
      <c r="AG151" s="21">
        <v>40000</v>
      </c>
      <c r="AH151" s="24">
        <v>0</v>
      </c>
      <c r="AI151" s="21">
        <v>0</v>
      </c>
      <c r="AJ151" s="24">
        <v>0</v>
      </c>
      <c r="AK151" s="21">
        <v>0</v>
      </c>
      <c r="AL151" s="24">
        <v>0</v>
      </c>
      <c r="AM151" s="21">
        <v>0</v>
      </c>
      <c r="AN151" s="24">
        <v>2</v>
      </c>
      <c r="AO151" s="21">
        <v>65.5</v>
      </c>
      <c r="AP151" s="21">
        <v>38.69</v>
      </c>
      <c r="AQ151" s="24">
        <v>0</v>
      </c>
      <c r="AR151" s="21">
        <v>0</v>
      </c>
      <c r="AS151" s="24">
        <v>0</v>
      </c>
      <c r="AT151" s="21">
        <v>0</v>
      </c>
      <c r="AU151" s="24">
        <v>7</v>
      </c>
      <c r="AV151" s="24">
        <v>236114</v>
      </c>
      <c r="AW151" s="24">
        <v>8</v>
      </c>
      <c r="AX151" s="24">
        <v>130405</v>
      </c>
      <c r="AY151" s="24">
        <v>0</v>
      </c>
      <c r="AZ151" s="24">
        <v>0</v>
      </c>
      <c r="BA151" s="24">
        <v>1</v>
      </c>
      <c r="BB151" s="24">
        <v>1556</v>
      </c>
      <c r="BC151" s="24">
        <v>9</v>
      </c>
      <c r="BD151" s="24">
        <v>54917</v>
      </c>
      <c r="BE151" s="24">
        <v>25</v>
      </c>
      <c r="BF151" s="24">
        <v>422992</v>
      </c>
      <c r="BG151" s="15">
        <v>21.8</v>
      </c>
      <c r="BH151" s="21">
        <v>90.27</v>
      </c>
      <c r="BI151" s="21">
        <v>17.36</v>
      </c>
      <c r="BJ151" s="24">
        <v>246</v>
      </c>
      <c r="BK151" s="21">
        <v>11.63</v>
      </c>
      <c r="BL151" s="21">
        <v>31.37</v>
      </c>
      <c r="BM151" s="21">
        <v>18.02</v>
      </c>
      <c r="BN151" s="21">
        <v>22.72</v>
      </c>
      <c r="BO151" s="30">
        <v>91.45</v>
      </c>
      <c r="BP151" s="30">
        <v>90.57</v>
      </c>
      <c r="BQ151" s="30">
        <v>91.2</v>
      </c>
      <c r="BR151" s="30">
        <v>90.27</v>
      </c>
      <c r="BS151" s="21">
        <v>0.1</v>
      </c>
      <c r="BT151" s="21">
        <v>30.83</v>
      </c>
      <c r="BU151" s="21">
        <v>7.0000000000000007E-2</v>
      </c>
      <c r="BV151" s="21">
        <v>0.13</v>
      </c>
      <c r="BW151" s="21">
        <v>0.08</v>
      </c>
      <c r="BX151" s="24">
        <v>1</v>
      </c>
      <c r="BY151" s="30">
        <v>0.38</v>
      </c>
      <c r="BZ151" s="30">
        <v>0.39</v>
      </c>
      <c r="CA151" s="30">
        <v>0.37</v>
      </c>
      <c r="CB151" s="30">
        <v>0.36</v>
      </c>
      <c r="CC151" s="21">
        <v>1.27</v>
      </c>
      <c r="CD151" s="24">
        <v>12</v>
      </c>
      <c r="CE151" s="21">
        <v>3.12</v>
      </c>
      <c r="CF151" s="21">
        <v>2.38</v>
      </c>
      <c r="CG151" s="21">
        <v>1.1299999999999999</v>
      </c>
      <c r="CH151" s="21">
        <v>1.53</v>
      </c>
      <c r="CI151" s="30">
        <v>6.15</v>
      </c>
      <c r="CJ151" s="30">
        <v>6.64</v>
      </c>
      <c r="CK151" s="30">
        <v>4.46</v>
      </c>
      <c r="CL151" s="30">
        <v>6.84</v>
      </c>
      <c r="CM151" s="21">
        <v>9.19</v>
      </c>
      <c r="CN151" s="21">
        <v>0.01</v>
      </c>
      <c r="CO151" s="21">
        <v>0.01</v>
      </c>
      <c r="CP151" s="21">
        <v>0.02</v>
      </c>
      <c r="CQ151" s="21">
        <v>0.01</v>
      </c>
      <c r="CR151" s="24">
        <v>3</v>
      </c>
      <c r="CS151" s="30">
        <v>1.1200000000000001</v>
      </c>
      <c r="CT151" s="30">
        <v>0.03</v>
      </c>
      <c r="CU151" s="30">
        <v>0.03</v>
      </c>
      <c r="CV151" s="30">
        <v>0.02</v>
      </c>
      <c r="CW151" s="21"/>
    </row>
    <row r="152" spans="1:101">
      <c r="A152" s="20">
        <v>39630</v>
      </c>
      <c r="B152" s="24">
        <v>2</v>
      </c>
      <c r="C152" s="21">
        <v>0.1</v>
      </c>
      <c r="D152" s="21">
        <v>0.14000000000000001</v>
      </c>
      <c r="E152" s="24">
        <v>13</v>
      </c>
      <c r="F152" s="21">
        <v>212.7</v>
      </c>
      <c r="G152" s="24">
        <v>5</v>
      </c>
      <c r="H152" s="21">
        <v>212.93</v>
      </c>
      <c r="I152" s="24">
        <v>17</v>
      </c>
      <c r="J152" s="21">
        <v>1307.1099999999999</v>
      </c>
      <c r="K152" s="24">
        <v>137</v>
      </c>
      <c r="L152" s="21">
        <v>18222.419999999998</v>
      </c>
      <c r="M152" s="24">
        <v>101</v>
      </c>
      <c r="N152" s="21">
        <v>15925.94</v>
      </c>
      <c r="O152" s="24">
        <v>273</v>
      </c>
      <c r="P152" s="21">
        <v>35881.089999999997</v>
      </c>
      <c r="Q152" s="21">
        <v>19.77</v>
      </c>
      <c r="R152" s="24">
        <v>0</v>
      </c>
      <c r="S152" s="21">
        <v>0</v>
      </c>
      <c r="T152" s="24">
        <v>0</v>
      </c>
      <c r="U152" s="21">
        <v>0</v>
      </c>
      <c r="V152" s="24">
        <v>0</v>
      </c>
      <c r="W152" s="21">
        <v>0</v>
      </c>
      <c r="X152" s="24">
        <v>0</v>
      </c>
      <c r="Y152" s="21">
        <v>0</v>
      </c>
      <c r="Z152" s="24">
        <v>0</v>
      </c>
      <c r="AA152" s="21">
        <v>0</v>
      </c>
      <c r="AB152" s="24">
        <v>0</v>
      </c>
      <c r="AC152" s="21">
        <v>0</v>
      </c>
      <c r="AD152" s="24">
        <v>0</v>
      </c>
      <c r="AE152" s="21">
        <v>0</v>
      </c>
      <c r="AF152" s="24">
        <v>1</v>
      </c>
      <c r="AG152" s="21">
        <v>50000</v>
      </c>
      <c r="AH152" s="24">
        <v>0</v>
      </c>
      <c r="AI152" s="21">
        <v>0</v>
      </c>
      <c r="AJ152" s="24">
        <v>0</v>
      </c>
      <c r="AK152" s="21">
        <v>0</v>
      </c>
      <c r="AL152" s="24">
        <v>0</v>
      </c>
      <c r="AM152" s="21">
        <v>0</v>
      </c>
      <c r="AN152" s="24">
        <v>1</v>
      </c>
      <c r="AO152" s="21">
        <v>50</v>
      </c>
      <c r="AP152" s="21">
        <v>32.630000000000003</v>
      </c>
      <c r="AQ152" s="24">
        <v>0</v>
      </c>
      <c r="AR152" s="21">
        <v>0</v>
      </c>
      <c r="AS152" s="24">
        <v>0</v>
      </c>
      <c r="AT152" s="21">
        <v>0</v>
      </c>
      <c r="AU152" s="24">
        <v>8</v>
      </c>
      <c r="AV152" s="24">
        <v>489290</v>
      </c>
      <c r="AW152" s="24">
        <v>31</v>
      </c>
      <c r="AX152" s="24">
        <v>435404</v>
      </c>
      <c r="AY152" s="24">
        <v>0</v>
      </c>
      <c r="AZ152" s="24">
        <v>0</v>
      </c>
      <c r="BA152" s="24">
        <v>2</v>
      </c>
      <c r="BB152" s="24">
        <v>88967</v>
      </c>
      <c r="BC152" s="24">
        <v>7</v>
      </c>
      <c r="BD152" s="24">
        <v>411229</v>
      </c>
      <c r="BE152" s="24">
        <v>48</v>
      </c>
      <c r="BF152" s="24">
        <v>1424890</v>
      </c>
      <c r="BG152" s="15">
        <v>23</v>
      </c>
      <c r="BH152" s="21">
        <v>87.6</v>
      </c>
      <c r="BI152" s="21">
        <v>17.41</v>
      </c>
      <c r="BJ152" s="24">
        <v>245</v>
      </c>
      <c r="BK152" s="21">
        <v>11.43</v>
      </c>
      <c r="BL152" s="21">
        <v>31.45</v>
      </c>
      <c r="BM152" s="21">
        <v>18.04</v>
      </c>
      <c r="BN152" s="21">
        <v>22.77</v>
      </c>
      <c r="BO152" s="30">
        <v>89.74</v>
      </c>
      <c r="BP152" s="30">
        <v>87.99</v>
      </c>
      <c r="BQ152" s="30">
        <v>88.79</v>
      </c>
      <c r="BR152" s="30">
        <v>87.6</v>
      </c>
      <c r="BS152" s="21">
        <v>0.1</v>
      </c>
      <c r="BT152" s="21">
        <v>30.92</v>
      </c>
      <c r="BU152" s="21">
        <v>7.0000000000000007E-2</v>
      </c>
      <c r="BV152" s="21">
        <v>0.13</v>
      </c>
      <c r="BW152" s="21">
        <v>0.08</v>
      </c>
      <c r="BX152" s="24">
        <v>1</v>
      </c>
      <c r="BY152" s="30">
        <v>0.37</v>
      </c>
      <c r="BZ152" s="30">
        <v>0.38</v>
      </c>
      <c r="CA152" s="30">
        <v>0.37</v>
      </c>
      <c r="CB152" s="30">
        <v>0.35</v>
      </c>
      <c r="CC152" s="21">
        <v>1.84</v>
      </c>
      <c r="CD152" s="24">
        <v>17</v>
      </c>
      <c r="CE152" s="21">
        <v>2.2599999999999998</v>
      </c>
      <c r="CF152" s="21">
        <v>3.45</v>
      </c>
      <c r="CG152" s="21">
        <v>1.62</v>
      </c>
      <c r="CH152" s="21">
        <v>2.21</v>
      </c>
      <c r="CI152" s="30">
        <v>8.6300000000000008</v>
      </c>
      <c r="CJ152" s="30">
        <v>9.31</v>
      </c>
      <c r="CK152" s="30">
        <v>6.23</v>
      </c>
      <c r="CL152" s="30">
        <v>9.6</v>
      </c>
      <c r="CM152" s="21">
        <v>9.2799999999999994</v>
      </c>
      <c r="CN152" s="21">
        <v>0.01</v>
      </c>
      <c r="CO152" s="21">
        <v>0.01</v>
      </c>
      <c r="CP152" s="21">
        <v>0.02</v>
      </c>
      <c r="CQ152" s="21">
        <v>0.01</v>
      </c>
      <c r="CR152" s="24">
        <v>3</v>
      </c>
      <c r="CS152" s="30">
        <v>1.1000000000000001</v>
      </c>
      <c r="CT152" s="30">
        <v>0.03</v>
      </c>
      <c r="CU152" s="30">
        <v>0.03</v>
      </c>
      <c r="CV152" s="30">
        <v>0.02</v>
      </c>
      <c r="CW152" s="21"/>
    </row>
    <row r="153" spans="1:101">
      <c r="A153" s="20">
        <v>39661</v>
      </c>
      <c r="B153" s="24">
        <v>2</v>
      </c>
      <c r="C153" s="21">
        <v>0.1</v>
      </c>
      <c r="D153" s="21">
        <v>0.14000000000000001</v>
      </c>
      <c r="E153" s="24">
        <v>13</v>
      </c>
      <c r="F153" s="21">
        <v>212.7</v>
      </c>
      <c r="G153" s="24">
        <v>4</v>
      </c>
      <c r="H153" s="21">
        <v>162.93</v>
      </c>
      <c r="I153" s="24">
        <v>18</v>
      </c>
      <c r="J153" s="21">
        <v>1382.66</v>
      </c>
      <c r="K153" s="24">
        <v>138</v>
      </c>
      <c r="L153" s="21">
        <v>18351.419999999998</v>
      </c>
      <c r="M153" s="24">
        <v>104</v>
      </c>
      <c r="N153" s="21">
        <v>16445.150000000001</v>
      </c>
      <c r="O153" s="24">
        <v>277</v>
      </c>
      <c r="P153" s="21">
        <v>36554.86</v>
      </c>
      <c r="Q153" s="21">
        <v>20.13</v>
      </c>
      <c r="R153" s="24">
        <v>0</v>
      </c>
      <c r="S153" s="21">
        <v>0</v>
      </c>
      <c r="T153" s="24">
        <v>0</v>
      </c>
      <c r="U153" s="21">
        <v>0</v>
      </c>
      <c r="V153" s="24">
        <v>0</v>
      </c>
      <c r="W153" s="21">
        <v>0</v>
      </c>
      <c r="X153" s="24">
        <v>0</v>
      </c>
      <c r="Y153" s="21">
        <v>0</v>
      </c>
      <c r="Z153" s="24">
        <v>0</v>
      </c>
      <c r="AA153" s="21">
        <v>0</v>
      </c>
      <c r="AB153" s="24">
        <v>0</v>
      </c>
      <c r="AC153" s="21">
        <v>0</v>
      </c>
      <c r="AD153" s="24">
        <v>0</v>
      </c>
      <c r="AE153" s="21">
        <v>0</v>
      </c>
      <c r="AF153" s="24">
        <v>0</v>
      </c>
      <c r="AG153" s="21">
        <v>0</v>
      </c>
      <c r="AH153" s="24">
        <v>0</v>
      </c>
      <c r="AI153" s="21">
        <v>0</v>
      </c>
      <c r="AJ153" s="24">
        <v>0</v>
      </c>
      <c r="AK153" s="21">
        <v>0</v>
      </c>
      <c r="AL153" s="24">
        <v>0</v>
      </c>
      <c r="AM153" s="21">
        <v>0</v>
      </c>
      <c r="AN153" s="24">
        <v>0</v>
      </c>
      <c r="AO153" s="21">
        <v>0</v>
      </c>
      <c r="AP153" s="21">
        <v>0</v>
      </c>
      <c r="AQ153" s="24">
        <v>0</v>
      </c>
      <c r="AR153" s="21">
        <v>0</v>
      </c>
      <c r="AS153" s="24">
        <v>0</v>
      </c>
      <c r="AT153" s="21">
        <v>0</v>
      </c>
      <c r="AU153" s="24">
        <v>11</v>
      </c>
      <c r="AV153" s="24">
        <v>258491</v>
      </c>
      <c r="AW153" s="24">
        <v>5</v>
      </c>
      <c r="AX153" s="24">
        <v>92281</v>
      </c>
      <c r="AY153" s="24">
        <v>0</v>
      </c>
      <c r="AZ153" s="24">
        <v>0</v>
      </c>
      <c r="BA153" s="24">
        <v>0</v>
      </c>
      <c r="BB153" s="24">
        <v>0</v>
      </c>
      <c r="BC153" s="24">
        <v>3</v>
      </c>
      <c r="BD153" s="24">
        <v>23445</v>
      </c>
      <c r="BE153" s="24">
        <v>19</v>
      </c>
      <c r="BF153" s="24">
        <v>374217</v>
      </c>
      <c r="BG153" s="15">
        <v>24</v>
      </c>
      <c r="BH153" s="21">
        <v>86.81</v>
      </c>
      <c r="BI153" s="21">
        <v>17.57</v>
      </c>
      <c r="BJ153" s="24">
        <v>247</v>
      </c>
      <c r="BK153" s="21">
        <v>11.38</v>
      </c>
      <c r="BL153" s="21">
        <v>31.75</v>
      </c>
      <c r="BM153" s="21">
        <v>18.22</v>
      </c>
      <c r="BN153" s="21">
        <v>22.99</v>
      </c>
      <c r="BO153" s="30">
        <v>89.17</v>
      </c>
      <c r="BP153" s="30">
        <v>87.24</v>
      </c>
      <c r="BQ153" s="30">
        <v>88.08</v>
      </c>
      <c r="BR153" s="30">
        <v>86.81</v>
      </c>
      <c r="BS153" s="21">
        <v>0.1</v>
      </c>
      <c r="BT153" s="21">
        <v>31</v>
      </c>
      <c r="BU153" s="21">
        <v>7.0000000000000007E-2</v>
      </c>
      <c r="BV153" s="21">
        <v>0.13</v>
      </c>
      <c r="BW153" s="21">
        <v>0.08</v>
      </c>
      <c r="BX153" s="24">
        <v>1</v>
      </c>
      <c r="BY153" s="30">
        <v>0.36</v>
      </c>
      <c r="BZ153" s="30">
        <v>0.37</v>
      </c>
      <c r="CA153" s="30">
        <v>0.36</v>
      </c>
      <c r="CB153" s="30">
        <v>0.35</v>
      </c>
      <c r="CC153" s="21">
        <v>1.95</v>
      </c>
      <c r="CD153" s="24">
        <v>18</v>
      </c>
      <c r="CE153" s="21">
        <v>2.2200000000000002</v>
      </c>
      <c r="CF153" s="21">
        <v>3.67</v>
      </c>
      <c r="CG153" s="21">
        <v>1.72</v>
      </c>
      <c r="CH153" s="21">
        <v>2.35</v>
      </c>
      <c r="CI153" s="30">
        <v>9</v>
      </c>
      <c r="CJ153" s="30">
        <v>9.69</v>
      </c>
      <c r="CK153" s="30">
        <v>6.5</v>
      </c>
      <c r="CL153" s="30">
        <v>10.02</v>
      </c>
      <c r="CM153" s="21">
        <v>9.36</v>
      </c>
      <c r="CN153" s="21">
        <v>0.01</v>
      </c>
      <c r="CO153" s="21">
        <v>0.01</v>
      </c>
      <c r="CP153" s="21">
        <v>0.02</v>
      </c>
      <c r="CQ153" s="21">
        <v>0.01</v>
      </c>
      <c r="CR153" s="24">
        <v>3</v>
      </c>
      <c r="CS153" s="30">
        <v>1.08</v>
      </c>
      <c r="CT153" s="30">
        <v>0.03</v>
      </c>
      <c r="CU153" s="30">
        <v>0.03</v>
      </c>
      <c r="CV153" s="30">
        <v>0.02</v>
      </c>
      <c r="CW153" s="21"/>
    </row>
    <row r="154" spans="1:101">
      <c r="A154" s="20">
        <v>39692</v>
      </c>
      <c r="B154" s="24">
        <v>2</v>
      </c>
      <c r="C154" s="21">
        <v>0.1</v>
      </c>
      <c r="D154" s="21">
        <v>0.14000000000000001</v>
      </c>
      <c r="E154" s="24">
        <v>13</v>
      </c>
      <c r="F154" s="21">
        <v>212.7</v>
      </c>
      <c r="G154" s="24">
        <v>4</v>
      </c>
      <c r="H154" s="21">
        <v>162.93</v>
      </c>
      <c r="I154" s="24">
        <v>18</v>
      </c>
      <c r="J154" s="21">
        <v>1382.66</v>
      </c>
      <c r="K154" s="24">
        <v>138</v>
      </c>
      <c r="L154" s="21">
        <v>18351.419999999998</v>
      </c>
      <c r="M154" s="24">
        <v>105</v>
      </c>
      <c r="N154" s="21">
        <v>16655.25</v>
      </c>
      <c r="O154" s="24">
        <v>278</v>
      </c>
      <c r="P154" s="21">
        <v>36764.959999999999</v>
      </c>
      <c r="Q154" s="21">
        <v>20.25</v>
      </c>
      <c r="R154" s="24">
        <v>0</v>
      </c>
      <c r="S154" s="21">
        <v>0</v>
      </c>
      <c r="T154" s="24">
        <v>0</v>
      </c>
      <c r="U154" s="21">
        <v>0</v>
      </c>
      <c r="V154" s="24">
        <v>0</v>
      </c>
      <c r="W154" s="21">
        <v>0</v>
      </c>
      <c r="X154" s="24">
        <v>0</v>
      </c>
      <c r="Y154" s="21">
        <v>0</v>
      </c>
      <c r="Z154" s="24">
        <v>0</v>
      </c>
      <c r="AA154" s="21">
        <v>0</v>
      </c>
      <c r="AB154" s="24">
        <v>0</v>
      </c>
      <c r="AC154" s="21">
        <v>0</v>
      </c>
      <c r="AD154" s="24">
        <v>0</v>
      </c>
      <c r="AE154" s="21">
        <v>0</v>
      </c>
      <c r="AF154" s="24">
        <v>0</v>
      </c>
      <c r="AG154" s="21">
        <v>0</v>
      </c>
      <c r="AH154" s="24">
        <v>0</v>
      </c>
      <c r="AI154" s="21">
        <v>0</v>
      </c>
      <c r="AJ154" s="24">
        <v>0</v>
      </c>
      <c r="AK154" s="21">
        <v>0</v>
      </c>
      <c r="AL154" s="24">
        <v>0</v>
      </c>
      <c r="AM154" s="21">
        <v>0</v>
      </c>
      <c r="AN154" s="24">
        <v>0</v>
      </c>
      <c r="AO154" s="21">
        <v>0</v>
      </c>
      <c r="AP154" s="21">
        <v>0</v>
      </c>
      <c r="AQ154" s="24">
        <v>0</v>
      </c>
      <c r="AR154" s="21">
        <v>0</v>
      </c>
      <c r="AS154" s="24">
        <v>0</v>
      </c>
      <c r="AT154" s="21">
        <v>0</v>
      </c>
      <c r="AU154" s="24">
        <v>9</v>
      </c>
      <c r="AV154" s="24">
        <v>131583</v>
      </c>
      <c r="AW154" s="24">
        <v>7</v>
      </c>
      <c r="AX154" s="24">
        <v>179001</v>
      </c>
      <c r="AY154" s="24">
        <v>1</v>
      </c>
      <c r="AZ154" s="24">
        <v>1630</v>
      </c>
      <c r="BA154" s="24">
        <v>0</v>
      </c>
      <c r="BB154" s="24">
        <v>0</v>
      </c>
      <c r="BC154" s="24">
        <v>9</v>
      </c>
      <c r="BD154" s="24">
        <v>84955</v>
      </c>
      <c r="BE154" s="24">
        <v>26</v>
      </c>
      <c r="BF154" s="24">
        <v>397169</v>
      </c>
      <c r="BG154" s="15">
        <v>24.7</v>
      </c>
      <c r="BH154" s="21">
        <v>86.32</v>
      </c>
      <c r="BI154" s="21">
        <v>17.57</v>
      </c>
      <c r="BJ154" s="24">
        <v>247</v>
      </c>
      <c r="BK154" s="21">
        <v>11.46</v>
      </c>
      <c r="BL154" s="21">
        <v>31.75</v>
      </c>
      <c r="BM154" s="21">
        <v>18.22</v>
      </c>
      <c r="BN154" s="21">
        <v>22.99</v>
      </c>
      <c r="BO154" s="30">
        <v>88.85</v>
      </c>
      <c r="BP154" s="30">
        <v>86.71</v>
      </c>
      <c r="BQ154" s="30">
        <v>87.62</v>
      </c>
      <c r="BR154" s="30">
        <v>86.32</v>
      </c>
      <c r="BS154" s="21">
        <v>0.1</v>
      </c>
      <c r="BT154" s="21">
        <v>31.08</v>
      </c>
      <c r="BU154" s="21">
        <v>7.0000000000000007E-2</v>
      </c>
      <c r="BV154" s="21">
        <v>0.13</v>
      </c>
      <c r="BW154" s="21">
        <v>0.08</v>
      </c>
      <c r="BX154" s="24">
        <v>1</v>
      </c>
      <c r="BY154" s="30">
        <v>0.36</v>
      </c>
      <c r="BZ154" s="30">
        <v>0.37</v>
      </c>
      <c r="CA154" s="30">
        <v>0.36</v>
      </c>
      <c r="CB154" s="30">
        <v>0.34</v>
      </c>
      <c r="CC154" s="21">
        <v>2.0699999999999998</v>
      </c>
      <c r="CD154" s="24">
        <v>19</v>
      </c>
      <c r="CE154" s="21">
        <v>2.1800000000000002</v>
      </c>
      <c r="CF154" s="21">
        <v>3.88</v>
      </c>
      <c r="CG154" s="21">
        <v>1.82</v>
      </c>
      <c r="CH154" s="21">
        <v>2.4900000000000002</v>
      </c>
      <c r="CI154" s="30">
        <v>9.4700000000000006</v>
      </c>
      <c r="CJ154" s="30">
        <v>10.23</v>
      </c>
      <c r="CK154" s="30">
        <v>6.83</v>
      </c>
      <c r="CL154" s="30">
        <v>10.53</v>
      </c>
      <c r="CM154" s="21">
        <v>9.44</v>
      </c>
      <c r="CN154" s="21">
        <v>0.01</v>
      </c>
      <c r="CO154" s="21">
        <v>0.01</v>
      </c>
      <c r="CP154" s="21">
        <v>0.02</v>
      </c>
      <c r="CQ154" s="21">
        <v>0.01</v>
      </c>
      <c r="CR154" s="24">
        <v>3</v>
      </c>
      <c r="CS154" s="30">
        <v>1.08</v>
      </c>
      <c r="CT154" s="30">
        <v>0.03</v>
      </c>
      <c r="CU154" s="30">
        <v>0.03</v>
      </c>
      <c r="CV154" s="30">
        <v>0.02</v>
      </c>
      <c r="CW154" s="21"/>
    </row>
    <row r="155" spans="1:101">
      <c r="A155" s="20">
        <v>39722</v>
      </c>
      <c r="B155" s="24">
        <v>4</v>
      </c>
      <c r="C155" s="21">
        <v>0.34</v>
      </c>
      <c r="D155" s="21">
        <v>0.43</v>
      </c>
      <c r="E155" s="24">
        <v>13</v>
      </c>
      <c r="F155" s="21">
        <v>212.7</v>
      </c>
      <c r="G155" s="24">
        <v>4</v>
      </c>
      <c r="H155" s="21">
        <v>162.93</v>
      </c>
      <c r="I155" s="24">
        <v>18</v>
      </c>
      <c r="J155" s="21">
        <v>1382.66</v>
      </c>
      <c r="K155" s="24">
        <v>138</v>
      </c>
      <c r="L155" s="21">
        <v>18351.419999999998</v>
      </c>
      <c r="M155" s="24">
        <v>110</v>
      </c>
      <c r="N155" s="21">
        <v>17669.38</v>
      </c>
      <c r="O155" s="24">
        <v>283</v>
      </c>
      <c r="P155" s="21">
        <v>37779.1</v>
      </c>
      <c r="Q155" s="21">
        <v>20.77</v>
      </c>
      <c r="R155" s="24">
        <v>0</v>
      </c>
      <c r="S155" s="21">
        <v>0</v>
      </c>
      <c r="T155" s="24">
        <v>0</v>
      </c>
      <c r="U155" s="21">
        <v>0</v>
      </c>
      <c r="V155" s="24">
        <v>0</v>
      </c>
      <c r="W155" s="21">
        <v>0</v>
      </c>
      <c r="X155" s="24">
        <v>0</v>
      </c>
      <c r="Y155" s="21">
        <v>0</v>
      </c>
      <c r="Z155" s="24">
        <v>0</v>
      </c>
      <c r="AA155" s="21">
        <v>0</v>
      </c>
      <c r="AB155" s="24">
        <v>0</v>
      </c>
      <c r="AC155" s="21">
        <v>0</v>
      </c>
      <c r="AD155" s="24">
        <v>1</v>
      </c>
      <c r="AE155" s="21">
        <v>29588</v>
      </c>
      <c r="AF155" s="24">
        <v>0</v>
      </c>
      <c r="AG155" s="21">
        <v>0</v>
      </c>
      <c r="AH155" s="24">
        <v>0</v>
      </c>
      <c r="AI155" s="21">
        <v>0</v>
      </c>
      <c r="AJ155" s="24">
        <v>0</v>
      </c>
      <c r="AK155" s="21">
        <v>0</v>
      </c>
      <c r="AL155" s="24">
        <v>0</v>
      </c>
      <c r="AM155" s="21">
        <v>0</v>
      </c>
      <c r="AN155" s="24">
        <v>1</v>
      </c>
      <c r="AO155" s="21">
        <v>29.59</v>
      </c>
      <c r="AP155" s="21">
        <v>22.04</v>
      </c>
      <c r="AQ155" s="24">
        <v>0</v>
      </c>
      <c r="AR155" s="21">
        <v>0</v>
      </c>
      <c r="AS155" s="24">
        <v>0</v>
      </c>
      <c r="AT155" s="21">
        <v>0</v>
      </c>
      <c r="AU155" s="24">
        <v>20</v>
      </c>
      <c r="AV155" s="24">
        <v>910558</v>
      </c>
      <c r="AW155" s="24">
        <v>18</v>
      </c>
      <c r="AX155" s="24">
        <v>377209</v>
      </c>
      <c r="AY155" s="24">
        <v>3</v>
      </c>
      <c r="AZ155" s="24">
        <v>15191</v>
      </c>
      <c r="BA155" s="24">
        <v>3</v>
      </c>
      <c r="BB155" s="24">
        <v>193521</v>
      </c>
      <c r="BC155" s="24">
        <v>7</v>
      </c>
      <c r="BD155" s="24">
        <v>11038</v>
      </c>
      <c r="BE155" s="24">
        <v>51</v>
      </c>
      <c r="BF155" s="24">
        <v>1507517</v>
      </c>
      <c r="BG155" s="15">
        <v>26.2</v>
      </c>
      <c r="BH155" s="21">
        <v>84</v>
      </c>
      <c r="BI155" s="21">
        <v>17.57</v>
      </c>
      <c r="BJ155" s="24">
        <v>247</v>
      </c>
      <c r="BK155" s="21">
        <v>11.55</v>
      </c>
      <c r="BL155" s="21">
        <v>31.75</v>
      </c>
      <c r="BM155" s="21">
        <v>18.22</v>
      </c>
      <c r="BN155" s="21">
        <v>22.99</v>
      </c>
      <c r="BO155" s="30">
        <v>87.28</v>
      </c>
      <c r="BP155" s="30">
        <v>84.53</v>
      </c>
      <c r="BQ155" s="30">
        <v>85.52</v>
      </c>
      <c r="BR155" s="30">
        <v>84</v>
      </c>
      <c r="BS155" s="21">
        <v>0.1</v>
      </c>
      <c r="BT155" s="21">
        <v>31.17</v>
      </c>
      <c r="BU155" s="21">
        <v>7.0000000000000007E-2</v>
      </c>
      <c r="BV155" s="21">
        <v>0.13</v>
      </c>
      <c r="BW155" s="21">
        <v>0.08</v>
      </c>
      <c r="BX155" s="24">
        <v>1</v>
      </c>
      <c r="BY155" s="30">
        <v>0.35</v>
      </c>
      <c r="BZ155" s="30">
        <v>0.36</v>
      </c>
      <c r="CA155" s="30">
        <v>0.35</v>
      </c>
      <c r="CB155" s="30">
        <v>0.33</v>
      </c>
      <c r="CC155" s="21">
        <v>2.4300000000000002</v>
      </c>
      <c r="CD155" s="24">
        <v>22</v>
      </c>
      <c r="CE155" s="21">
        <v>1.95</v>
      </c>
      <c r="CF155" s="21">
        <v>4.57</v>
      </c>
      <c r="CG155" s="21">
        <v>2.13</v>
      </c>
      <c r="CH155" s="21">
        <v>2.92</v>
      </c>
      <c r="CI155" s="30">
        <v>10.87</v>
      </c>
      <c r="CJ155" s="30">
        <v>11.69</v>
      </c>
      <c r="CK155" s="30">
        <v>7.77</v>
      </c>
      <c r="CL155" s="30">
        <v>12.09</v>
      </c>
      <c r="CM155" s="21">
        <v>9.5299999999999994</v>
      </c>
      <c r="CN155" s="21">
        <v>0.01</v>
      </c>
      <c r="CO155" s="21">
        <v>0.01</v>
      </c>
      <c r="CP155" s="21">
        <v>0.02</v>
      </c>
      <c r="CQ155" s="21">
        <v>0.01</v>
      </c>
      <c r="CR155" s="24">
        <v>3</v>
      </c>
      <c r="CS155" s="30">
        <v>1.06</v>
      </c>
      <c r="CT155" s="30">
        <v>0.03</v>
      </c>
      <c r="CU155" s="30">
        <v>0.02</v>
      </c>
      <c r="CV155" s="30">
        <v>0.02</v>
      </c>
      <c r="CW155" s="21"/>
    </row>
    <row r="156" spans="1:101">
      <c r="A156" s="20">
        <v>39753</v>
      </c>
      <c r="B156" s="24">
        <v>5</v>
      </c>
      <c r="C156" s="21">
        <v>0.44</v>
      </c>
      <c r="D156" s="21">
        <v>0.57999999999999996</v>
      </c>
      <c r="E156" s="24">
        <v>13</v>
      </c>
      <c r="F156" s="21">
        <v>185.65</v>
      </c>
      <c r="G156" s="24">
        <v>4</v>
      </c>
      <c r="H156" s="21">
        <v>162.93</v>
      </c>
      <c r="I156" s="24">
        <v>18</v>
      </c>
      <c r="J156" s="21">
        <v>1382.66</v>
      </c>
      <c r="K156" s="24">
        <v>138</v>
      </c>
      <c r="L156" s="21">
        <v>18351.419999999998</v>
      </c>
      <c r="M156" s="24">
        <v>113</v>
      </c>
      <c r="N156" s="21">
        <v>18116.04</v>
      </c>
      <c r="O156" s="24">
        <v>286</v>
      </c>
      <c r="P156" s="21">
        <v>38198.71</v>
      </c>
      <c r="Q156" s="21">
        <v>21</v>
      </c>
      <c r="R156" s="24">
        <v>0</v>
      </c>
      <c r="S156" s="21">
        <v>0</v>
      </c>
      <c r="T156" s="24">
        <v>0</v>
      </c>
      <c r="U156" s="21">
        <v>0</v>
      </c>
      <c r="V156" s="24">
        <v>0</v>
      </c>
      <c r="W156" s="21">
        <v>0</v>
      </c>
      <c r="X156" s="24">
        <v>0</v>
      </c>
      <c r="Y156" s="21">
        <v>0</v>
      </c>
      <c r="Z156" s="24">
        <v>0</v>
      </c>
      <c r="AA156" s="21">
        <v>0</v>
      </c>
      <c r="AB156" s="24">
        <v>0</v>
      </c>
      <c r="AC156" s="21">
        <v>0</v>
      </c>
      <c r="AD156" s="24">
        <v>0</v>
      </c>
      <c r="AE156" s="21">
        <v>0</v>
      </c>
      <c r="AF156" s="24">
        <v>0</v>
      </c>
      <c r="AG156" s="21">
        <v>0</v>
      </c>
      <c r="AH156" s="24">
        <v>0</v>
      </c>
      <c r="AI156" s="21">
        <v>0</v>
      </c>
      <c r="AJ156" s="24">
        <v>0</v>
      </c>
      <c r="AK156" s="21">
        <v>0</v>
      </c>
      <c r="AL156" s="24">
        <v>0</v>
      </c>
      <c r="AM156" s="21">
        <v>0</v>
      </c>
      <c r="AN156" s="24">
        <v>0</v>
      </c>
      <c r="AO156" s="21">
        <v>0</v>
      </c>
      <c r="AP156" s="21">
        <v>0</v>
      </c>
      <c r="AQ156" s="24">
        <v>0</v>
      </c>
      <c r="AR156" s="21">
        <v>0</v>
      </c>
      <c r="AS156" s="24">
        <v>0</v>
      </c>
      <c r="AT156" s="21">
        <v>0</v>
      </c>
      <c r="AU156" s="24">
        <v>20</v>
      </c>
      <c r="AV156" s="24">
        <v>1663648</v>
      </c>
      <c r="AW156" s="24">
        <v>20</v>
      </c>
      <c r="AX156" s="24">
        <v>543725</v>
      </c>
      <c r="AY156" s="24">
        <v>5</v>
      </c>
      <c r="AZ156" s="24">
        <v>152574</v>
      </c>
      <c r="BA156" s="24">
        <v>5</v>
      </c>
      <c r="BB156" s="24">
        <v>417631</v>
      </c>
      <c r="BC156" s="24">
        <v>3</v>
      </c>
      <c r="BD156" s="24">
        <v>8662</v>
      </c>
      <c r="BE156" s="24">
        <v>53</v>
      </c>
      <c r="BF156" s="24">
        <v>2786240</v>
      </c>
      <c r="BG156" s="15">
        <v>25.2</v>
      </c>
      <c r="BH156" s="21">
        <v>83.84</v>
      </c>
      <c r="BI156" s="21">
        <v>17.73</v>
      </c>
      <c r="BJ156" s="24">
        <v>249</v>
      </c>
      <c r="BK156" s="21">
        <v>11.54</v>
      </c>
      <c r="BL156" s="21">
        <v>32.049999999999997</v>
      </c>
      <c r="BM156" s="21">
        <v>18.39</v>
      </c>
      <c r="BN156" s="21">
        <v>23.21</v>
      </c>
      <c r="BO156" s="30">
        <v>87.06</v>
      </c>
      <c r="BP156" s="30">
        <v>84.39</v>
      </c>
      <c r="BQ156" s="30">
        <v>85.39</v>
      </c>
      <c r="BR156" s="30">
        <v>83.84</v>
      </c>
      <c r="BS156" s="21">
        <v>0.1</v>
      </c>
      <c r="BT156" s="21">
        <v>31.25</v>
      </c>
      <c r="BU156" s="21">
        <v>7.0000000000000007E-2</v>
      </c>
      <c r="BV156" s="21">
        <v>0.13</v>
      </c>
      <c r="BW156" s="21">
        <v>0.08</v>
      </c>
      <c r="BX156" s="24">
        <v>1</v>
      </c>
      <c r="BY156" s="30">
        <v>0.35</v>
      </c>
      <c r="BZ156" s="30">
        <v>0.35</v>
      </c>
      <c r="CA156" s="30">
        <v>0.35</v>
      </c>
      <c r="CB156" s="30">
        <v>0.33</v>
      </c>
      <c r="CC156" s="21">
        <v>2.41</v>
      </c>
      <c r="CD156" s="24">
        <v>21</v>
      </c>
      <c r="CE156" s="21">
        <v>0.5</v>
      </c>
      <c r="CF156" s="21">
        <v>4.54</v>
      </c>
      <c r="CG156" s="21">
        <v>2.1</v>
      </c>
      <c r="CH156" s="21">
        <v>2.9</v>
      </c>
      <c r="CI156" s="30">
        <v>10.66</v>
      </c>
      <c r="CJ156" s="30">
        <v>11.46</v>
      </c>
      <c r="CK156" s="30">
        <v>7.34</v>
      </c>
      <c r="CL156" s="30">
        <v>11.88</v>
      </c>
      <c r="CM156" s="21">
        <v>7.21</v>
      </c>
      <c r="CN156" s="21">
        <v>0.01</v>
      </c>
      <c r="CO156" s="21">
        <v>0.01</v>
      </c>
      <c r="CP156" s="21">
        <v>0.03</v>
      </c>
      <c r="CQ156" s="21">
        <v>0.01</v>
      </c>
      <c r="CR156" s="24">
        <v>4</v>
      </c>
      <c r="CS156" s="30">
        <v>1.4</v>
      </c>
      <c r="CT156" s="30">
        <v>0.04</v>
      </c>
      <c r="CU156" s="30">
        <v>0.03</v>
      </c>
      <c r="CV156" s="30">
        <v>0.02</v>
      </c>
      <c r="CW156" s="21"/>
    </row>
    <row r="157" spans="1:101">
      <c r="A157" s="20">
        <v>39783</v>
      </c>
      <c r="B157" s="24">
        <v>5</v>
      </c>
      <c r="C157" s="21">
        <v>0.44</v>
      </c>
      <c r="D157" s="21">
        <v>0.57999999999999996</v>
      </c>
      <c r="E157" s="24">
        <v>13</v>
      </c>
      <c r="F157" s="21">
        <v>185.65</v>
      </c>
      <c r="G157" s="24">
        <v>4</v>
      </c>
      <c r="H157" s="21">
        <v>162.93</v>
      </c>
      <c r="I157" s="24">
        <v>18</v>
      </c>
      <c r="J157" s="21">
        <v>1382.66</v>
      </c>
      <c r="K157" s="24">
        <v>138</v>
      </c>
      <c r="L157" s="21">
        <v>18351.419999999998</v>
      </c>
      <c r="M157" s="24">
        <v>119</v>
      </c>
      <c r="N157" s="21">
        <v>19143.05</v>
      </c>
      <c r="O157" s="24">
        <v>292</v>
      </c>
      <c r="P157" s="21">
        <v>39225.71</v>
      </c>
      <c r="Q157" s="21">
        <v>21.54</v>
      </c>
      <c r="R157" s="24">
        <v>0</v>
      </c>
      <c r="S157" s="21">
        <v>0</v>
      </c>
      <c r="T157" s="24">
        <v>0</v>
      </c>
      <c r="U157" s="21">
        <v>0</v>
      </c>
      <c r="V157" s="24">
        <v>0</v>
      </c>
      <c r="W157" s="21">
        <v>0</v>
      </c>
      <c r="X157" s="24">
        <v>0</v>
      </c>
      <c r="Y157" s="21">
        <v>0</v>
      </c>
      <c r="Z157" s="24">
        <v>0</v>
      </c>
      <c r="AA157" s="21">
        <v>0</v>
      </c>
      <c r="AB157" s="24">
        <v>0</v>
      </c>
      <c r="AC157" s="21">
        <v>0</v>
      </c>
      <c r="AD157" s="24">
        <v>0</v>
      </c>
      <c r="AE157" s="21">
        <v>0</v>
      </c>
      <c r="AF157" s="24">
        <v>0</v>
      </c>
      <c r="AG157" s="21">
        <v>0</v>
      </c>
      <c r="AH157" s="24">
        <v>0</v>
      </c>
      <c r="AI157" s="21">
        <v>0</v>
      </c>
      <c r="AJ157" s="24">
        <v>0</v>
      </c>
      <c r="AK157" s="21">
        <v>0</v>
      </c>
      <c r="AL157" s="24">
        <v>0</v>
      </c>
      <c r="AM157" s="21">
        <v>0</v>
      </c>
      <c r="AN157" s="24">
        <v>0</v>
      </c>
      <c r="AO157" s="21">
        <v>0</v>
      </c>
      <c r="AP157" s="21">
        <v>0</v>
      </c>
      <c r="AQ157" s="24">
        <v>0</v>
      </c>
      <c r="AR157" s="21">
        <v>0</v>
      </c>
      <c r="AS157" s="24">
        <v>0</v>
      </c>
      <c r="AT157" s="21">
        <v>0</v>
      </c>
      <c r="AU157" s="24">
        <v>32</v>
      </c>
      <c r="AV157" s="24">
        <v>1543456</v>
      </c>
      <c r="AW157" s="24">
        <v>48</v>
      </c>
      <c r="AX157" s="24">
        <v>1341638</v>
      </c>
      <c r="AY157" s="24">
        <v>3</v>
      </c>
      <c r="AZ157" s="24">
        <v>83023</v>
      </c>
      <c r="BA157" s="24">
        <v>20</v>
      </c>
      <c r="BB157" s="24">
        <v>574623</v>
      </c>
      <c r="BC157" s="24">
        <v>12</v>
      </c>
      <c r="BD157" s="24">
        <v>391623</v>
      </c>
      <c r="BE157" s="24">
        <v>115</v>
      </c>
      <c r="BF157" s="24">
        <v>3934363</v>
      </c>
      <c r="BG157" s="15">
        <v>26.1</v>
      </c>
      <c r="BH157" s="21">
        <v>82.79</v>
      </c>
      <c r="BI157" s="21">
        <v>17.98</v>
      </c>
      <c r="BJ157" s="24">
        <v>252</v>
      </c>
      <c r="BK157" s="21">
        <v>11.48</v>
      </c>
      <c r="BL157" s="21">
        <v>32.5</v>
      </c>
      <c r="BM157" s="21">
        <v>18.64</v>
      </c>
      <c r="BN157" s="21">
        <v>23.53</v>
      </c>
      <c r="BO157" s="30">
        <v>86.3</v>
      </c>
      <c r="BP157" s="30">
        <v>83.41</v>
      </c>
      <c r="BQ157" s="30">
        <v>84.44</v>
      </c>
      <c r="BR157" s="30">
        <v>82.79</v>
      </c>
      <c r="BS157" s="21">
        <v>0.1</v>
      </c>
      <c r="BT157" s="21">
        <v>31.33</v>
      </c>
      <c r="BU157" s="21">
        <v>7.0000000000000007E-2</v>
      </c>
      <c r="BV157" s="21">
        <v>0.13</v>
      </c>
      <c r="BW157" s="21">
        <v>0.08</v>
      </c>
      <c r="BX157" s="24">
        <v>1</v>
      </c>
      <c r="BY157" s="30">
        <v>0.34</v>
      </c>
      <c r="BZ157" s="30">
        <v>0.35</v>
      </c>
      <c r="CA157" s="30">
        <v>0.34</v>
      </c>
      <c r="CB157" s="30">
        <v>0.32</v>
      </c>
      <c r="CC157" s="21">
        <v>2.54</v>
      </c>
      <c r="CD157" s="24">
        <v>22</v>
      </c>
      <c r="CE157" s="21">
        <v>0.55000000000000004</v>
      </c>
      <c r="CF157" s="21">
        <v>4.8099999999999996</v>
      </c>
      <c r="CG157" s="21">
        <v>2.21</v>
      </c>
      <c r="CH157" s="21">
        <v>3.06</v>
      </c>
      <c r="CI157" s="30">
        <v>10.99</v>
      </c>
      <c r="CJ157" s="30">
        <v>11.77</v>
      </c>
      <c r="CK157" s="30">
        <v>7.53</v>
      </c>
      <c r="CL157" s="30">
        <v>12.25</v>
      </c>
      <c r="CM157" s="21">
        <v>7.29</v>
      </c>
      <c r="CN157" s="21">
        <v>0.01</v>
      </c>
      <c r="CO157" s="21">
        <v>0.01</v>
      </c>
      <c r="CP157" s="21">
        <v>0.03</v>
      </c>
      <c r="CQ157" s="21">
        <v>0.01</v>
      </c>
      <c r="CR157" s="24">
        <v>4</v>
      </c>
      <c r="CS157" s="30">
        <v>1.37</v>
      </c>
      <c r="CT157" s="30">
        <v>0.04</v>
      </c>
      <c r="CU157" s="30">
        <v>0.03</v>
      </c>
      <c r="CV157" s="30">
        <v>0.02</v>
      </c>
      <c r="CW157" s="21"/>
    </row>
    <row r="158" spans="1:101">
      <c r="A158" s="20">
        <v>39814</v>
      </c>
      <c r="B158" s="24">
        <v>6</v>
      </c>
      <c r="C158" s="21">
        <v>0.54</v>
      </c>
      <c r="D158" s="21">
        <v>0.73</v>
      </c>
      <c r="E158" s="24">
        <v>14</v>
      </c>
      <c r="F158" s="21">
        <v>188.18</v>
      </c>
      <c r="G158" s="24">
        <v>4</v>
      </c>
      <c r="H158" s="21">
        <v>162.93</v>
      </c>
      <c r="I158" s="24">
        <v>18</v>
      </c>
      <c r="J158" s="21">
        <v>1382.66</v>
      </c>
      <c r="K158" s="24">
        <v>138</v>
      </c>
      <c r="L158" s="21">
        <v>18351.419999999998</v>
      </c>
      <c r="M158" s="24">
        <v>126</v>
      </c>
      <c r="N158" s="21">
        <v>20442.27</v>
      </c>
      <c r="O158" s="24">
        <v>300</v>
      </c>
      <c r="P158" s="21">
        <v>40527.47</v>
      </c>
      <c r="Q158" s="21">
        <v>22.26</v>
      </c>
      <c r="R158" s="24">
        <v>0</v>
      </c>
      <c r="S158" s="21">
        <v>0</v>
      </c>
      <c r="T158" s="24">
        <v>0</v>
      </c>
      <c r="U158" s="21">
        <v>0</v>
      </c>
      <c r="V158" s="24">
        <v>0</v>
      </c>
      <c r="W158" s="21">
        <v>0</v>
      </c>
      <c r="X158" s="24">
        <v>0</v>
      </c>
      <c r="Y158" s="21">
        <v>0</v>
      </c>
      <c r="Z158" s="24">
        <v>0</v>
      </c>
      <c r="AA158" s="21">
        <v>0</v>
      </c>
      <c r="AB158" s="24">
        <v>0</v>
      </c>
      <c r="AC158" s="21">
        <v>0</v>
      </c>
      <c r="AD158" s="24">
        <v>0</v>
      </c>
      <c r="AE158" s="21">
        <v>0</v>
      </c>
      <c r="AF158" s="24">
        <v>0</v>
      </c>
      <c r="AG158" s="21">
        <v>0</v>
      </c>
      <c r="AH158" s="24">
        <v>0</v>
      </c>
      <c r="AI158" s="21">
        <v>0</v>
      </c>
      <c r="AJ158" s="24">
        <v>0</v>
      </c>
      <c r="AK158" s="21">
        <v>0</v>
      </c>
      <c r="AL158" s="24">
        <v>0</v>
      </c>
      <c r="AM158" s="21">
        <v>0</v>
      </c>
      <c r="AN158" s="24">
        <v>0</v>
      </c>
      <c r="AO158" s="21">
        <v>0</v>
      </c>
      <c r="AP158" s="21">
        <v>0</v>
      </c>
      <c r="AQ158" s="24">
        <v>1</v>
      </c>
      <c r="AR158" s="21">
        <v>138250</v>
      </c>
      <c r="AS158" s="24">
        <v>1</v>
      </c>
      <c r="AT158" s="21">
        <v>138.25</v>
      </c>
      <c r="AU158" s="24">
        <v>17</v>
      </c>
      <c r="AV158" s="24">
        <v>891215</v>
      </c>
      <c r="AW158" s="24">
        <v>50</v>
      </c>
      <c r="AX158" s="24">
        <v>1491963</v>
      </c>
      <c r="AY158" s="24">
        <v>6</v>
      </c>
      <c r="AZ158" s="24">
        <v>217981</v>
      </c>
      <c r="BA158" s="24">
        <v>20</v>
      </c>
      <c r="BB158" s="24">
        <v>634858</v>
      </c>
      <c r="BC158" s="24">
        <v>18</v>
      </c>
      <c r="BD158" s="24">
        <v>164768</v>
      </c>
      <c r="BE158" s="24">
        <v>111</v>
      </c>
      <c r="BF158" s="24">
        <v>3400785</v>
      </c>
      <c r="BG158" s="15">
        <v>28.5</v>
      </c>
      <c r="BH158" s="21">
        <v>81.260000000000005</v>
      </c>
      <c r="BI158" s="21">
        <v>18.23</v>
      </c>
      <c r="BJ158" s="24">
        <v>255</v>
      </c>
      <c r="BK158" s="21">
        <v>11.43</v>
      </c>
      <c r="BL158" s="21">
        <v>32.950000000000003</v>
      </c>
      <c r="BM158" s="21">
        <v>18.89</v>
      </c>
      <c r="BN158" s="21">
        <v>23.85</v>
      </c>
      <c r="BO158" s="30">
        <v>85</v>
      </c>
      <c r="BP158" s="30">
        <v>81.87</v>
      </c>
      <c r="BQ158" s="30">
        <v>83.03</v>
      </c>
      <c r="BR158" s="30">
        <v>81.260000000000005</v>
      </c>
      <c r="BS158" s="21">
        <v>0.1</v>
      </c>
      <c r="BT158" s="21">
        <v>31.42</v>
      </c>
      <c r="BU158" s="21">
        <v>7.0000000000000007E-2</v>
      </c>
      <c r="BV158" s="21">
        <v>0.13</v>
      </c>
      <c r="BW158" s="21">
        <v>0.08</v>
      </c>
      <c r="BX158" s="24">
        <v>1</v>
      </c>
      <c r="BY158" s="30">
        <v>0.33</v>
      </c>
      <c r="BZ158" s="30">
        <v>0.34</v>
      </c>
      <c r="CA158" s="30">
        <v>0.33</v>
      </c>
      <c r="CB158" s="30">
        <v>0.31</v>
      </c>
      <c r="CC158" s="21">
        <v>2.82</v>
      </c>
      <c r="CD158" s="24">
        <v>24</v>
      </c>
      <c r="CE158" s="21">
        <v>0.57999999999999996</v>
      </c>
      <c r="CF158" s="21">
        <v>5.34</v>
      </c>
      <c r="CG158" s="21">
        <v>2.44</v>
      </c>
      <c r="CH158" s="21">
        <v>3.39</v>
      </c>
      <c r="CI158" s="30">
        <v>11.81</v>
      </c>
      <c r="CJ158" s="30">
        <v>12.68</v>
      </c>
      <c r="CK158" s="30">
        <v>8</v>
      </c>
      <c r="CL158" s="30">
        <v>13.16</v>
      </c>
      <c r="CM158" s="21">
        <v>5.9</v>
      </c>
      <c r="CN158" s="21">
        <v>0.01</v>
      </c>
      <c r="CO158" s="21">
        <v>0.01</v>
      </c>
      <c r="CP158" s="21">
        <v>0.04</v>
      </c>
      <c r="CQ158" s="21">
        <v>0.01</v>
      </c>
      <c r="CR158" s="24">
        <v>5</v>
      </c>
      <c r="CS158" s="30">
        <v>1.67</v>
      </c>
      <c r="CT158" s="30">
        <v>0.05</v>
      </c>
      <c r="CU158" s="30">
        <v>0.04</v>
      </c>
      <c r="CV158" s="30">
        <v>0.03</v>
      </c>
      <c r="CW158" s="21"/>
    </row>
    <row r="159" spans="1:101">
      <c r="A159" s="20">
        <v>39845</v>
      </c>
      <c r="B159" s="24">
        <v>6</v>
      </c>
      <c r="C159" s="21">
        <v>0.54</v>
      </c>
      <c r="D159" s="21">
        <v>0.73</v>
      </c>
      <c r="E159" s="24">
        <v>14</v>
      </c>
      <c r="F159" s="21">
        <v>188.18</v>
      </c>
      <c r="G159" s="24">
        <v>4</v>
      </c>
      <c r="H159" s="21">
        <v>162.93</v>
      </c>
      <c r="I159" s="24">
        <v>18</v>
      </c>
      <c r="J159" s="21">
        <v>1382.66</v>
      </c>
      <c r="K159" s="24">
        <v>137</v>
      </c>
      <c r="L159" s="21">
        <v>18213.169999999998</v>
      </c>
      <c r="M159" s="24">
        <v>128</v>
      </c>
      <c r="N159" s="21">
        <v>20851.169999999998</v>
      </c>
      <c r="O159" s="24">
        <v>301</v>
      </c>
      <c r="P159" s="21">
        <v>40798.120000000003</v>
      </c>
      <c r="Q159" s="21">
        <v>22.41</v>
      </c>
      <c r="R159" s="24">
        <v>0</v>
      </c>
      <c r="S159" s="21">
        <v>0</v>
      </c>
      <c r="T159" s="24">
        <v>0</v>
      </c>
      <c r="U159" s="21">
        <v>0</v>
      </c>
      <c r="V159" s="24">
        <v>0</v>
      </c>
      <c r="W159" s="21">
        <v>0</v>
      </c>
      <c r="X159" s="24">
        <v>0</v>
      </c>
      <c r="Y159" s="21">
        <v>0</v>
      </c>
      <c r="Z159" s="24">
        <v>0</v>
      </c>
      <c r="AA159" s="21">
        <v>0</v>
      </c>
      <c r="AB159" s="24">
        <v>0</v>
      </c>
      <c r="AC159" s="21">
        <v>0</v>
      </c>
      <c r="AD159" s="24">
        <v>0</v>
      </c>
      <c r="AE159" s="21">
        <v>0</v>
      </c>
      <c r="AF159" s="24">
        <v>0</v>
      </c>
      <c r="AG159" s="21">
        <v>0</v>
      </c>
      <c r="AH159" s="24">
        <v>0</v>
      </c>
      <c r="AI159" s="21">
        <v>0</v>
      </c>
      <c r="AJ159" s="24">
        <v>0</v>
      </c>
      <c r="AK159" s="21">
        <v>0</v>
      </c>
      <c r="AL159" s="24">
        <v>0</v>
      </c>
      <c r="AM159" s="21">
        <v>0</v>
      </c>
      <c r="AN159" s="24">
        <v>0</v>
      </c>
      <c r="AO159" s="21">
        <v>0</v>
      </c>
      <c r="AP159" s="21">
        <v>0</v>
      </c>
      <c r="AQ159" s="24">
        <v>0</v>
      </c>
      <c r="AR159" s="21">
        <v>0</v>
      </c>
      <c r="AS159" s="24">
        <v>0</v>
      </c>
      <c r="AT159" s="21">
        <v>0</v>
      </c>
      <c r="AU159" s="24">
        <v>17</v>
      </c>
      <c r="AV159" s="24">
        <v>704551</v>
      </c>
      <c r="AW159" s="24">
        <v>40</v>
      </c>
      <c r="AX159" s="24">
        <v>911679</v>
      </c>
      <c r="AY159" s="24">
        <v>14</v>
      </c>
      <c r="AZ159" s="24">
        <v>419624</v>
      </c>
      <c r="BA159" s="24">
        <v>20</v>
      </c>
      <c r="BB159" s="24">
        <v>654204</v>
      </c>
      <c r="BC159" s="24">
        <v>11</v>
      </c>
      <c r="BD159" s="24">
        <v>293652</v>
      </c>
      <c r="BE159" s="24">
        <v>102</v>
      </c>
      <c r="BF159" s="24">
        <v>2983710</v>
      </c>
      <c r="BG159" s="15">
        <v>26.2</v>
      </c>
      <c r="BH159" s="21">
        <v>80.739999999999995</v>
      </c>
      <c r="BI159" s="21">
        <v>18.23</v>
      </c>
      <c r="BJ159" s="24">
        <v>255</v>
      </c>
      <c r="BK159" s="21">
        <v>11.49</v>
      </c>
      <c r="BL159" s="21">
        <v>32.96</v>
      </c>
      <c r="BM159" s="21">
        <v>18.98</v>
      </c>
      <c r="BN159" s="21">
        <v>23.88</v>
      </c>
      <c r="BO159" s="30">
        <v>84.72</v>
      </c>
      <c r="BP159" s="30">
        <v>81.31</v>
      </c>
      <c r="BQ159" s="30">
        <v>82.56</v>
      </c>
      <c r="BR159" s="30">
        <v>80.739999999999995</v>
      </c>
      <c r="BS159" s="21">
        <v>0.1</v>
      </c>
      <c r="BT159" s="21">
        <v>31.5</v>
      </c>
      <c r="BU159" s="21">
        <v>7.0000000000000007E-2</v>
      </c>
      <c r="BV159" s="21">
        <v>0.13</v>
      </c>
      <c r="BW159" s="21">
        <v>0.08</v>
      </c>
      <c r="BX159" s="24">
        <v>1</v>
      </c>
      <c r="BY159" s="30">
        <v>0.33</v>
      </c>
      <c r="BZ159" s="30">
        <v>0.33</v>
      </c>
      <c r="CA159" s="30">
        <v>0.33</v>
      </c>
      <c r="CB159" s="30">
        <v>0.31</v>
      </c>
      <c r="CC159" s="21">
        <v>2.98</v>
      </c>
      <c r="CD159" s="24">
        <v>25</v>
      </c>
      <c r="CE159" s="21">
        <v>0.64</v>
      </c>
      <c r="CF159" s="21">
        <v>5.6</v>
      </c>
      <c r="CG159" s="21">
        <v>2.5499999999999998</v>
      </c>
      <c r="CH159" s="21">
        <v>3.56</v>
      </c>
      <c r="CI159" s="30">
        <v>12.31</v>
      </c>
      <c r="CJ159" s="30">
        <v>13.28</v>
      </c>
      <c r="CK159" s="30">
        <v>8.31</v>
      </c>
      <c r="CL159" s="30">
        <v>13.72</v>
      </c>
      <c r="CM159" s="21">
        <v>5.98</v>
      </c>
      <c r="CN159" s="21">
        <v>0.01</v>
      </c>
      <c r="CO159" s="21">
        <v>0.01</v>
      </c>
      <c r="CP159" s="21">
        <v>0.04</v>
      </c>
      <c r="CQ159" s="21">
        <v>0.01</v>
      </c>
      <c r="CR159" s="24">
        <v>5</v>
      </c>
      <c r="CS159" s="30">
        <v>1.66</v>
      </c>
      <c r="CT159" s="30">
        <v>0.05</v>
      </c>
      <c r="CU159" s="30">
        <v>0.04</v>
      </c>
      <c r="CV159" s="30">
        <v>0.03</v>
      </c>
      <c r="CW159" s="21"/>
    </row>
    <row r="160" spans="1:101">
      <c r="A160" s="20">
        <v>39873</v>
      </c>
      <c r="B160" s="24">
        <v>6</v>
      </c>
      <c r="C160" s="21">
        <v>0.54</v>
      </c>
      <c r="D160" s="21">
        <v>0.73</v>
      </c>
      <c r="E160" s="24">
        <v>14</v>
      </c>
      <c r="F160" s="21">
        <v>188.18</v>
      </c>
      <c r="G160" s="24">
        <v>4</v>
      </c>
      <c r="H160" s="21">
        <v>162.93</v>
      </c>
      <c r="I160" s="24">
        <v>18</v>
      </c>
      <c r="J160" s="21">
        <v>1382.66</v>
      </c>
      <c r="K160" s="24">
        <v>137</v>
      </c>
      <c r="L160" s="21">
        <v>18213.169999999998</v>
      </c>
      <c r="M160" s="24">
        <v>133</v>
      </c>
      <c r="N160" s="21">
        <v>21953.57</v>
      </c>
      <c r="O160" s="24">
        <v>306</v>
      </c>
      <c r="P160" s="21">
        <v>41900.519999999997</v>
      </c>
      <c r="Q160" s="21">
        <v>23</v>
      </c>
      <c r="R160" s="24">
        <v>0</v>
      </c>
      <c r="S160" s="21">
        <v>0</v>
      </c>
      <c r="T160" s="24">
        <v>0</v>
      </c>
      <c r="U160" s="21">
        <v>0</v>
      </c>
      <c r="V160" s="24">
        <v>0</v>
      </c>
      <c r="W160" s="21">
        <v>0</v>
      </c>
      <c r="X160" s="24">
        <v>0</v>
      </c>
      <c r="Y160" s="21">
        <v>0</v>
      </c>
      <c r="Z160" s="24">
        <v>0</v>
      </c>
      <c r="AA160" s="21">
        <v>0</v>
      </c>
      <c r="AB160" s="24">
        <v>0</v>
      </c>
      <c r="AC160" s="21">
        <v>0</v>
      </c>
      <c r="AD160" s="24">
        <v>0</v>
      </c>
      <c r="AE160" s="21">
        <v>0</v>
      </c>
      <c r="AF160" s="24">
        <v>0</v>
      </c>
      <c r="AG160" s="21">
        <v>0</v>
      </c>
      <c r="AH160" s="24">
        <v>0</v>
      </c>
      <c r="AI160" s="21">
        <v>0</v>
      </c>
      <c r="AJ160" s="24">
        <v>0</v>
      </c>
      <c r="AK160" s="21">
        <v>0</v>
      </c>
      <c r="AL160" s="24">
        <v>0</v>
      </c>
      <c r="AM160" s="21">
        <v>0</v>
      </c>
      <c r="AN160" s="24">
        <v>0</v>
      </c>
      <c r="AO160" s="21">
        <v>0</v>
      </c>
      <c r="AP160" s="21">
        <v>0</v>
      </c>
      <c r="AQ160" s="24">
        <v>0</v>
      </c>
      <c r="AR160" s="21">
        <v>0</v>
      </c>
      <c r="AS160" s="24">
        <v>0</v>
      </c>
      <c r="AT160" s="21">
        <v>0</v>
      </c>
      <c r="AU160" s="24">
        <v>23</v>
      </c>
      <c r="AV160" s="24">
        <v>911605</v>
      </c>
      <c r="AW160" s="24">
        <v>35</v>
      </c>
      <c r="AX160" s="24">
        <v>741463</v>
      </c>
      <c r="AY160" s="24">
        <v>9</v>
      </c>
      <c r="AZ160" s="24">
        <v>272989</v>
      </c>
      <c r="BA160" s="24">
        <v>18</v>
      </c>
      <c r="BB160" s="24">
        <v>376876</v>
      </c>
      <c r="BC160" s="24">
        <v>12</v>
      </c>
      <c r="BD160" s="24">
        <v>203749</v>
      </c>
      <c r="BE160" s="24">
        <v>97</v>
      </c>
      <c r="BF160" s="24">
        <v>2506682</v>
      </c>
      <c r="BG160" s="15">
        <v>28.2</v>
      </c>
      <c r="BH160" s="21">
        <v>78.97</v>
      </c>
      <c r="BI160" s="21">
        <v>18.3</v>
      </c>
      <c r="BJ160" s="24">
        <v>256</v>
      </c>
      <c r="BK160" s="21">
        <v>11.53</v>
      </c>
      <c r="BL160" s="21">
        <v>33.11</v>
      </c>
      <c r="BM160" s="21">
        <v>19.059999999999999</v>
      </c>
      <c r="BN160" s="21">
        <v>23.98</v>
      </c>
      <c r="BO160" s="30">
        <v>83.66</v>
      </c>
      <c r="BP160" s="30">
        <v>79.55</v>
      </c>
      <c r="BQ160" s="30">
        <v>80.930000000000007</v>
      </c>
      <c r="BR160" s="30">
        <v>78.97</v>
      </c>
      <c r="BS160" s="21">
        <v>0.1</v>
      </c>
      <c r="BT160" s="21">
        <v>31.58</v>
      </c>
      <c r="BU160" s="21">
        <v>7.0000000000000007E-2</v>
      </c>
      <c r="BV160" s="21">
        <v>0.13</v>
      </c>
      <c r="BW160" s="21">
        <v>0.08</v>
      </c>
      <c r="BX160" s="24">
        <v>1</v>
      </c>
      <c r="BY160" s="30">
        <v>0.32</v>
      </c>
      <c r="BZ160" s="30">
        <v>0.32</v>
      </c>
      <c r="CA160" s="30">
        <v>0.33</v>
      </c>
      <c r="CB160" s="30">
        <v>0.3</v>
      </c>
      <c r="CC160" s="21">
        <v>3.49</v>
      </c>
      <c r="CD160" s="24">
        <v>29</v>
      </c>
      <c r="CE160" s="21">
        <v>0.62</v>
      </c>
      <c r="CF160" s="21">
        <v>6.55</v>
      </c>
      <c r="CG160" s="21">
        <v>2.98</v>
      </c>
      <c r="CH160" s="21">
        <v>4.17</v>
      </c>
      <c r="CI160" s="30">
        <v>14.07</v>
      </c>
      <c r="CJ160" s="30">
        <v>15.18</v>
      </c>
      <c r="CK160" s="30">
        <v>9.48</v>
      </c>
      <c r="CL160" s="30">
        <v>15.63</v>
      </c>
      <c r="CM160" s="21">
        <v>6.07</v>
      </c>
      <c r="CN160" s="21">
        <v>0.01</v>
      </c>
      <c r="CO160" s="21">
        <v>0.01</v>
      </c>
      <c r="CP160" s="21">
        <v>0.04</v>
      </c>
      <c r="CQ160" s="21">
        <v>0.01</v>
      </c>
      <c r="CR160" s="24">
        <v>5</v>
      </c>
      <c r="CS160" s="30">
        <v>1.63</v>
      </c>
      <c r="CT160" s="30">
        <v>0.05</v>
      </c>
      <c r="CU160" s="30">
        <v>0.04</v>
      </c>
      <c r="CV160" s="30">
        <v>0.03</v>
      </c>
      <c r="CW160" s="21"/>
    </row>
    <row r="161" spans="1:101">
      <c r="A161" s="20">
        <v>39904</v>
      </c>
      <c r="B161" s="24">
        <v>6</v>
      </c>
      <c r="C161" s="21">
        <v>0.54</v>
      </c>
      <c r="D161" s="21">
        <v>0.73</v>
      </c>
      <c r="E161" s="24">
        <v>14</v>
      </c>
      <c r="F161" s="21">
        <v>188.18</v>
      </c>
      <c r="G161" s="24">
        <v>4</v>
      </c>
      <c r="H161" s="21">
        <v>162.93</v>
      </c>
      <c r="I161" s="24">
        <v>18</v>
      </c>
      <c r="J161" s="21">
        <v>1382.66</v>
      </c>
      <c r="K161" s="24">
        <v>137</v>
      </c>
      <c r="L161" s="21">
        <v>18213.169999999998</v>
      </c>
      <c r="M161" s="24">
        <v>140</v>
      </c>
      <c r="N161" s="21">
        <v>23201.43</v>
      </c>
      <c r="O161" s="24">
        <v>313</v>
      </c>
      <c r="P161" s="21">
        <v>43148.38</v>
      </c>
      <c r="Q161" s="21">
        <v>23.67</v>
      </c>
      <c r="R161" s="24">
        <v>0</v>
      </c>
      <c r="S161" s="21">
        <v>0</v>
      </c>
      <c r="T161" s="24">
        <v>0</v>
      </c>
      <c r="U161" s="21">
        <v>0</v>
      </c>
      <c r="V161" s="24">
        <v>0</v>
      </c>
      <c r="W161" s="21">
        <v>0</v>
      </c>
      <c r="X161" s="24">
        <v>0</v>
      </c>
      <c r="Y161" s="21">
        <v>0</v>
      </c>
      <c r="Z161" s="24">
        <v>0</v>
      </c>
      <c r="AA161" s="21">
        <v>0</v>
      </c>
      <c r="AB161" s="24">
        <v>0</v>
      </c>
      <c r="AC161" s="21">
        <v>0</v>
      </c>
      <c r="AD161" s="24">
        <v>0</v>
      </c>
      <c r="AE161" s="21">
        <v>0</v>
      </c>
      <c r="AF161" s="24">
        <v>0</v>
      </c>
      <c r="AG161" s="21">
        <v>0</v>
      </c>
      <c r="AH161" s="24">
        <v>0</v>
      </c>
      <c r="AI161" s="21">
        <v>0</v>
      </c>
      <c r="AJ161" s="24">
        <v>0</v>
      </c>
      <c r="AK161" s="21">
        <v>0</v>
      </c>
      <c r="AL161" s="24">
        <v>0</v>
      </c>
      <c r="AM161" s="21">
        <v>0</v>
      </c>
      <c r="AN161" s="24">
        <v>0</v>
      </c>
      <c r="AO161" s="21">
        <v>0</v>
      </c>
      <c r="AP161" s="21">
        <v>0</v>
      </c>
      <c r="AQ161" s="24">
        <v>0</v>
      </c>
      <c r="AR161" s="21">
        <v>0</v>
      </c>
      <c r="AS161" s="24">
        <v>0</v>
      </c>
      <c r="AT161" s="21">
        <v>0</v>
      </c>
      <c r="AU161" s="24">
        <v>19</v>
      </c>
      <c r="AV161" s="24">
        <v>1276614</v>
      </c>
      <c r="AW161" s="24">
        <v>39</v>
      </c>
      <c r="AX161" s="24">
        <v>910302</v>
      </c>
      <c r="AY161" s="24">
        <v>14</v>
      </c>
      <c r="AZ161" s="24">
        <v>298324</v>
      </c>
      <c r="BA161" s="24">
        <v>27</v>
      </c>
      <c r="BB161" s="24">
        <v>452949</v>
      </c>
      <c r="BC161" s="24">
        <v>23</v>
      </c>
      <c r="BD161" s="24">
        <v>529039</v>
      </c>
      <c r="BE161" s="24">
        <v>122</v>
      </c>
      <c r="BF161" s="24">
        <v>3467228</v>
      </c>
      <c r="BG161" s="15">
        <v>30.1</v>
      </c>
      <c r="BH161" s="21">
        <v>77.39</v>
      </c>
      <c r="BI161" s="21">
        <v>18.46</v>
      </c>
      <c r="BJ161" s="24">
        <v>258</v>
      </c>
      <c r="BK161" s="21">
        <v>11.52</v>
      </c>
      <c r="BL161" s="21">
        <v>33.409999999999997</v>
      </c>
      <c r="BM161" s="21">
        <v>19.23</v>
      </c>
      <c r="BN161" s="21">
        <v>24.2</v>
      </c>
      <c r="BO161" s="30">
        <v>82.43</v>
      </c>
      <c r="BP161" s="30">
        <v>77.97</v>
      </c>
      <c r="BQ161" s="30">
        <v>79.45</v>
      </c>
      <c r="BR161" s="30">
        <v>77.39</v>
      </c>
      <c r="BS161" s="21">
        <v>0.1</v>
      </c>
      <c r="BT161" s="21">
        <v>31.67</v>
      </c>
      <c r="BU161" s="21">
        <v>7.0000000000000007E-2</v>
      </c>
      <c r="BV161" s="21">
        <v>0.13</v>
      </c>
      <c r="BW161" s="21">
        <v>0.08</v>
      </c>
      <c r="BX161" s="24">
        <v>1</v>
      </c>
      <c r="BY161" s="30">
        <v>0.31</v>
      </c>
      <c r="BZ161" s="30">
        <v>0.32</v>
      </c>
      <c r="CA161" s="30">
        <v>0.32</v>
      </c>
      <c r="CB161" s="30">
        <v>0.28999999999999998</v>
      </c>
      <c r="CC161" s="21">
        <v>3.74</v>
      </c>
      <c r="CD161" s="24">
        <v>31</v>
      </c>
      <c r="CE161" s="21">
        <v>0.66</v>
      </c>
      <c r="CF161" s="21">
        <v>7.03</v>
      </c>
      <c r="CG161" s="21">
        <v>3.19</v>
      </c>
      <c r="CH161" s="21">
        <v>4.47</v>
      </c>
      <c r="CI161" s="30">
        <v>14.67</v>
      </c>
      <c r="CJ161" s="30">
        <v>15.81</v>
      </c>
      <c r="CK161" s="30">
        <v>9.9</v>
      </c>
      <c r="CL161" s="30">
        <v>16.29</v>
      </c>
      <c r="CM161" s="21">
        <v>6.15</v>
      </c>
      <c r="CN161" s="21">
        <v>0.01</v>
      </c>
      <c r="CO161" s="21">
        <v>0.01</v>
      </c>
      <c r="CP161" s="21">
        <v>0.04</v>
      </c>
      <c r="CQ161" s="21">
        <v>0.01</v>
      </c>
      <c r="CR161" s="24">
        <v>5</v>
      </c>
      <c r="CS161" s="30">
        <v>1.6</v>
      </c>
      <c r="CT161" s="30">
        <v>0.05</v>
      </c>
      <c r="CU161" s="30">
        <v>0.04</v>
      </c>
      <c r="CV161" s="30">
        <v>0.03</v>
      </c>
      <c r="CW161" s="21"/>
    </row>
    <row r="162" spans="1:101">
      <c r="A162" s="20">
        <v>39934</v>
      </c>
      <c r="B162" s="24">
        <v>6</v>
      </c>
      <c r="C162" s="21">
        <v>0.54</v>
      </c>
      <c r="D162" s="21">
        <v>0.73</v>
      </c>
      <c r="E162" s="24">
        <v>15</v>
      </c>
      <c r="F162" s="21">
        <v>195.68</v>
      </c>
      <c r="G162" s="24">
        <v>4</v>
      </c>
      <c r="H162" s="21">
        <v>162.93</v>
      </c>
      <c r="I162" s="24">
        <v>18</v>
      </c>
      <c r="J162" s="21">
        <v>1382.66</v>
      </c>
      <c r="K162" s="24">
        <v>137</v>
      </c>
      <c r="L162" s="21">
        <v>18213.169999999998</v>
      </c>
      <c r="M162" s="24">
        <v>144</v>
      </c>
      <c r="N162" s="21">
        <v>23947.03</v>
      </c>
      <c r="O162" s="24">
        <v>318</v>
      </c>
      <c r="P162" s="21">
        <v>43901.48</v>
      </c>
      <c r="Q162" s="21">
        <v>24.07</v>
      </c>
      <c r="R162" s="24">
        <v>0</v>
      </c>
      <c r="S162" s="21">
        <v>0</v>
      </c>
      <c r="T162" s="24">
        <v>0</v>
      </c>
      <c r="U162" s="21">
        <v>0</v>
      </c>
      <c r="V162" s="24">
        <v>0</v>
      </c>
      <c r="W162" s="21">
        <v>0</v>
      </c>
      <c r="X162" s="24">
        <v>0</v>
      </c>
      <c r="Y162" s="21">
        <v>0</v>
      </c>
      <c r="Z162" s="24">
        <v>0</v>
      </c>
      <c r="AA162" s="21">
        <v>0</v>
      </c>
      <c r="AB162" s="24">
        <v>0</v>
      </c>
      <c r="AC162" s="21">
        <v>0</v>
      </c>
      <c r="AD162" s="24">
        <v>0</v>
      </c>
      <c r="AE162" s="21">
        <v>0</v>
      </c>
      <c r="AF162" s="24">
        <v>0</v>
      </c>
      <c r="AG162" s="21">
        <v>0</v>
      </c>
      <c r="AH162" s="24">
        <v>0</v>
      </c>
      <c r="AI162" s="21">
        <v>0</v>
      </c>
      <c r="AJ162" s="24">
        <v>0</v>
      </c>
      <c r="AK162" s="21">
        <v>0</v>
      </c>
      <c r="AL162" s="24">
        <v>0</v>
      </c>
      <c r="AM162" s="21">
        <v>0</v>
      </c>
      <c r="AN162" s="24">
        <v>0</v>
      </c>
      <c r="AO162" s="21">
        <v>0</v>
      </c>
      <c r="AP162" s="21">
        <v>0</v>
      </c>
      <c r="AQ162" s="24">
        <v>0</v>
      </c>
      <c r="AR162" s="21">
        <v>0</v>
      </c>
      <c r="AS162" s="24">
        <v>0</v>
      </c>
      <c r="AT162" s="21">
        <v>0</v>
      </c>
      <c r="AU162" s="24">
        <v>8</v>
      </c>
      <c r="AV162" s="24">
        <v>218088</v>
      </c>
      <c r="AW162" s="24">
        <v>29</v>
      </c>
      <c r="AX162" s="24">
        <v>912731</v>
      </c>
      <c r="AY162" s="24">
        <v>12</v>
      </c>
      <c r="AZ162" s="24">
        <v>710649</v>
      </c>
      <c r="BA162" s="24">
        <v>20</v>
      </c>
      <c r="BB162" s="24">
        <v>786696</v>
      </c>
      <c r="BC162" s="24">
        <v>6</v>
      </c>
      <c r="BD162" s="24">
        <v>91341</v>
      </c>
      <c r="BE162" s="24">
        <v>75</v>
      </c>
      <c r="BF162" s="24">
        <v>2719505</v>
      </c>
      <c r="BG162" s="15">
        <v>29.2</v>
      </c>
      <c r="BH162" s="21">
        <v>76.41</v>
      </c>
      <c r="BI162" s="21">
        <v>18.54</v>
      </c>
      <c r="BJ162" s="24">
        <v>259</v>
      </c>
      <c r="BK162" s="21">
        <v>11.56</v>
      </c>
      <c r="BL162" s="21">
        <v>33.56</v>
      </c>
      <c r="BM162" s="21">
        <v>19.329999999999998</v>
      </c>
      <c r="BN162" s="21">
        <v>24.32</v>
      </c>
      <c r="BO162" s="30">
        <v>81.45</v>
      </c>
      <c r="BP162" s="30">
        <v>77.010000000000005</v>
      </c>
      <c r="BQ162" s="30">
        <v>78.55</v>
      </c>
      <c r="BR162" s="30">
        <v>76.41</v>
      </c>
      <c r="BS162" s="21">
        <v>0.1</v>
      </c>
      <c r="BT162" s="21">
        <v>31.75</v>
      </c>
      <c r="BU162" s="21">
        <v>7.0000000000000007E-2</v>
      </c>
      <c r="BV162" s="21">
        <v>0.13</v>
      </c>
      <c r="BW162" s="21">
        <v>0.08</v>
      </c>
      <c r="BX162" s="24">
        <v>1</v>
      </c>
      <c r="BY162" s="30">
        <v>0.3</v>
      </c>
      <c r="BZ162" s="30">
        <v>0.31</v>
      </c>
      <c r="CA162" s="30">
        <v>0.31</v>
      </c>
      <c r="CB162" s="30">
        <v>0.28999999999999998</v>
      </c>
      <c r="CC162" s="21">
        <v>3.98</v>
      </c>
      <c r="CD162" s="24">
        <v>33</v>
      </c>
      <c r="CE162" s="21">
        <v>0.7</v>
      </c>
      <c r="CF162" s="21">
        <v>7.46</v>
      </c>
      <c r="CG162" s="21">
        <v>3.39</v>
      </c>
      <c r="CH162" s="21">
        <v>4.74</v>
      </c>
      <c r="CI162" s="30">
        <v>15.31</v>
      </c>
      <c r="CJ162" s="30">
        <v>16.510000000000002</v>
      </c>
      <c r="CK162" s="30">
        <v>10.38</v>
      </c>
      <c r="CL162" s="30">
        <v>16.98</v>
      </c>
      <c r="CM162" s="21">
        <v>6.23</v>
      </c>
      <c r="CN162" s="21">
        <v>0.01</v>
      </c>
      <c r="CO162" s="21">
        <v>0.01</v>
      </c>
      <c r="CP162" s="21">
        <v>0.04</v>
      </c>
      <c r="CQ162" s="21">
        <v>0.01</v>
      </c>
      <c r="CR162" s="24">
        <v>5</v>
      </c>
      <c r="CS162" s="30">
        <v>1.57</v>
      </c>
      <c r="CT162" s="30">
        <v>0.04</v>
      </c>
      <c r="CU162" s="30">
        <v>0.04</v>
      </c>
      <c r="CV162" s="30">
        <v>0.03</v>
      </c>
      <c r="CW162" s="21"/>
    </row>
    <row r="163" spans="1:101">
      <c r="A163" s="20">
        <v>39965</v>
      </c>
      <c r="B163" s="24">
        <v>6</v>
      </c>
      <c r="C163" s="21">
        <v>0.54</v>
      </c>
      <c r="D163" s="21">
        <v>0.73</v>
      </c>
      <c r="E163" s="24">
        <v>15</v>
      </c>
      <c r="F163" s="21">
        <v>195.68</v>
      </c>
      <c r="G163" s="24">
        <v>4</v>
      </c>
      <c r="H163" s="21">
        <v>162.93</v>
      </c>
      <c r="I163" s="24">
        <v>18</v>
      </c>
      <c r="J163" s="21">
        <v>1382.66</v>
      </c>
      <c r="K163" s="24">
        <v>137</v>
      </c>
      <c r="L163" s="21">
        <v>18213.169999999998</v>
      </c>
      <c r="M163" s="24">
        <v>146</v>
      </c>
      <c r="N163" s="21">
        <v>24365.27</v>
      </c>
      <c r="O163" s="24">
        <v>320</v>
      </c>
      <c r="P163" s="21">
        <v>44319.71</v>
      </c>
      <c r="Q163" s="21">
        <v>24.28</v>
      </c>
      <c r="R163" s="24">
        <v>0</v>
      </c>
      <c r="S163" s="21">
        <v>0</v>
      </c>
      <c r="T163" s="24">
        <v>0</v>
      </c>
      <c r="U163" s="21">
        <v>0</v>
      </c>
      <c r="V163" s="24">
        <v>0</v>
      </c>
      <c r="W163" s="21">
        <v>0</v>
      </c>
      <c r="X163" s="24">
        <v>0</v>
      </c>
      <c r="Y163" s="21">
        <v>0</v>
      </c>
      <c r="Z163" s="24">
        <v>0</v>
      </c>
      <c r="AA163" s="21">
        <v>0</v>
      </c>
      <c r="AB163" s="24">
        <v>0</v>
      </c>
      <c r="AC163" s="21">
        <v>0</v>
      </c>
      <c r="AD163" s="24">
        <v>0</v>
      </c>
      <c r="AE163" s="21">
        <v>0</v>
      </c>
      <c r="AF163" s="24">
        <v>0</v>
      </c>
      <c r="AG163" s="21">
        <v>0</v>
      </c>
      <c r="AH163" s="24">
        <v>0</v>
      </c>
      <c r="AI163" s="21">
        <v>0</v>
      </c>
      <c r="AJ163" s="24">
        <v>0</v>
      </c>
      <c r="AK163" s="21">
        <v>0</v>
      </c>
      <c r="AL163" s="24">
        <v>0</v>
      </c>
      <c r="AM163" s="21">
        <v>0</v>
      </c>
      <c r="AN163" s="24">
        <v>0</v>
      </c>
      <c r="AO163" s="21">
        <v>0</v>
      </c>
      <c r="AP163" s="21">
        <v>0</v>
      </c>
      <c r="AQ163" s="24">
        <v>0</v>
      </c>
      <c r="AR163" s="21">
        <v>0</v>
      </c>
      <c r="AS163" s="24">
        <v>0</v>
      </c>
      <c r="AT163" s="21">
        <v>0</v>
      </c>
      <c r="AU163" s="24">
        <v>5</v>
      </c>
      <c r="AV163" s="24">
        <v>208383</v>
      </c>
      <c r="AW163" s="24">
        <v>32</v>
      </c>
      <c r="AX163" s="24">
        <v>707086</v>
      </c>
      <c r="AY163" s="24">
        <v>6</v>
      </c>
      <c r="AZ163" s="24">
        <v>348515</v>
      </c>
      <c r="BA163" s="24">
        <v>19</v>
      </c>
      <c r="BB163" s="24">
        <v>590003</v>
      </c>
      <c r="BC163" s="24">
        <v>29</v>
      </c>
      <c r="BD163" s="24">
        <v>381541</v>
      </c>
      <c r="BE163" s="24">
        <v>91</v>
      </c>
      <c r="BF163" s="24">
        <v>2235528</v>
      </c>
      <c r="BG163" s="15">
        <v>27.6</v>
      </c>
      <c r="BH163" s="21">
        <v>76.03</v>
      </c>
      <c r="BI163" s="21">
        <v>18.62</v>
      </c>
      <c r="BJ163" s="24">
        <v>260</v>
      </c>
      <c r="BK163" s="21">
        <v>11.6</v>
      </c>
      <c r="BL163" s="21">
        <v>33.71</v>
      </c>
      <c r="BM163" s="21">
        <v>19.41</v>
      </c>
      <c r="BN163" s="21">
        <v>24.42</v>
      </c>
      <c r="BO163" s="30">
        <v>81.25</v>
      </c>
      <c r="BP163" s="30">
        <v>76.67</v>
      </c>
      <c r="BQ163" s="30">
        <v>78.209999999999994</v>
      </c>
      <c r="BR163" s="30">
        <v>76.03</v>
      </c>
      <c r="BS163" s="21">
        <v>0.1</v>
      </c>
      <c r="BT163" s="21">
        <v>31.83</v>
      </c>
      <c r="BU163" s="21">
        <v>7.0000000000000007E-2</v>
      </c>
      <c r="BV163" s="21">
        <v>0.13</v>
      </c>
      <c r="BW163" s="21">
        <v>0.08</v>
      </c>
      <c r="BX163" s="24">
        <v>1</v>
      </c>
      <c r="BY163" s="30">
        <v>0.3</v>
      </c>
      <c r="BZ163" s="30">
        <v>0.31</v>
      </c>
      <c r="CA163" s="30">
        <v>0.31</v>
      </c>
      <c r="CB163" s="30">
        <v>0.28000000000000003</v>
      </c>
      <c r="CC163" s="21">
        <v>4.1100000000000003</v>
      </c>
      <c r="CD163" s="24">
        <v>34</v>
      </c>
      <c r="CE163" s="21">
        <v>0.76</v>
      </c>
      <c r="CF163" s="21">
        <v>7.73</v>
      </c>
      <c r="CG163" s="21">
        <v>3.5</v>
      </c>
      <c r="CH163" s="21">
        <v>4.9000000000000004</v>
      </c>
      <c r="CI163" s="30">
        <v>15.7</v>
      </c>
      <c r="CJ163" s="30">
        <v>16.91</v>
      </c>
      <c r="CK163" s="30">
        <v>10.63</v>
      </c>
      <c r="CL163" s="30">
        <v>17.420000000000002</v>
      </c>
      <c r="CM163" s="21">
        <v>6.32</v>
      </c>
      <c r="CN163" s="21">
        <v>0.01</v>
      </c>
      <c r="CO163" s="21">
        <v>0.01</v>
      </c>
      <c r="CP163" s="21">
        <v>0.04</v>
      </c>
      <c r="CQ163" s="21">
        <v>0.01</v>
      </c>
      <c r="CR163" s="24">
        <v>5</v>
      </c>
      <c r="CS163" s="30">
        <v>1.56</v>
      </c>
      <c r="CT163" s="30">
        <v>0.04</v>
      </c>
      <c r="CU163" s="30">
        <v>0.04</v>
      </c>
      <c r="CV163" s="30">
        <v>0.03</v>
      </c>
      <c r="CW163" s="21"/>
    </row>
    <row r="164" spans="1:101">
      <c r="A164" s="20">
        <v>39995</v>
      </c>
      <c r="B164" s="24">
        <v>6</v>
      </c>
      <c r="C164" s="21">
        <v>0.54</v>
      </c>
      <c r="D164" s="21">
        <v>0.73</v>
      </c>
      <c r="E164" s="24">
        <v>15</v>
      </c>
      <c r="F164" s="21">
        <v>195.68</v>
      </c>
      <c r="G164" s="24">
        <v>4</v>
      </c>
      <c r="H164" s="21">
        <v>162.93</v>
      </c>
      <c r="I164" s="24">
        <v>18</v>
      </c>
      <c r="J164" s="21">
        <v>1382.66</v>
      </c>
      <c r="K164" s="24">
        <v>137</v>
      </c>
      <c r="L164" s="21">
        <v>18213.169999999998</v>
      </c>
      <c r="M164" s="24">
        <v>147</v>
      </c>
      <c r="N164" s="21">
        <v>24581.47</v>
      </c>
      <c r="O164" s="24">
        <v>321</v>
      </c>
      <c r="P164" s="21">
        <v>44535.91</v>
      </c>
      <c r="Q164" s="21">
        <v>24.39</v>
      </c>
      <c r="R164" s="24">
        <v>0</v>
      </c>
      <c r="S164" s="21">
        <v>0</v>
      </c>
      <c r="T164" s="24">
        <v>0</v>
      </c>
      <c r="U164" s="21">
        <v>0</v>
      </c>
      <c r="V164" s="24">
        <v>0</v>
      </c>
      <c r="W164" s="21">
        <v>0</v>
      </c>
      <c r="X164" s="24">
        <v>0</v>
      </c>
      <c r="Y164" s="21">
        <v>0</v>
      </c>
      <c r="Z164" s="24">
        <v>0</v>
      </c>
      <c r="AA164" s="21">
        <v>0</v>
      </c>
      <c r="AB164" s="24">
        <v>0</v>
      </c>
      <c r="AC164" s="21">
        <v>0</v>
      </c>
      <c r="AD164" s="24">
        <v>0</v>
      </c>
      <c r="AE164" s="21">
        <v>0</v>
      </c>
      <c r="AF164" s="24">
        <v>0</v>
      </c>
      <c r="AG164" s="21">
        <v>0</v>
      </c>
      <c r="AH164" s="24">
        <v>0</v>
      </c>
      <c r="AI164" s="21">
        <v>0</v>
      </c>
      <c r="AJ164" s="24">
        <v>0</v>
      </c>
      <c r="AK164" s="21">
        <v>0</v>
      </c>
      <c r="AL164" s="24">
        <v>0</v>
      </c>
      <c r="AM164" s="21">
        <v>0</v>
      </c>
      <c r="AN164" s="24">
        <v>0</v>
      </c>
      <c r="AO164" s="21">
        <v>0</v>
      </c>
      <c r="AP164" s="21">
        <v>0</v>
      </c>
      <c r="AQ164" s="24">
        <v>0</v>
      </c>
      <c r="AR164" s="21">
        <v>0</v>
      </c>
      <c r="AS164" s="24">
        <v>0</v>
      </c>
      <c r="AT164" s="21">
        <v>0</v>
      </c>
      <c r="AU164" s="24">
        <v>13</v>
      </c>
      <c r="AV164" s="24">
        <v>419828</v>
      </c>
      <c r="AW164" s="24">
        <v>32</v>
      </c>
      <c r="AX164" s="24">
        <v>662695</v>
      </c>
      <c r="AY164" s="24">
        <v>2</v>
      </c>
      <c r="AZ164" s="24">
        <v>64722</v>
      </c>
      <c r="BA164" s="24">
        <v>19</v>
      </c>
      <c r="BB164" s="24">
        <v>458327</v>
      </c>
      <c r="BC164" s="24">
        <v>27</v>
      </c>
      <c r="BD164" s="24">
        <v>443912</v>
      </c>
      <c r="BE164" s="24">
        <v>93</v>
      </c>
      <c r="BF164" s="24">
        <v>2049484</v>
      </c>
      <c r="BG164" s="15">
        <v>24.1</v>
      </c>
      <c r="BH164" s="21">
        <v>75.66</v>
      </c>
      <c r="BI164" s="21">
        <v>18.62</v>
      </c>
      <c r="BJ164" s="24">
        <v>260</v>
      </c>
      <c r="BK164" s="21">
        <v>11.68</v>
      </c>
      <c r="BL164" s="21">
        <v>33.71</v>
      </c>
      <c r="BM164" s="21">
        <v>19.41</v>
      </c>
      <c r="BN164" s="21">
        <v>24.42</v>
      </c>
      <c r="BO164" s="30">
        <v>81</v>
      </c>
      <c r="BP164" s="30">
        <v>76.33</v>
      </c>
      <c r="BQ164" s="30">
        <v>77.87</v>
      </c>
      <c r="BR164" s="30">
        <v>75.66</v>
      </c>
      <c r="BS164" s="21">
        <v>0.1</v>
      </c>
      <c r="BT164" s="21">
        <v>31.92</v>
      </c>
      <c r="BU164" s="21">
        <v>7.0000000000000007E-2</v>
      </c>
      <c r="BV164" s="21">
        <v>0.13</v>
      </c>
      <c r="BW164" s="21">
        <v>0.08</v>
      </c>
      <c r="BX164" s="24">
        <v>1</v>
      </c>
      <c r="BY164" s="30">
        <v>0.3</v>
      </c>
      <c r="BZ164" s="30">
        <v>0.31</v>
      </c>
      <c r="CA164" s="30">
        <v>0.31</v>
      </c>
      <c r="CB164" s="30">
        <v>0.28000000000000003</v>
      </c>
      <c r="CC164" s="21">
        <v>4.21</v>
      </c>
      <c r="CD164" s="24">
        <v>35</v>
      </c>
      <c r="CE164" s="21">
        <v>0.82</v>
      </c>
      <c r="CF164" s="21">
        <v>7.94</v>
      </c>
      <c r="CG164" s="21">
        <v>3.6</v>
      </c>
      <c r="CH164" s="21">
        <v>5.04</v>
      </c>
      <c r="CI164" s="30">
        <v>16.07</v>
      </c>
      <c r="CJ164" s="30">
        <v>17.27</v>
      </c>
      <c r="CK164" s="30">
        <v>10.9</v>
      </c>
      <c r="CL164" s="30">
        <v>17.82</v>
      </c>
      <c r="CM164" s="21">
        <v>6.4</v>
      </c>
      <c r="CN164" s="21">
        <v>0.01</v>
      </c>
      <c r="CO164" s="21">
        <v>0.01</v>
      </c>
      <c r="CP164" s="21">
        <v>0.04</v>
      </c>
      <c r="CQ164" s="21">
        <v>0.01</v>
      </c>
      <c r="CR164" s="24">
        <v>5</v>
      </c>
      <c r="CS164" s="30">
        <v>1.56</v>
      </c>
      <c r="CT164" s="30">
        <v>0.04</v>
      </c>
      <c r="CU164" s="30">
        <v>0.04</v>
      </c>
      <c r="CV164" s="30">
        <v>0.03</v>
      </c>
      <c r="CW164" s="21"/>
    </row>
    <row r="165" spans="1:101">
      <c r="A165" s="20">
        <v>40026</v>
      </c>
      <c r="B165" s="24">
        <v>6</v>
      </c>
      <c r="C165" s="21">
        <v>0.54</v>
      </c>
      <c r="D165" s="21">
        <v>0.73</v>
      </c>
      <c r="E165" s="24">
        <v>15</v>
      </c>
      <c r="F165" s="21">
        <v>195.68</v>
      </c>
      <c r="G165" s="24">
        <v>4</v>
      </c>
      <c r="H165" s="21">
        <v>162.93</v>
      </c>
      <c r="I165" s="24">
        <v>18</v>
      </c>
      <c r="J165" s="21">
        <v>1382.66</v>
      </c>
      <c r="K165" s="24">
        <v>137</v>
      </c>
      <c r="L165" s="21">
        <v>18213.169999999998</v>
      </c>
      <c r="M165" s="24">
        <v>149</v>
      </c>
      <c r="N165" s="21">
        <v>24953.66</v>
      </c>
      <c r="O165" s="24">
        <v>323</v>
      </c>
      <c r="P165" s="21">
        <v>44908.11</v>
      </c>
      <c r="Q165" s="21">
        <v>24.58</v>
      </c>
      <c r="R165" s="24">
        <v>0</v>
      </c>
      <c r="S165" s="21">
        <v>0</v>
      </c>
      <c r="T165" s="24">
        <v>0</v>
      </c>
      <c r="U165" s="21">
        <v>0</v>
      </c>
      <c r="V165" s="24">
        <v>0</v>
      </c>
      <c r="W165" s="21">
        <v>0</v>
      </c>
      <c r="X165" s="24">
        <v>0</v>
      </c>
      <c r="Y165" s="21">
        <v>0</v>
      </c>
      <c r="Z165" s="24">
        <v>0</v>
      </c>
      <c r="AA165" s="21">
        <v>0</v>
      </c>
      <c r="AB165" s="24">
        <v>0</v>
      </c>
      <c r="AC165" s="21">
        <v>0</v>
      </c>
      <c r="AD165" s="24">
        <v>0</v>
      </c>
      <c r="AE165" s="21">
        <v>0</v>
      </c>
      <c r="AF165" s="24">
        <v>0</v>
      </c>
      <c r="AG165" s="21">
        <v>0</v>
      </c>
      <c r="AH165" s="24">
        <v>0</v>
      </c>
      <c r="AI165" s="21">
        <v>0</v>
      </c>
      <c r="AJ165" s="24">
        <v>0</v>
      </c>
      <c r="AK165" s="21">
        <v>0</v>
      </c>
      <c r="AL165" s="24">
        <v>0</v>
      </c>
      <c r="AM165" s="21">
        <v>0</v>
      </c>
      <c r="AN165" s="24">
        <v>0</v>
      </c>
      <c r="AO165" s="21">
        <v>0</v>
      </c>
      <c r="AP165" s="21">
        <v>0</v>
      </c>
      <c r="AQ165" s="24">
        <v>1</v>
      </c>
      <c r="AR165" s="21">
        <v>125858</v>
      </c>
      <c r="AS165" s="24">
        <v>1</v>
      </c>
      <c r="AT165" s="21">
        <v>125.86</v>
      </c>
      <c r="AU165" s="24">
        <v>17</v>
      </c>
      <c r="AV165" s="24">
        <v>1030049</v>
      </c>
      <c r="AW165" s="24">
        <v>34</v>
      </c>
      <c r="AX165" s="24">
        <v>527923</v>
      </c>
      <c r="AY165" s="24">
        <v>2</v>
      </c>
      <c r="AZ165" s="24">
        <v>50294</v>
      </c>
      <c r="BA165" s="24">
        <v>23</v>
      </c>
      <c r="BB165" s="24">
        <v>604699</v>
      </c>
      <c r="BC165" s="24">
        <v>22</v>
      </c>
      <c r="BD165" s="24">
        <v>438414</v>
      </c>
      <c r="BE165" s="24">
        <v>98</v>
      </c>
      <c r="BF165" s="24">
        <v>2651379</v>
      </c>
      <c r="BG165" s="15">
        <v>22.9</v>
      </c>
      <c r="BH165" s="21">
        <v>75.38</v>
      </c>
      <c r="BI165" s="21">
        <v>18.7</v>
      </c>
      <c r="BJ165" s="24">
        <v>261</v>
      </c>
      <c r="BK165" s="21">
        <v>11.72</v>
      </c>
      <c r="BL165" s="21">
        <v>33.869999999999997</v>
      </c>
      <c r="BM165" s="21">
        <v>19.5</v>
      </c>
      <c r="BN165" s="21">
        <v>24.54</v>
      </c>
      <c r="BO165" s="30">
        <v>80.8</v>
      </c>
      <c r="BP165" s="30">
        <v>76.08</v>
      </c>
      <c r="BQ165" s="30">
        <v>77.62</v>
      </c>
      <c r="BR165" s="30">
        <v>75.38</v>
      </c>
      <c r="BS165" s="21">
        <v>0.1</v>
      </c>
      <c r="BT165" s="21">
        <v>32</v>
      </c>
      <c r="BU165" s="21">
        <v>7.0000000000000007E-2</v>
      </c>
      <c r="BV165" s="21">
        <v>0.13</v>
      </c>
      <c r="BW165" s="21">
        <v>0.08</v>
      </c>
      <c r="BX165" s="24">
        <v>1</v>
      </c>
      <c r="BY165" s="30">
        <v>0.3</v>
      </c>
      <c r="BZ165" s="30">
        <v>0.3</v>
      </c>
      <c r="CA165" s="30">
        <v>0.31</v>
      </c>
      <c r="CB165" s="30">
        <v>0.28000000000000003</v>
      </c>
      <c r="CC165" s="21">
        <v>4.32</v>
      </c>
      <c r="CD165" s="24">
        <v>36</v>
      </c>
      <c r="CE165" s="21">
        <v>0.88</v>
      </c>
      <c r="CF165" s="21">
        <v>8.16</v>
      </c>
      <c r="CG165" s="21">
        <v>3.7</v>
      </c>
      <c r="CH165" s="21">
        <v>5.18</v>
      </c>
      <c r="CI165" s="30">
        <v>16.37</v>
      </c>
      <c r="CJ165" s="30">
        <v>17.57</v>
      </c>
      <c r="CK165" s="30">
        <v>11.15</v>
      </c>
      <c r="CL165" s="30">
        <v>18.16</v>
      </c>
      <c r="CM165" s="21">
        <v>6.48</v>
      </c>
      <c r="CN165" s="21">
        <v>0.01</v>
      </c>
      <c r="CO165" s="21">
        <v>0.01</v>
      </c>
      <c r="CP165" s="21">
        <v>0.04</v>
      </c>
      <c r="CQ165" s="21">
        <v>0.01</v>
      </c>
      <c r="CR165" s="24">
        <v>5</v>
      </c>
      <c r="CS165" s="30">
        <v>1.55</v>
      </c>
      <c r="CT165" s="30">
        <v>0.04</v>
      </c>
      <c r="CU165" s="30">
        <v>0.04</v>
      </c>
      <c r="CV165" s="30">
        <v>0.03</v>
      </c>
      <c r="CW165" s="21"/>
    </row>
    <row r="166" spans="1:101">
      <c r="A166" s="20">
        <v>40057</v>
      </c>
      <c r="B166" s="24">
        <v>6</v>
      </c>
      <c r="C166" s="21">
        <v>0.54</v>
      </c>
      <c r="D166" s="21">
        <v>0.73</v>
      </c>
      <c r="E166" s="24">
        <v>15</v>
      </c>
      <c r="F166" s="21">
        <v>195.68</v>
      </c>
      <c r="G166" s="24">
        <v>4</v>
      </c>
      <c r="H166" s="21">
        <v>162.93</v>
      </c>
      <c r="I166" s="24">
        <v>18</v>
      </c>
      <c r="J166" s="21">
        <v>1382.66</v>
      </c>
      <c r="K166" s="24">
        <v>136</v>
      </c>
      <c r="L166" s="21">
        <v>18087.32</v>
      </c>
      <c r="M166" s="24">
        <v>152</v>
      </c>
      <c r="N166" s="21">
        <v>25425.67</v>
      </c>
      <c r="O166" s="24">
        <v>325</v>
      </c>
      <c r="P166" s="21">
        <v>45254.27</v>
      </c>
      <c r="Q166" s="21">
        <v>24.76</v>
      </c>
      <c r="R166" s="24">
        <v>0</v>
      </c>
      <c r="S166" s="21">
        <v>0</v>
      </c>
      <c r="T166" s="24">
        <v>0</v>
      </c>
      <c r="U166" s="21">
        <v>0</v>
      </c>
      <c r="V166" s="24">
        <v>0</v>
      </c>
      <c r="W166" s="21">
        <v>0</v>
      </c>
      <c r="X166" s="24">
        <v>0</v>
      </c>
      <c r="Y166" s="21">
        <v>0</v>
      </c>
      <c r="Z166" s="24">
        <v>0</v>
      </c>
      <c r="AA166" s="21">
        <v>0</v>
      </c>
      <c r="AB166" s="24">
        <v>0</v>
      </c>
      <c r="AC166" s="21">
        <v>0</v>
      </c>
      <c r="AD166" s="24">
        <v>0</v>
      </c>
      <c r="AE166" s="21">
        <v>0</v>
      </c>
      <c r="AF166" s="24">
        <v>0</v>
      </c>
      <c r="AG166" s="21">
        <v>0</v>
      </c>
      <c r="AH166" s="24">
        <v>0</v>
      </c>
      <c r="AI166" s="21">
        <v>0</v>
      </c>
      <c r="AJ166" s="24">
        <v>0</v>
      </c>
      <c r="AK166" s="21">
        <v>0</v>
      </c>
      <c r="AL166" s="24">
        <v>0</v>
      </c>
      <c r="AM166" s="21">
        <v>0</v>
      </c>
      <c r="AN166" s="24">
        <v>0</v>
      </c>
      <c r="AO166" s="21">
        <v>0</v>
      </c>
      <c r="AP166" s="21">
        <v>0</v>
      </c>
      <c r="AQ166" s="24">
        <v>0</v>
      </c>
      <c r="AR166" s="21">
        <v>0</v>
      </c>
      <c r="AS166" s="24">
        <v>0</v>
      </c>
      <c r="AT166" s="21">
        <v>0</v>
      </c>
      <c r="AU166" s="24">
        <v>13</v>
      </c>
      <c r="AV166" s="24">
        <v>1423540</v>
      </c>
      <c r="AW166" s="24">
        <v>25</v>
      </c>
      <c r="AX166" s="24">
        <v>455397</v>
      </c>
      <c r="AY166" s="24">
        <v>5</v>
      </c>
      <c r="AZ166" s="24">
        <v>95741</v>
      </c>
      <c r="BA166" s="24">
        <v>14</v>
      </c>
      <c r="BB166" s="24">
        <v>334288</v>
      </c>
      <c r="BC166" s="24">
        <v>22</v>
      </c>
      <c r="BD166" s="24">
        <v>349428</v>
      </c>
      <c r="BE166" s="24">
        <v>79</v>
      </c>
      <c r="BF166" s="24">
        <v>2658394</v>
      </c>
      <c r="BG166" s="15">
        <v>23.1</v>
      </c>
      <c r="BH166" s="21">
        <v>74.849999999999994</v>
      </c>
      <c r="BI166" s="21">
        <v>18.71</v>
      </c>
      <c r="BJ166" s="24">
        <v>261</v>
      </c>
      <c r="BK166" s="21">
        <v>11.68</v>
      </c>
      <c r="BL166" s="21">
        <v>33.89</v>
      </c>
      <c r="BM166" s="21">
        <v>19.579999999999998</v>
      </c>
      <c r="BN166" s="21">
        <v>24.54</v>
      </c>
      <c r="BO166" s="30">
        <v>80.31</v>
      </c>
      <c r="BP166" s="30">
        <v>75.540000000000006</v>
      </c>
      <c r="BQ166" s="30">
        <v>77.11</v>
      </c>
      <c r="BR166" s="30">
        <v>74.849999999999994</v>
      </c>
      <c r="BS166" s="21">
        <v>0.1</v>
      </c>
      <c r="BT166" s="21">
        <v>32.08</v>
      </c>
      <c r="BU166" s="21">
        <v>7.0000000000000007E-2</v>
      </c>
      <c r="BV166" s="21">
        <v>0.13</v>
      </c>
      <c r="BW166" s="21">
        <v>0.08</v>
      </c>
      <c r="BX166" s="24">
        <v>1</v>
      </c>
      <c r="BY166" s="30">
        <v>0.28999999999999998</v>
      </c>
      <c r="BZ166" s="30">
        <v>0.3</v>
      </c>
      <c r="CA166" s="30">
        <v>0.31</v>
      </c>
      <c r="CB166" s="30">
        <v>0.28000000000000003</v>
      </c>
      <c r="CC166" s="21">
        <v>4.32</v>
      </c>
      <c r="CD166" s="24">
        <v>36</v>
      </c>
      <c r="CE166" s="21">
        <v>0.96</v>
      </c>
      <c r="CF166" s="21">
        <v>8.16</v>
      </c>
      <c r="CG166" s="21">
        <v>3.7</v>
      </c>
      <c r="CH166" s="21">
        <v>5.18</v>
      </c>
      <c r="CI166" s="30">
        <v>16.260000000000002</v>
      </c>
      <c r="CJ166" s="30">
        <v>17.440000000000001</v>
      </c>
      <c r="CK166" s="30">
        <v>11.08</v>
      </c>
      <c r="CL166" s="30">
        <v>18.02</v>
      </c>
      <c r="CM166" s="21">
        <v>6.57</v>
      </c>
      <c r="CN166" s="21">
        <v>0.01</v>
      </c>
      <c r="CO166" s="21">
        <v>0.01</v>
      </c>
      <c r="CP166" s="21">
        <v>0.04</v>
      </c>
      <c r="CQ166" s="21">
        <v>0.01</v>
      </c>
      <c r="CR166" s="24">
        <v>5</v>
      </c>
      <c r="CS166" s="30">
        <v>1.54</v>
      </c>
      <c r="CT166" s="30">
        <v>0.04</v>
      </c>
      <c r="CU166" s="30">
        <v>0.04</v>
      </c>
      <c r="CV166" s="30">
        <v>0.03</v>
      </c>
      <c r="CW166" s="21"/>
    </row>
    <row r="167" spans="1:101">
      <c r="A167" s="20">
        <v>40087</v>
      </c>
      <c r="B167" s="24">
        <v>6</v>
      </c>
      <c r="C167" s="21">
        <v>0.54</v>
      </c>
      <c r="D167" s="21">
        <v>0.73</v>
      </c>
      <c r="E167" s="24">
        <v>15</v>
      </c>
      <c r="F167" s="21">
        <v>195.68</v>
      </c>
      <c r="G167" s="24">
        <v>4</v>
      </c>
      <c r="H167" s="21">
        <v>162.93</v>
      </c>
      <c r="I167" s="24">
        <v>18</v>
      </c>
      <c r="J167" s="21">
        <v>1382.66</v>
      </c>
      <c r="K167" s="24">
        <v>136</v>
      </c>
      <c r="L167" s="21">
        <v>18087.32</v>
      </c>
      <c r="M167" s="24">
        <v>152</v>
      </c>
      <c r="N167" s="21">
        <v>25425.67</v>
      </c>
      <c r="O167" s="24">
        <v>325</v>
      </c>
      <c r="P167" s="21">
        <v>45254.27</v>
      </c>
      <c r="Q167" s="21">
        <v>24.76</v>
      </c>
      <c r="R167" s="24">
        <v>0</v>
      </c>
      <c r="S167" s="21">
        <v>0</v>
      </c>
      <c r="T167" s="24">
        <v>0</v>
      </c>
      <c r="U167" s="21">
        <v>0</v>
      </c>
      <c r="V167" s="24">
        <v>0</v>
      </c>
      <c r="W167" s="21">
        <v>0</v>
      </c>
      <c r="X167" s="24">
        <v>0</v>
      </c>
      <c r="Y167" s="21">
        <v>0</v>
      </c>
      <c r="Z167" s="24">
        <v>0</v>
      </c>
      <c r="AA167" s="21">
        <v>0</v>
      </c>
      <c r="AB167" s="24">
        <v>0</v>
      </c>
      <c r="AC167" s="21">
        <v>0</v>
      </c>
      <c r="AD167" s="24">
        <v>0</v>
      </c>
      <c r="AE167" s="21">
        <v>0</v>
      </c>
      <c r="AF167" s="24">
        <v>0</v>
      </c>
      <c r="AG167" s="21">
        <v>0</v>
      </c>
      <c r="AH167" s="24">
        <v>0</v>
      </c>
      <c r="AI167" s="21">
        <v>0</v>
      </c>
      <c r="AJ167" s="24">
        <v>0</v>
      </c>
      <c r="AK167" s="21">
        <v>0</v>
      </c>
      <c r="AL167" s="24">
        <v>0</v>
      </c>
      <c r="AM167" s="21">
        <v>0</v>
      </c>
      <c r="AN167" s="24">
        <v>0</v>
      </c>
      <c r="AO167" s="21">
        <v>0</v>
      </c>
      <c r="AP167" s="21">
        <v>0</v>
      </c>
      <c r="AQ167" s="24">
        <v>0</v>
      </c>
      <c r="AR167" s="21">
        <v>0</v>
      </c>
      <c r="AS167" s="24">
        <v>0</v>
      </c>
      <c r="AT167" s="21">
        <v>0</v>
      </c>
      <c r="AU167" s="24">
        <v>23</v>
      </c>
      <c r="AV167" s="24">
        <v>1422135</v>
      </c>
      <c r="AW167" s="24">
        <v>24</v>
      </c>
      <c r="AX167" s="24">
        <v>417981</v>
      </c>
      <c r="AY167" s="24">
        <v>7</v>
      </c>
      <c r="AZ167" s="24">
        <v>258210</v>
      </c>
      <c r="BA167" s="24">
        <v>11</v>
      </c>
      <c r="BB167" s="24">
        <v>288614</v>
      </c>
      <c r="BC167" s="24">
        <v>22</v>
      </c>
      <c r="BD167" s="24">
        <v>439624</v>
      </c>
      <c r="BE167" s="24">
        <v>87</v>
      </c>
      <c r="BF167" s="24">
        <v>2826564</v>
      </c>
      <c r="BG167" s="15">
        <v>19.8</v>
      </c>
      <c r="BH167" s="21">
        <v>74.849999999999994</v>
      </c>
      <c r="BI167" s="21">
        <v>18.71</v>
      </c>
      <c r="BJ167" s="24">
        <v>261</v>
      </c>
      <c r="BK167" s="21">
        <v>11.77</v>
      </c>
      <c r="BL167" s="21">
        <v>33.89</v>
      </c>
      <c r="BM167" s="21">
        <v>19.579999999999998</v>
      </c>
      <c r="BN167" s="21">
        <v>24.54</v>
      </c>
      <c r="BO167" s="30">
        <v>80.31</v>
      </c>
      <c r="BP167" s="30">
        <v>75.540000000000006</v>
      </c>
      <c r="BQ167" s="30">
        <v>77.11</v>
      </c>
      <c r="BR167" s="30">
        <v>74.849999999999994</v>
      </c>
      <c r="BS167" s="21">
        <v>0.1</v>
      </c>
      <c r="BT167" s="21">
        <v>32.17</v>
      </c>
      <c r="BU167" s="21">
        <v>7.0000000000000007E-2</v>
      </c>
      <c r="BV167" s="21">
        <v>0.13</v>
      </c>
      <c r="BW167" s="21">
        <v>0.08</v>
      </c>
      <c r="BX167" s="24">
        <v>1</v>
      </c>
      <c r="BY167" s="30">
        <v>0.28999999999999998</v>
      </c>
      <c r="BZ167" s="30">
        <v>0.3</v>
      </c>
      <c r="CA167" s="30">
        <v>0.31</v>
      </c>
      <c r="CB167" s="30">
        <v>0.28000000000000003</v>
      </c>
      <c r="CC167" s="21">
        <v>4.32</v>
      </c>
      <c r="CD167" s="24">
        <v>36</v>
      </c>
      <c r="CE167" s="21">
        <v>1.04</v>
      </c>
      <c r="CF167" s="21">
        <v>8.16</v>
      </c>
      <c r="CG167" s="21">
        <v>3.7</v>
      </c>
      <c r="CH167" s="21">
        <v>5.18</v>
      </c>
      <c r="CI167" s="30">
        <v>16.260000000000002</v>
      </c>
      <c r="CJ167" s="30">
        <v>17.440000000000001</v>
      </c>
      <c r="CK167" s="30">
        <v>11.08</v>
      </c>
      <c r="CL167" s="30">
        <v>18.02</v>
      </c>
      <c r="CM167" s="21">
        <v>6.65</v>
      </c>
      <c r="CN167" s="21">
        <v>0.01</v>
      </c>
      <c r="CO167" s="21">
        <v>0.01</v>
      </c>
      <c r="CP167" s="21">
        <v>0.04</v>
      </c>
      <c r="CQ167" s="21">
        <v>0.01</v>
      </c>
      <c r="CR167" s="24">
        <v>5</v>
      </c>
      <c r="CS167" s="30">
        <v>1.54</v>
      </c>
      <c r="CT167" s="30">
        <v>0.04</v>
      </c>
      <c r="CU167" s="30">
        <v>0.04</v>
      </c>
      <c r="CV167" s="30">
        <v>0.03</v>
      </c>
      <c r="CW167" s="21"/>
    </row>
    <row r="168" spans="1:101">
      <c r="A168" s="20">
        <v>40118</v>
      </c>
      <c r="B168" s="24">
        <v>6</v>
      </c>
      <c r="C168" s="21">
        <v>0.54</v>
      </c>
      <c r="D168" s="21">
        <v>0.73</v>
      </c>
      <c r="E168" s="24">
        <v>15</v>
      </c>
      <c r="F168" s="21">
        <v>195.68</v>
      </c>
      <c r="G168" s="24">
        <v>4</v>
      </c>
      <c r="H168" s="21">
        <v>162.93</v>
      </c>
      <c r="I168" s="24">
        <v>18</v>
      </c>
      <c r="J168" s="21">
        <v>1382.66</v>
      </c>
      <c r="K168" s="24">
        <v>136</v>
      </c>
      <c r="L168" s="21">
        <v>18087.32</v>
      </c>
      <c r="M168" s="24">
        <v>158</v>
      </c>
      <c r="N168" s="21">
        <v>26577.59</v>
      </c>
      <c r="O168" s="24">
        <v>331</v>
      </c>
      <c r="P168" s="21">
        <v>46406.19</v>
      </c>
      <c r="Q168" s="21">
        <v>25.38</v>
      </c>
      <c r="R168" s="24">
        <v>0</v>
      </c>
      <c r="S168" s="21">
        <v>0</v>
      </c>
      <c r="T168" s="24">
        <v>0</v>
      </c>
      <c r="U168" s="21">
        <v>0</v>
      </c>
      <c r="V168" s="24">
        <v>0</v>
      </c>
      <c r="W168" s="21">
        <v>0</v>
      </c>
      <c r="X168" s="24">
        <v>0</v>
      </c>
      <c r="Y168" s="21">
        <v>0</v>
      </c>
      <c r="Z168" s="24">
        <v>0</v>
      </c>
      <c r="AA168" s="21">
        <v>0</v>
      </c>
      <c r="AB168" s="24">
        <v>0</v>
      </c>
      <c r="AC168" s="21">
        <v>0</v>
      </c>
      <c r="AD168" s="24">
        <v>0</v>
      </c>
      <c r="AE168" s="21">
        <v>0</v>
      </c>
      <c r="AF168" s="24">
        <v>0</v>
      </c>
      <c r="AG168" s="21">
        <v>0</v>
      </c>
      <c r="AH168" s="24">
        <v>0</v>
      </c>
      <c r="AI168" s="21">
        <v>0</v>
      </c>
      <c r="AJ168" s="24">
        <v>0</v>
      </c>
      <c r="AK168" s="21">
        <v>0</v>
      </c>
      <c r="AL168" s="24">
        <v>0</v>
      </c>
      <c r="AM168" s="21">
        <v>0</v>
      </c>
      <c r="AN168" s="24">
        <v>0</v>
      </c>
      <c r="AO168" s="21">
        <v>0</v>
      </c>
      <c r="AP168" s="21">
        <v>0</v>
      </c>
      <c r="AQ168" s="24">
        <v>0</v>
      </c>
      <c r="AR168" s="21">
        <v>0</v>
      </c>
      <c r="AS168" s="24">
        <v>0</v>
      </c>
      <c r="AT168" s="21">
        <v>0</v>
      </c>
      <c r="AU168" s="24">
        <v>18</v>
      </c>
      <c r="AV168" s="24">
        <v>764539</v>
      </c>
      <c r="AW168" s="24">
        <v>24</v>
      </c>
      <c r="AX168" s="24">
        <v>548194</v>
      </c>
      <c r="AY168" s="24">
        <v>7</v>
      </c>
      <c r="AZ168" s="24">
        <v>440430</v>
      </c>
      <c r="BA168" s="24">
        <v>15</v>
      </c>
      <c r="BB168" s="24">
        <v>471816</v>
      </c>
      <c r="BC168" s="24">
        <v>48</v>
      </c>
      <c r="BD168" s="24">
        <v>539646</v>
      </c>
      <c r="BE168" s="24">
        <v>112</v>
      </c>
      <c r="BF168" s="24">
        <v>2764625</v>
      </c>
      <c r="BG168" s="15">
        <v>21.5</v>
      </c>
      <c r="BH168" s="21">
        <v>73.64</v>
      </c>
      <c r="BI168" s="21">
        <v>18.87</v>
      </c>
      <c r="BJ168" s="24">
        <v>263</v>
      </c>
      <c r="BK168" s="21">
        <v>11.76</v>
      </c>
      <c r="BL168" s="21">
        <v>34.19</v>
      </c>
      <c r="BM168" s="21">
        <v>19.75</v>
      </c>
      <c r="BN168" s="21">
        <v>24.76</v>
      </c>
      <c r="BO168" s="30">
        <v>79.459999999999994</v>
      </c>
      <c r="BP168" s="30">
        <v>74.33</v>
      </c>
      <c r="BQ168" s="30">
        <v>75.98</v>
      </c>
      <c r="BR168" s="30">
        <v>73.64</v>
      </c>
      <c r="BS168" s="21">
        <v>0.1</v>
      </c>
      <c r="BT168" s="21">
        <v>32.25</v>
      </c>
      <c r="BU168" s="21">
        <v>7.0000000000000007E-2</v>
      </c>
      <c r="BV168" s="21">
        <v>0.13</v>
      </c>
      <c r="BW168" s="21">
        <v>0.08</v>
      </c>
      <c r="BX168" s="24">
        <v>1</v>
      </c>
      <c r="BY168" s="30">
        <v>0.28999999999999998</v>
      </c>
      <c r="BZ168" s="30">
        <v>0.3</v>
      </c>
      <c r="CA168" s="30">
        <v>0.3</v>
      </c>
      <c r="CB168" s="30">
        <v>0.27</v>
      </c>
      <c r="CC168" s="21">
        <v>4.6900000000000004</v>
      </c>
      <c r="CD168" s="24">
        <v>39</v>
      </c>
      <c r="CE168" s="21">
        <v>1.04</v>
      </c>
      <c r="CF168" s="21">
        <v>8.85</v>
      </c>
      <c r="CG168" s="21">
        <v>4.01</v>
      </c>
      <c r="CH168" s="21">
        <v>5.61</v>
      </c>
      <c r="CI168" s="30">
        <v>17.23</v>
      </c>
      <c r="CJ168" s="30">
        <v>18.489999999999998</v>
      </c>
      <c r="CK168" s="30">
        <v>11.78</v>
      </c>
      <c r="CL168" s="30">
        <v>19.05</v>
      </c>
      <c r="CM168" s="21">
        <v>6.73</v>
      </c>
      <c r="CN168" s="21">
        <v>0.01</v>
      </c>
      <c r="CO168" s="21">
        <v>0.01</v>
      </c>
      <c r="CP168" s="21">
        <v>0.04</v>
      </c>
      <c r="CQ168" s="21">
        <v>0.01</v>
      </c>
      <c r="CR168" s="24">
        <v>5</v>
      </c>
      <c r="CS168" s="30">
        <v>1.51</v>
      </c>
      <c r="CT168" s="30">
        <v>0.04</v>
      </c>
      <c r="CU168" s="30">
        <v>0.03</v>
      </c>
      <c r="CV168" s="30">
        <v>0.03</v>
      </c>
      <c r="CW168" s="21"/>
    </row>
    <row r="169" spans="1:101">
      <c r="A169" s="20">
        <v>40148</v>
      </c>
      <c r="B169" s="24">
        <v>6</v>
      </c>
      <c r="C169" s="21">
        <v>0.54</v>
      </c>
      <c r="D169" s="21">
        <v>0.73</v>
      </c>
      <c r="E169" s="24">
        <v>15</v>
      </c>
      <c r="F169" s="21">
        <v>195.68</v>
      </c>
      <c r="G169" s="24">
        <v>4</v>
      </c>
      <c r="H169" s="21">
        <v>162.93</v>
      </c>
      <c r="I169" s="24">
        <v>18</v>
      </c>
      <c r="J169" s="21">
        <v>1382.66</v>
      </c>
      <c r="K169" s="24">
        <v>136</v>
      </c>
      <c r="L169" s="21">
        <v>18087.32</v>
      </c>
      <c r="M169" s="24">
        <v>161</v>
      </c>
      <c r="N169" s="21">
        <v>27210.11</v>
      </c>
      <c r="O169" s="24">
        <v>334</v>
      </c>
      <c r="P169" s="21">
        <v>47038.7</v>
      </c>
      <c r="Q169" s="21">
        <v>25.72</v>
      </c>
      <c r="R169" s="24">
        <v>0</v>
      </c>
      <c r="S169" s="21">
        <v>0</v>
      </c>
      <c r="T169" s="24">
        <v>0</v>
      </c>
      <c r="U169" s="21">
        <v>0</v>
      </c>
      <c r="V169" s="24">
        <v>0</v>
      </c>
      <c r="W169" s="21">
        <v>0</v>
      </c>
      <c r="X169" s="24">
        <v>0</v>
      </c>
      <c r="Y169" s="21">
        <v>0</v>
      </c>
      <c r="Z169" s="24">
        <v>0</v>
      </c>
      <c r="AA169" s="21">
        <v>0</v>
      </c>
      <c r="AB169" s="24">
        <v>0</v>
      </c>
      <c r="AC169" s="21">
        <v>0</v>
      </c>
      <c r="AD169" s="24">
        <v>0</v>
      </c>
      <c r="AE169" s="21">
        <v>0</v>
      </c>
      <c r="AF169" s="24">
        <v>0</v>
      </c>
      <c r="AG169" s="21">
        <v>0</v>
      </c>
      <c r="AH169" s="24">
        <v>0</v>
      </c>
      <c r="AI169" s="21">
        <v>0</v>
      </c>
      <c r="AJ169" s="24">
        <v>0</v>
      </c>
      <c r="AK169" s="21">
        <v>0</v>
      </c>
      <c r="AL169" s="24">
        <v>0</v>
      </c>
      <c r="AM169" s="21">
        <v>0</v>
      </c>
      <c r="AN169" s="24">
        <v>0</v>
      </c>
      <c r="AO169" s="21">
        <v>0</v>
      </c>
      <c r="AP169" s="21">
        <v>0</v>
      </c>
      <c r="AQ169" s="24">
        <v>0</v>
      </c>
      <c r="AR169" s="21">
        <v>0</v>
      </c>
      <c r="AS169" s="24">
        <v>0</v>
      </c>
      <c r="AT169" s="21">
        <v>0</v>
      </c>
      <c r="AU169" s="24">
        <v>14</v>
      </c>
      <c r="AV169" s="24">
        <v>759718</v>
      </c>
      <c r="AW169" s="24">
        <v>40</v>
      </c>
      <c r="AX169" s="24">
        <v>1456884</v>
      </c>
      <c r="AY169" s="24">
        <v>3</v>
      </c>
      <c r="AZ169" s="24">
        <v>68006</v>
      </c>
      <c r="BA169" s="24">
        <v>20</v>
      </c>
      <c r="BB169" s="24">
        <v>624333</v>
      </c>
      <c r="BC169" s="24">
        <v>21</v>
      </c>
      <c r="BD169" s="24">
        <v>264483</v>
      </c>
      <c r="BE169" s="24">
        <v>98</v>
      </c>
      <c r="BF169" s="24">
        <v>3173424</v>
      </c>
      <c r="BG169" s="15">
        <v>19.899999999999999</v>
      </c>
      <c r="BH169" s="21">
        <v>72.650000000000006</v>
      </c>
      <c r="BI169" s="21">
        <v>18.87</v>
      </c>
      <c r="BJ169" s="24">
        <v>263</v>
      </c>
      <c r="BK169" s="21">
        <v>11.84</v>
      </c>
      <c r="BL169" s="21">
        <v>34.19</v>
      </c>
      <c r="BM169" s="21">
        <v>19.75</v>
      </c>
      <c r="BN169" s="21">
        <v>24.76</v>
      </c>
      <c r="BO169" s="30">
        <v>78.739999999999995</v>
      </c>
      <c r="BP169" s="30">
        <v>73.349999999999994</v>
      </c>
      <c r="BQ169" s="30">
        <v>75.06</v>
      </c>
      <c r="BR169" s="30">
        <v>72.650000000000006</v>
      </c>
      <c r="BS169" s="21">
        <v>0.1</v>
      </c>
      <c r="BT169" s="21">
        <v>32.33</v>
      </c>
      <c r="BU169" s="21">
        <v>7.0000000000000007E-2</v>
      </c>
      <c r="BV169" s="21">
        <v>0.13</v>
      </c>
      <c r="BW169" s="21">
        <v>0.08</v>
      </c>
      <c r="BX169" s="24">
        <v>1</v>
      </c>
      <c r="BY169" s="30">
        <v>0.28000000000000003</v>
      </c>
      <c r="BZ169" s="30">
        <v>0.28999999999999998</v>
      </c>
      <c r="CA169" s="30">
        <v>0.3</v>
      </c>
      <c r="CB169" s="30">
        <v>0.27</v>
      </c>
      <c r="CC169" s="21">
        <v>4.95</v>
      </c>
      <c r="CD169" s="24">
        <v>41</v>
      </c>
      <c r="CE169" s="21">
        <v>1.07</v>
      </c>
      <c r="CF169" s="21">
        <v>9.32</v>
      </c>
      <c r="CG169" s="21">
        <v>4.22</v>
      </c>
      <c r="CH169" s="21">
        <v>5.92</v>
      </c>
      <c r="CI169" s="30">
        <v>17.93</v>
      </c>
      <c r="CJ169" s="30">
        <v>19.23</v>
      </c>
      <c r="CK169" s="30">
        <v>12.28</v>
      </c>
      <c r="CL169" s="30">
        <v>19.809999999999999</v>
      </c>
      <c r="CM169" s="21">
        <v>6.82</v>
      </c>
      <c r="CN169" s="21">
        <v>0.01</v>
      </c>
      <c r="CO169" s="21">
        <v>0.01</v>
      </c>
      <c r="CP169" s="21">
        <v>0.04</v>
      </c>
      <c r="CQ169" s="21">
        <v>0.01</v>
      </c>
      <c r="CR169" s="24">
        <v>5</v>
      </c>
      <c r="CS169" s="30">
        <v>1.5</v>
      </c>
      <c r="CT169" s="30">
        <v>0.04</v>
      </c>
      <c r="CU169" s="30">
        <v>0.03</v>
      </c>
      <c r="CV169" s="30">
        <v>0.02</v>
      </c>
      <c r="CW169" s="21"/>
    </row>
    <row r="170" spans="1:101">
      <c r="A170" s="20">
        <v>40179</v>
      </c>
      <c r="B170" s="24">
        <v>6</v>
      </c>
      <c r="C170" s="21">
        <v>0.54</v>
      </c>
      <c r="D170" s="21">
        <v>0.73</v>
      </c>
      <c r="E170" s="24">
        <v>15</v>
      </c>
      <c r="F170" s="21">
        <v>195.68</v>
      </c>
      <c r="G170" s="24">
        <v>4</v>
      </c>
      <c r="H170" s="21">
        <v>162.93</v>
      </c>
      <c r="I170" s="24">
        <v>18</v>
      </c>
      <c r="J170" s="21">
        <v>1382.66</v>
      </c>
      <c r="K170" s="24">
        <v>136</v>
      </c>
      <c r="L170" s="21">
        <v>18087.32</v>
      </c>
      <c r="M170" s="24">
        <v>164</v>
      </c>
      <c r="N170" s="21">
        <v>27649.95</v>
      </c>
      <c r="O170" s="24">
        <v>337</v>
      </c>
      <c r="P170" s="21">
        <v>47478.54</v>
      </c>
      <c r="Q170" s="21">
        <v>25.95</v>
      </c>
      <c r="R170" s="24">
        <v>0</v>
      </c>
      <c r="S170" s="21">
        <v>0</v>
      </c>
      <c r="T170" s="24">
        <v>0</v>
      </c>
      <c r="U170" s="21">
        <v>0</v>
      </c>
      <c r="V170" s="24">
        <v>0</v>
      </c>
      <c r="W170" s="21">
        <v>0</v>
      </c>
      <c r="X170" s="24">
        <v>0</v>
      </c>
      <c r="Y170" s="21">
        <v>0</v>
      </c>
      <c r="Z170" s="24">
        <v>0</v>
      </c>
      <c r="AA170" s="21">
        <v>0</v>
      </c>
      <c r="AB170" s="24">
        <v>0</v>
      </c>
      <c r="AC170" s="21">
        <v>0</v>
      </c>
      <c r="AD170" s="24">
        <v>0</v>
      </c>
      <c r="AE170" s="21">
        <v>0</v>
      </c>
      <c r="AF170" s="24">
        <v>0</v>
      </c>
      <c r="AG170" s="21">
        <v>0</v>
      </c>
      <c r="AH170" s="24">
        <v>0</v>
      </c>
      <c r="AI170" s="21">
        <v>0</v>
      </c>
      <c r="AJ170" s="24">
        <v>0</v>
      </c>
      <c r="AK170" s="21">
        <v>0</v>
      </c>
      <c r="AL170" s="24">
        <v>0</v>
      </c>
      <c r="AM170" s="21">
        <v>0</v>
      </c>
      <c r="AN170" s="24">
        <v>0</v>
      </c>
      <c r="AO170" s="21">
        <v>0</v>
      </c>
      <c r="AP170" s="21">
        <v>0</v>
      </c>
      <c r="AQ170" s="24">
        <v>0</v>
      </c>
      <c r="AR170" s="21">
        <v>0</v>
      </c>
      <c r="AS170" s="24">
        <v>0</v>
      </c>
      <c r="AT170" s="21">
        <v>0</v>
      </c>
      <c r="AU170" s="24">
        <v>8</v>
      </c>
      <c r="AV170" s="24">
        <v>633946</v>
      </c>
      <c r="AW170" s="24">
        <v>47</v>
      </c>
      <c r="AX170" s="24">
        <v>1153138</v>
      </c>
      <c r="AY170" s="24">
        <v>1</v>
      </c>
      <c r="AZ170" s="24">
        <v>89570</v>
      </c>
      <c r="BA170" s="24">
        <v>25</v>
      </c>
      <c r="BB170" s="24">
        <v>652196</v>
      </c>
      <c r="BC170" s="24">
        <v>40</v>
      </c>
      <c r="BD170" s="24">
        <v>481539</v>
      </c>
      <c r="BE170" s="24">
        <v>121</v>
      </c>
      <c r="BF170" s="24">
        <v>3010389</v>
      </c>
      <c r="BG170" s="15">
        <v>17.2</v>
      </c>
      <c r="BH170" s="21">
        <v>72.59</v>
      </c>
      <c r="BI170" s="21">
        <v>19.02</v>
      </c>
      <c r="BJ170" s="24">
        <v>265</v>
      </c>
      <c r="BK170" s="21">
        <v>11.84</v>
      </c>
      <c r="BL170" s="21">
        <v>34.479999999999997</v>
      </c>
      <c r="BM170" s="21">
        <v>19.920000000000002</v>
      </c>
      <c r="BN170" s="21">
        <v>24.98</v>
      </c>
      <c r="BO170" s="30">
        <v>78.64</v>
      </c>
      <c r="BP170" s="30">
        <v>73.28</v>
      </c>
      <c r="BQ170" s="30">
        <v>75.010000000000005</v>
      </c>
      <c r="BR170" s="30">
        <v>72.59</v>
      </c>
      <c r="BS170" s="21">
        <v>0.1</v>
      </c>
      <c r="BT170" s="21">
        <v>32.42</v>
      </c>
      <c r="BU170" s="21">
        <v>7.0000000000000007E-2</v>
      </c>
      <c r="BV170" s="21">
        <v>0.13</v>
      </c>
      <c r="BW170" s="21">
        <v>0.08</v>
      </c>
      <c r="BX170" s="24">
        <v>1</v>
      </c>
      <c r="BY170" s="30">
        <v>0.28000000000000003</v>
      </c>
      <c r="BZ170" s="30">
        <v>0.28999999999999998</v>
      </c>
      <c r="CA170" s="30">
        <v>0.3</v>
      </c>
      <c r="CB170" s="30">
        <v>0.27</v>
      </c>
      <c r="CC170" s="21">
        <v>4.95</v>
      </c>
      <c r="CD170" s="24">
        <v>41</v>
      </c>
      <c r="CE170" s="21">
        <v>1.1499999999999999</v>
      </c>
      <c r="CF170" s="21">
        <v>9.32</v>
      </c>
      <c r="CG170" s="21">
        <v>4.22</v>
      </c>
      <c r="CH170" s="21">
        <v>5.92</v>
      </c>
      <c r="CI170" s="30">
        <v>17.760000000000002</v>
      </c>
      <c r="CJ170" s="30">
        <v>19.059999999999999</v>
      </c>
      <c r="CK170" s="30">
        <v>12.17</v>
      </c>
      <c r="CL170" s="30">
        <v>19.63</v>
      </c>
      <c r="CM170" s="21">
        <v>6.9</v>
      </c>
      <c r="CN170" s="21">
        <v>0.01</v>
      </c>
      <c r="CO170" s="21">
        <v>0.01</v>
      </c>
      <c r="CP170" s="21">
        <v>0.04</v>
      </c>
      <c r="CQ170" s="21">
        <v>0.01</v>
      </c>
      <c r="CR170" s="24">
        <v>5</v>
      </c>
      <c r="CS170" s="30">
        <v>1.48</v>
      </c>
      <c r="CT170" s="30">
        <v>0.04</v>
      </c>
      <c r="CU170" s="30">
        <v>0.03</v>
      </c>
      <c r="CV170" s="30">
        <v>0.02</v>
      </c>
      <c r="CW170" s="21"/>
    </row>
    <row r="171" spans="1:101">
      <c r="A171" s="20">
        <v>40210</v>
      </c>
      <c r="B171" s="24">
        <v>6</v>
      </c>
      <c r="C171" s="21">
        <v>0.54</v>
      </c>
      <c r="D171" s="21">
        <v>0.73</v>
      </c>
      <c r="E171" s="24">
        <v>16</v>
      </c>
      <c r="F171" s="21">
        <v>205.71</v>
      </c>
      <c r="G171" s="24">
        <v>4</v>
      </c>
      <c r="H171" s="21">
        <v>162.93</v>
      </c>
      <c r="I171" s="24">
        <v>18</v>
      </c>
      <c r="J171" s="21">
        <v>1382.66</v>
      </c>
      <c r="K171" s="24">
        <v>136</v>
      </c>
      <c r="L171" s="21">
        <v>18087.32</v>
      </c>
      <c r="M171" s="24">
        <v>167</v>
      </c>
      <c r="N171" s="21">
        <v>28173.279999999999</v>
      </c>
      <c r="O171" s="24">
        <v>341</v>
      </c>
      <c r="P171" s="21">
        <v>48011.9</v>
      </c>
      <c r="Q171" s="21">
        <v>26.24</v>
      </c>
      <c r="R171" s="24">
        <v>0</v>
      </c>
      <c r="S171" s="21">
        <v>0</v>
      </c>
      <c r="T171" s="24">
        <v>0</v>
      </c>
      <c r="U171" s="21">
        <v>0</v>
      </c>
      <c r="V171" s="24">
        <v>0</v>
      </c>
      <c r="W171" s="21">
        <v>0</v>
      </c>
      <c r="X171" s="24">
        <v>0</v>
      </c>
      <c r="Y171" s="21">
        <v>0</v>
      </c>
      <c r="Z171" s="24">
        <v>0</v>
      </c>
      <c r="AA171" s="21">
        <v>0</v>
      </c>
      <c r="AB171" s="24">
        <v>0</v>
      </c>
      <c r="AC171" s="21">
        <v>0</v>
      </c>
      <c r="AD171" s="24">
        <v>0</v>
      </c>
      <c r="AE171" s="21">
        <v>0</v>
      </c>
      <c r="AF171" s="24">
        <v>0</v>
      </c>
      <c r="AG171" s="21">
        <v>0</v>
      </c>
      <c r="AH171" s="24">
        <v>1</v>
      </c>
      <c r="AI171" s="21">
        <v>87600</v>
      </c>
      <c r="AJ171" s="24">
        <v>0</v>
      </c>
      <c r="AK171" s="21">
        <v>0</v>
      </c>
      <c r="AL171" s="24">
        <v>0</v>
      </c>
      <c r="AM171" s="21">
        <v>0</v>
      </c>
      <c r="AN171" s="24">
        <v>1</v>
      </c>
      <c r="AO171" s="21">
        <v>87.6</v>
      </c>
      <c r="AP171" s="21">
        <v>50.75</v>
      </c>
      <c r="AQ171" s="24">
        <v>0</v>
      </c>
      <c r="AR171" s="21">
        <v>0</v>
      </c>
      <c r="AS171" s="24">
        <v>0</v>
      </c>
      <c r="AT171" s="21">
        <v>0</v>
      </c>
      <c r="AU171" s="24">
        <v>15</v>
      </c>
      <c r="AV171" s="24">
        <v>997293</v>
      </c>
      <c r="AW171" s="24">
        <v>33</v>
      </c>
      <c r="AX171" s="24">
        <v>668911</v>
      </c>
      <c r="AY171" s="24">
        <v>5</v>
      </c>
      <c r="AZ171" s="24">
        <v>361048</v>
      </c>
      <c r="BA171" s="24">
        <v>13</v>
      </c>
      <c r="BB171" s="24">
        <v>287726</v>
      </c>
      <c r="BC171" s="24">
        <v>10</v>
      </c>
      <c r="BD171" s="24">
        <v>76778</v>
      </c>
      <c r="BE171" s="24">
        <v>76</v>
      </c>
      <c r="BF171" s="24">
        <v>2391756</v>
      </c>
      <c r="BG171" s="15">
        <v>17.7</v>
      </c>
      <c r="BH171" s="21">
        <v>72.09</v>
      </c>
      <c r="BI171" s="21">
        <v>19.100000000000001</v>
      </c>
      <c r="BJ171" s="24">
        <v>266</v>
      </c>
      <c r="BK171" s="21">
        <v>11.87</v>
      </c>
      <c r="BL171" s="21">
        <v>34.630000000000003</v>
      </c>
      <c r="BM171" s="21">
        <v>20.010000000000002</v>
      </c>
      <c r="BN171" s="21">
        <v>25.1</v>
      </c>
      <c r="BO171" s="30">
        <v>78.010000000000005</v>
      </c>
      <c r="BP171" s="30">
        <v>72.760000000000005</v>
      </c>
      <c r="BQ171" s="30">
        <v>74.540000000000006</v>
      </c>
      <c r="BR171" s="30">
        <v>72.09</v>
      </c>
      <c r="BS171" s="21">
        <v>0.1</v>
      </c>
      <c r="BT171" s="21">
        <v>32.5</v>
      </c>
      <c r="BU171" s="21">
        <v>7.0000000000000007E-2</v>
      </c>
      <c r="BV171" s="21">
        <v>0.13</v>
      </c>
      <c r="BW171" s="21">
        <v>0.08</v>
      </c>
      <c r="BX171" s="24">
        <v>1</v>
      </c>
      <c r="BY171" s="30">
        <v>0.28000000000000003</v>
      </c>
      <c r="BZ171" s="30">
        <v>0.28999999999999998</v>
      </c>
      <c r="CA171" s="30">
        <v>0.28999999999999998</v>
      </c>
      <c r="CB171" s="30">
        <v>0.26</v>
      </c>
      <c r="CC171" s="21">
        <v>5.07</v>
      </c>
      <c r="CD171" s="24">
        <v>42</v>
      </c>
      <c r="CE171" s="21">
        <v>1.21</v>
      </c>
      <c r="CF171" s="21">
        <v>9.5299999999999994</v>
      </c>
      <c r="CG171" s="21">
        <v>4.32</v>
      </c>
      <c r="CH171" s="21">
        <v>6.05</v>
      </c>
      <c r="CI171" s="30">
        <v>17.97</v>
      </c>
      <c r="CJ171" s="30">
        <v>19.309999999999999</v>
      </c>
      <c r="CK171" s="30">
        <v>12.32</v>
      </c>
      <c r="CL171" s="30">
        <v>19.850000000000001</v>
      </c>
      <c r="CM171" s="21">
        <v>5.82</v>
      </c>
      <c r="CN171" s="21">
        <v>0.02</v>
      </c>
      <c r="CO171" s="21">
        <v>0.02</v>
      </c>
      <c r="CP171" s="21">
        <v>0.05</v>
      </c>
      <c r="CQ171" s="21">
        <v>0.02</v>
      </c>
      <c r="CR171" s="24">
        <v>6</v>
      </c>
      <c r="CS171" s="30">
        <v>1.76</v>
      </c>
      <c r="CT171" s="30">
        <v>7.0000000000000007E-2</v>
      </c>
      <c r="CU171" s="30">
        <v>7.0000000000000007E-2</v>
      </c>
      <c r="CV171" s="30">
        <v>0.05</v>
      </c>
      <c r="CW171" s="21"/>
    </row>
    <row r="172" spans="1:101">
      <c r="A172" s="20">
        <v>40238</v>
      </c>
      <c r="B172" s="24">
        <v>6</v>
      </c>
      <c r="C172" s="21">
        <v>0.54</v>
      </c>
      <c r="D172" s="21">
        <v>0.73</v>
      </c>
      <c r="E172" s="24">
        <v>16</v>
      </c>
      <c r="F172" s="21">
        <v>205.71</v>
      </c>
      <c r="G172" s="24">
        <v>4</v>
      </c>
      <c r="H172" s="21">
        <v>162.93</v>
      </c>
      <c r="I172" s="24">
        <v>17</v>
      </c>
      <c r="J172" s="21">
        <v>1295.06</v>
      </c>
      <c r="K172" s="24">
        <v>136</v>
      </c>
      <c r="L172" s="21">
        <v>18087.32</v>
      </c>
      <c r="M172" s="24">
        <v>169</v>
      </c>
      <c r="N172" s="21">
        <v>28483.19</v>
      </c>
      <c r="O172" s="24">
        <v>342</v>
      </c>
      <c r="P172" s="21">
        <v>48234.21</v>
      </c>
      <c r="Q172" s="21">
        <v>26.36</v>
      </c>
      <c r="R172" s="24">
        <v>0</v>
      </c>
      <c r="S172" s="21">
        <v>0</v>
      </c>
      <c r="T172" s="24">
        <v>0</v>
      </c>
      <c r="U172" s="21">
        <v>0</v>
      </c>
      <c r="V172" s="24">
        <v>0</v>
      </c>
      <c r="W172" s="21">
        <v>0</v>
      </c>
      <c r="X172" s="24">
        <v>0</v>
      </c>
      <c r="Y172" s="21">
        <v>0</v>
      </c>
      <c r="Z172" s="24">
        <v>0</v>
      </c>
      <c r="AA172" s="21">
        <v>0</v>
      </c>
      <c r="AB172" s="24">
        <v>0</v>
      </c>
      <c r="AC172" s="21">
        <v>0</v>
      </c>
      <c r="AD172" s="24">
        <v>0</v>
      </c>
      <c r="AE172" s="21">
        <v>0</v>
      </c>
      <c r="AF172" s="24">
        <v>0</v>
      </c>
      <c r="AG172" s="21">
        <v>0</v>
      </c>
      <c r="AH172" s="24">
        <v>0</v>
      </c>
      <c r="AI172" s="21">
        <v>0</v>
      </c>
      <c r="AJ172" s="24">
        <v>0</v>
      </c>
      <c r="AK172" s="21">
        <v>0</v>
      </c>
      <c r="AL172" s="24">
        <v>0</v>
      </c>
      <c r="AM172" s="21">
        <v>0</v>
      </c>
      <c r="AN172" s="24">
        <v>0</v>
      </c>
      <c r="AO172" s="21">
        <v>0</v>
      </c>
      <c r="AP172" s="21">
        <v>0</v>
      </c>
      <c r="AQ172" s="24">
        <v>0</v>
      </c>
      <c r="AR172" s="21">
        <v>0</v>
      </c>
      <c r="AS172" s="24">
        <v>0</v>
      </c>
      <c r="AT172" s="21">
        <v>0</v>
      </c>
      <c r="AU172" s="24">
        <v>20</v>
      </c>
      <c r="AV172" s="24">
        <v>1275776</v>
      </c>
      <c r="AW172" s="24">
        <v>22</v>
      </c>
      <c r="AX172" s="24">
        <v>460519</v>
      </c>
      <c r="AY172" s="24">
        <v>9</v>
      </c>
      <c r="AZ172" s="24">
        <v>1142720</v>
      </c>
      <c r="BA172" s="24">
        <v>12</v>
      </c>
      <c r="BB172" s="24">
        <v>493147</v>
      </c>
      <c r="BC172" s="24">
        <v>22</v>
      </c>
      <c r="BD172" s="24">
        <v>228785</v>
      </c>
      <c r="BE172" s="24">
        <v>85</v>
      </c>
      <c r="BF172" s="24">
        <v>3600947</v>
      </c>
      <c r="BG172" s="15">
        <v>15.1</v>
      </c>
      <c r="BH172" s="21">
        <v>71.900000000000006</v>
      </c>
      <c r="BI172" s="21">
        <v>19.13</v>
      </c>
      <c r="BJ172" s="24">
        <v>266</v>
      </c>
      <c r="BK172" s="21">
        <v>11.82</v>
      </c>
      <c r="BL172" s="21">
        <v>34.700000000000003</v>
      </c>
      <c r="BM172" s="21">
        <v>20.02</v>
      </c>
      <c r="BN172" s="21">
        <v>25.13</v>
      </c>
      <c r="BO172" s="30">
        <v>77.78</v>
      </c>
      <c r="BP172" s="30">
        <v>72.55</v>
      </c>
      <c r="BQ172" s="30">
        <v>74.31</v>
      </c>
      <c r="BR172" s="30">
        <v>71.900000000000006</v>
      </c>
      <c r="BS172" s="21">
        <v>0.1</v>
      </c>
      <c r="BT172" s="21">
        <v>32.58</v>
      </c>
      <c r="BU172" s="21">
        <v>7.0000000000000007E-2</v>
      </c>
      <c r="BV172" s="21">
        <v>0.13</v>
      </c>
      <c r="BW172" s="21">
        <v>0.08</v>
      </c>
      <c r="BX172" s="24">
        <v>1</v>
      </c>
      <c r="BY172" s="30">
        <v>0.28000000000000003</v>
      </c>
      <c r="BZ172" s="30">
        <v>0.28000000000000003</v>
      </c>
      <c r="CA172" s="30">
        <v>0.28999999999999998</v>
      </c>
      <c r="CB172" s="30">
        <v>0.26</v>
      </c>
      <c r="CC172" s="21">
        <v>5.07</v>
      </c>
      <c r="CD172" s="24">
        <v>42</v>
      </c>
      <c r="CE172" s="21">
        <v>1.29</v>
      </c>
      <c r="CF172" s="21">
        <v>9.5299999999999994</v>
      </c>
      <c r="CG172" s="21">
        <v>4.32</v>
      </c>
      <c r="CH172" s="21">
        <v>6.05</v>
      </c>
      <c r="CI172" s="30">
        <v>17.899999999999999</v>
      </c>
      <c r="CJ172" s="30">
        <v>19.23</v>
      </c>
      <c r="CK172" s="30">
        <v>12.28</v>
      </c>
      <c r="CL172" s="30">
        <v>19.760000000000002</v>
      </c>
      <c r="CM172" s="21">
        <v>5.9</v>
      </c>
      <c r="CN172" s="21">
        <v>0.02</v>
      </c>
      <c r="CO172" s="21">
        <v>0.02</v>
      </c>
      <c r="CP172" s="21">
        <v>0.05</v>
      </c>
      <c r="CQ172" s="21">
        <v>0.02</v>
      </c>
      <c r="CR172" s="24">
        <v>6</v>
      </c>
      <c r="CS172" s="30">
        <v>1.75</v>
      </c>
      <c r="CT172" s="30">
        <v>7.0000000000000007E-2</v>
      </c>
      <c r="CU172" s="30">
        <v>7.0000000000000007E-2</v>
      </c>
      <c r="CV172" s="30">
        <v>0.04</v>
      </c>
      <c r="CW172" s="21"/>
    </row>
    <row r="173" spans="1:101">
      <c r="A173" s="20">
        <v>40269</v>
      </c>
      <c r="B173" s="24">
        <v>6</v>
      </c>
      <c r="C173" s="21">
        <v>0.54</v>
      </c>
      <c r="D173" s="21">
        <v>0.73</v>
      </c>
      <c r="E173" s="24">
        <v>16</v>
      </c>
      <c r="F173" s="21">
        <v>205.71</v>
      </c>
      <c r="G173" s="24">
        <v>4</v>
      </c>
      <c r="H173" s="21">
        <v>162.93</v>
      </c>
      <c r="I173" s="24">
        <v>17</v>
      </c>
      <c r="J173" s="21">
        <v>1295.06</v>
      </c>
      <c r="K173" s="24">
        <v>136</v>
      </c>
      <c r="L173" s="21">
        <v>18087.32</v>
      </c>
      <c r="M173" s="24">
        <v>170</v>
      </c>
      <c r="N173" s="21">
        <v>28750.53</v>
      </c>
      <c r="O173" s="24">
        <v>343</v>
      </c>
      <c r="P173" s="21">
        <v>48501.55</v>
      </c>
      <c r="Q173" s="21">
        <v>26.49</v>
      </c>
      <c r="R173" s="24">
        <v>0</v>
      </c>
      <c r="S173" s="21">
        <v>0</v>
      </c>
      <c r="T173" s="24">
        <v>0</v>
      </c>
      <c r="U173" s="21">
        <v>0</v>
      </c>
      <c r="V173" s="24">
        <v>0</v>
      </c>
      <c r="W173" s="21">
        <v>0</v>
      </c>
      <c r="X173" s="24">
        <v>0</v>
      </c>
      <c r="Y173" s="21">
        <v>0</v>
      </c>
      <c r="Z173" s="24">
        <v>0</v>
      </c>
      <c r="AA173" s="21">
        <v>0</v>
      </c>
      <c r="AB173" s="24">
        <v>0</v>
      </c>
      <c r="AC173" s="21">
        <v>0</v>
      </c>
      <c r="AD173" s="24">
        <v>0</v>
      </c>
      <c r="AE173" s="21">
        <v>0</v>
      </c>
      <c r="AF173" s="24">
        <v>0</v>
      </c>
      <c r="AG173" s="21">
        <v>0</v>
      </c>
      <c r="AH173" s="24">
        <v>0</v>
      </c>
      <c r="AI173" s="21">
        <v>0</v>
      </c>
      <c r="AJ173" s="24">
        <v>0</v>
      </c>
      <c r="AK173" s="21">
        <v>0</v>
      </c>
      <c r="AL173" s="24">
        <v>0</v>
      </c>
      <c r="AM173" s="21">
        <v>0</v>
      </c>
      <c r="AN173" s="24">
        <v>0</v>
      </c>
      <c r="AO173" s="21">
        <v>0</v>
      </c>
      <c r="AP173" s="21">
        <v>0</v>
      </c>
      <c r="AQ173" s="24">
        <v>0</v>
      </c>
      <c r="AR173" s="21">
        <v>0</v>
      </c>
      <c r="AS173" s="24">
        <v>0</v>
      </c>
      <c r="AT173" s="21">
        <v>0</v>
      </c>
      <c r="AU173" s="24">
        <v>19</v>
      </c>
      <c r="AV173" s="24">
        <v>870584</v>
      </c>
      <c r="AW173" s="24">
        <v>46</v>
      </c>
      <c r="AX173" s="24">
        <v>685831</v>
      </c>
      <c r="AY173" s="24">
        <v>15</v>
      </c>
      <c r="AZ173" s="24">
        <v>477670</v>
      </c>
      <c r="BA173" s="24">
        <v>15</v>
      </c>
      <c r="BB173" s="24">
        <v>384815</v>
      </c>
      <c r="BC173" s="24">
        <v>22</v>
      </c>
      <c r="BD173" s="24">
        <v>312259</v>
      </c>
      <c r="BE173" s="24">
        <v>117</v>
      </c>
      <c r="BF173" s="24">
        <v>2731159</v>
      </c>
      <c r="BG173" s="15">
        <v>12.4</v>
      </c>
      <c r="BH173" s="21">
        <v>71.510000000000005</v>
      </c>
      <c r="BI173" s="21">
        <v>19.13</v>
      </c>
      <c r="BJ173" s="24">
        <v>266</v>
      </c>
      <c r="BK173" s="21">
        <v>11.91</v>
      </c>
      <c r="BL173" s="21">
        <v>34.700000000000003</v>
      </c>
      <c r="BM173" s="21">
        <v>20.02</v>
      </c>
      <c r="BN173" s="21">
        <v>25.13</v>
      </c>
      <c r="BO173" s="30">
        <v>77.55</v>
      </c>
      <c r="BP173" s="30">
        <v>72.19</v>
      </c>
      <c r="BQ173" s="30">
        <v>73.95</v>
      </c>
      <c r="BR173" s="30">
        <v>71.510000000000005</v>
      </c>
      <c r="BS173" s="21">
        <v>0.1</v>
      </c>
      <c r="BT173" s="21">
        <v>32.67</v>
      </c>
      <c r="BU173" s="21">
        <v>7.0000000000000007E-2</v>
      </c>
      <c r="BV173" s="21">
        <v>0.13</v>
      </c>
      <c r="BW173" s="21">
        <v>0.08</v>
      </c>
      <c r="BX173" s="24">
        <v>1</v>
      </c>
      <c r="BY173" s="30">
        <v>0.28000000000000003</v>
      </c>
      <c r="BZ173" s="30">
        <v>0.28000000000000003</v>
      </c>
      <c r="CA173" s="30">
        <v>0.28999999999999998</v>
      </c>
      <c r="CB173" s="30">
        <v>0.26</v>
      </c>
      <c r="CC173" s="21">
        <v>5.2</v>
      </c>
      <c r="CD173" s="24">
        <v>43</v>
      </c>
      <c r="CE173" s="21">
        <v>1.34</v>
      </c>
      <c r="CF173" s="21">
        <v>9.8000000000000007</v>
      </c>
      <c r="CG173" s="21">
        <v>4.4400000000000004</v>
      </c>
      <c r="CH173" s="21">
        <v>6.22</v>
      </c>
      <c r="CI173" s="30">
        <v>18.29</v>
      </c>
      <c r="CJ173" s="30">
        <v>19.62</v>
      </c>
      <c r="CK173" s="30">
        <v>12.54</v>
      </c>
      <c r="CL173" s="30">
        <v>20.2</v>
      </c>
      <c r="CM173" s="21">
        <v>5.99</v>
      </c>
      <c r="CN173" s="21">
        <v>0.02</v>
      </c>
      <c r="CO173" s="21">
        <v>0.02</v>
      </c>
      <c r="CP173" s="21">
        <v>0.05</v>
      </c>
      <c r="CQ173" s="21">
        <v>0.02</v>
      </c>
      <c r="CR173" s="24">
        <v>6</v>
      </c>
      <c r="CS173" s="30">
        <v>1.75</v>
      </c>
      <c r="CT173" s="30">
        <v>7.0000000000000007E-2</v>
      </c>
      <c r="CU173" s="30">
        <v>7.0000000000000007E-2</v>
      </c>
      <c r="CV173" s="30">
        <v>0.04</v>
      </c>
      <c r="CW173" s="21"/>
    </row>
    <row r="174" spans="1:101">
      <c r="A174" s="20">
        <v>40299</v>
      </c>
      <c r="B174" s="24">
        <v>6</v>
      </c>
      <c r="C174" s="21">
        <v>0.54</v>
      </c>
      <c r="D174" s="21">
        <v>0.73</v>
      </c>
      <c r="E174" s="24">
        <v>16</v>
      </c>
      <c r="F174" s="21">
        <v>205.71</v>
      </c>
      <c r="G174" s="24">
        <v>4</v>
      </c>
      <c r="H174" s="21">
        <v>162.93</v>
      </c>
      <c r="I174" s="24">
        <v>17</v>
      </c>
      <c r="J174" s="21">
        <v>1295.06</v>
      </c>
      <c r="K174" s="24">
        <v>136</v>
      </c>
      <c r="L174" s="21">
        <v>18087.32</v>
      </c>
      <c r="M174" s="24">
        <v>173</v>
      </c>
      <c r="N174" s="21">
        <v>29244.83</v>
      </c>
      <c r="O174" s="24">
        <v>346</v>
      </c>
      <c r="P174" s="21">
        <v>48995.85</v>
      </c>
      <c r="Q174" s="21">
        <v>26.75</v>
      </c>
      <c r="R174" s="24">
        <v>0</v>
      </c>
      <c r="S174" s="21">
        <v>0</v>
      </c>
      <c r="T174" s="24">
        <v>0</v>
      </c>
      <c r="U174" s="21">
        <v>0</v>
      </c>
      <c r="V174" s="24">
        <v>0</v>
      </c>
      <c r="W174" s="21">
        <v>0</v>
      </c>
      <c r="X174" s="24">
        <v>0</v>
      </c>
      <c r="Y174" s="21">
        <v>0</v>
      </c>
      <c r="Z174" s="24">
        <v>0</v>
      </c>
      <c r="AA174" s="21">
        <v>0</v>
      </c>
      <c r="AB174" s="24">
        <v>0</v>
      </c>
      <c r="AC174" s="21">
        <v>0</v>
      </c>
      <c r="AD174" s="24">
        <v>0</v>
      </c>
      <c r="AE174" s="21">
        <v>0</v>
      </c>
      <c r="AF174" s="24">
        <v>0</v>
      </c>
      <c r="AG174" s="21">
        <v>0</v>
      </c>
      <c r="AH174" s="24">
        <v>0</v>
      </c>
      <c r="AI174" s="21">
        <v>0</v>
      </c>
      <c r="AJ174" s="24">
        <v>0</v>
      </c>
      <c r="AK174" s="21">
        <v>0</v>
      </c>
      <c r="AL174" s="24">
        <v>0</v>
      </c>
      <c r="AM174" s="21">
        <v>0</v>
      </c>
      <c r="AN174" s="24">
        <v>0</v>
      </c>
      <c r="AO174" s="21">
        <v>0</v>
      </c>
      <c r="AP174" s="21">
        <v>0</v>
      </c>
      <c r="AQ174" s="24">
        <v>0</v>
      </c>
      <c r="AR174" s="21">
        <v>0</v>
      </c>
      <c r="AS174" s="24">
        <v>0</v>
      </c>
      <c r="AT174" s="21">
        <v>0</v>
      </c>
      <c r="AU174" s="24">
        <v>9</v>
      </c>
      <c r="AV174" s="24">
        <v>154638</v>
      </c>
      <c r="AW174" s="24">
        <v>26</v>
      </c>
      <c r="AX174" s="24">
        <v>384850</v>
      </c>
      <c r="AY174" s="24">
        <v>4</v>
      </c>
      <c r="AZ174" s="24">
        <v>243349</v>
      </c>
      <c r="BA174" s="24">
        <v>13</v>
      </c>
      <c r="BB174" s="24">
        <v>627271</v>
      </c>
      <c r="BC174" s="24">
        <v>25</v>
      </c>
      <c r="BD174" s="24">
        <v>410300</v>
      </c>
      <c r="BE174" s="24">
        <v>77</v>
      </c>
      <c r="BF174" s="24">
        <v>1820408</v>
      </c>
      <c r="BG174" s="15">
        <v>11.6</v>
      </c>
      <c r="BH174" s="21">
        <v>71.09</v>
      </c>
      <c r="BI174" s="21">
        <v>19.21</v>
      </c>
      <c r="BJ174" s="24">
        <v>267</v>
      </c>
      <c r="BK174" s="21">
        <v>11.94</v>
      </c>
      <c r="BL174" s="21">
        <v>34.85</v>
      </c>
      <c r="BM174" s="21">
        <v>20.100000000000001</v>
      </c>
      <c r="BN174" s="21">
        <v>25.23</v>
      </c>
      <c r="BO174" s="30">
        <v>77.17</v>
      </c>
      <c r="BP174" s="30">
        <v>71.78</v>
      </c>
      <c r="BQ174" s="30">
        <v>73.55</v>
      </c>
      <c r="BR174" s="30">
        <v>71.09</v>
      </c>
      <c r="BS174" s="21">
        <v>0.1</v>
      </c>
      <c r="BT174" s="21">
        <v>32.75</v>
      </c>
      <c r="BU174" s="21">
        <v>7.0000000000000007E-2</v>
      </c>
      <c r="BV174" s="21">
        <v>0.13</v>
      </c>
      <c r="BW174" s="21">
        <v>0.08</v>
      </c>
      <c r="BX174" s="24">
        <v>1</v>
      </c>
      <c r="BY174" s="30">
        <v>0.27</v>
      </c>
      <c r="BZ174" s="30">
        <v>0.28000000000000003</v>
      </c>
      <c r="CA174" s="30">
        <v>0.28999999999999998</v>
      </c>
      <c r="CB174" s="30">
        <v>0.26</v>
      </c>
      <c r="CC174" s="21">
        <v>5.2</v>
      </c>
      <c r="CD174" s="24">
        <v>43</v>
      </c>
      <c r="CE174" s="21">
        <v>1.42</v>
      </c>
      <c r="CF174" s="21">
        <v>9.8000000000000007</v>
      </c>
      <c r="CG174" s="21">
        <v>4.4400000000000004</v>
      </c>
      <c r="CH174" s="21">
        <v>6.22</v>
      </c>
      <c r="CI174" s="30">
        <v>18.12</v>
      </c>
      <c r="CJ174" s="30">
        <v>19.43</v>
      </c>
      <c r="CK174" s="30">
        <v>12.43</v>
      </c>
      <c r="CL174" s="30">
        <v>20</v>
      </c>
      <c r="CM174" s="21">
        <v>6.07</v>
      </c>
      <c r="CN174" s="21">
        <v>0.02</v>
      </c>
      <c r="CO174" s="21">
        <v>0.02</v>
      </c>
      <c r="CP174" s="21">
        <v>0.05</v>
      </c>
      <c r="CQ174" s="21">
        <v>0.02</v>
      </c>
      <c r="CR174" s="24">
        <v>6</v>
      </c>
      <c r="CS174" s="30">
        <v>1.73</v>
      </c>
      <c r="CT174" s="30">
        <v>7.0000000000000007E-2</v>
      </c>
      <c r="CU174" s="30">
        <v>7.0000000000000007E-2</v>
      </c>
      <c r="CV174" s="30">
        <v>0.04</v>
      </c>
      <c r="CW174" s="21"/>
    </row>
    <row r="175" spans="1:101">
      <c r="A175" s="20">
        <v>40330</v>
      </c>
      <c r="B175" s="24">
        <v>6</v>
      </c>
      <c r="C175" s="21">
        <v>0.54</v>
      </c>
      <c r="D175" s="21">
        <v>0.73</v>
      </c>
      <c r="E175" s="24">
        <v>16</v>
      </c>
      <c r="F175" s="21">
        <v>205.71</v>
      </c>
      <c r="G175" s="24">
        <v>4</v>
      </c>
      <c r="H175" s="21">
        <v>162.93</v>
      </c>
      <c r="I175" s="24">
        <v>17</v>
      </c>
      <c r="J175" s="21">
        <v>1295.06</v>
      </c>
      <c r="K175" s="24">
        <v>136</v>
      </c>
      <c r="L175" s="21">
        <v>18087.32</v>
      </c>
      <c r="M175" s="24">
        <v>176</v>
      </c>
      <c r="N175" s="21">
        <v>29840.560000000001</v>
      </c>
      <c r="O175" s="24">
        <v>349</v>
      </c>
      <c r="P175" s="21">
        <v>49591.58</v>
      </c>
      <c r="Q175" s="21">
        <v>27.06</v>
      </c>
      <c r="R175" s="24">
        <v>0</v>
      </c>
      <c r="S175" s="21">
        <v>0</v>
      </c>
      <c r="T175" s="24">
        <v>0</v>
      </c>
      <c r="U175" s="21">
        <v>0</v>
      </c>
      <c r="V175" s="24">
        <v>0</v>
      </c>
      <c r="W175" s="21">
        <v>0</v>
      </c>
      <c r="X175" s="24">
        <v>0</v>
      </c>
      <c r="Y175" s="21">
        <v>0</v>
      </c>
      <c r="Z175" s="24">
        <v>0</v>
      </c>
      <c r="AA175" s="21">
        <v>0</v>
      </c>
      <c r="AB175" s="24">
        <v>0</v>
      </c>
      <c r="AC175" s="21">
        <v>0</v>
      </c>
      <c r="AD175" s="24">
        <v>0</v>
      </c>
      <c r="AE175" s="21">
        <v>0</v>
      </c>
      <c r="AF175" s="24">
        <v>0</v>
      </c>
      <c r="AG175" s="21">
        <v>0</v>
      </c>
      <c r="AH175" s="24">
        <v>0</v>
      </c>
      <c r="AI175" s="21">
        <v>0</v>
      </c>
      <c r="AJ175" s="24">
        <v>0</v>
      </c>
      <c r="AK175" s="21">
        <v>0</v>
      </c>
      <c r="AL175" s="24">
        <v>0</v>
      </c>
      <c r="AM175" s="21">
        <v>0</v>
      </c>
      <c r="AN175" s="24">
        <v>0</v>
      </c>
      <c r="AO175" s="21">
        <v>0</v>
      </c>
      <c r="AP175" s="21">
        <v>0</v>
      </c>
      <c r="AQ175" s="24">
        <v>0</v>
      </c>
      <c r="AR175" s="21">
        <v>0</v>
      </c>
      <c r="AS175" s="24">
        <v>0</v>
      </c>
      <c r="AT175" s="21">
        <v>0</v>
      </c>
      <c r="AU175" s="24">
        <v>3</v>
      </c>
      <c r="AV175" s="24">
        <v>99731</v>
      </c>
      <c r="AW175" s="24">
        <v>38</v>
      </c>
      <c r="AX175" s="24">
        <v>695609</v>
      </c>
      <c r="AY175" s="24">
        <v>6</v>
      </c>
      <c r="AZ175" s="24">
        <v>168370</v>
      </c>
      <c r="BA175" s="24">
        <v>11</v>
      </c>
      <c r="BB175" s="24">
        <v>268545</v>
      </c>
      <c r="BC175" s="24">
        <v>18</v>
      </c>
      <c r="BD175" s="24">
        <v>347404</v>
      </c>
      <c r="BE175" s="24">
        <v>76</v>
      </c>
      <c r="BF175" s="24">
        <v>1579659</v>
      </c>
      <c r="BG175" s="15">
        <v>11.9</v>
      </c>
      <c r="BH175" s="21">
        <v>70.239999999999995</v>
      </c>
      <c r="BI175" s="21">
        <v>19.21</v>
      </c>
      <c r="BJ175" s="24">
        <v>267</v>
      </c>
      <c r="BK175" s="21">
        <v>12.03</v>
      </c>
      <c r="BL175" s="21">
        <v>34.85</v>
      </c>
      <c r="BM175" s="21">
        <v>20.100000000000001</v>
      </c>
      <c r="BN175" s="21">
        <v>25.23</v>
      </c>
      <c r="BO175" s="30">
        <v>76.5</v>
      </c>
      <c r="BP175" s="30">
        <v>70.959999999999994</v>
      </c>
      <c r="BQ175" s="30">
        <v>72.760000000000005</v>
      </c>
      <c r="BR175" s="30">
        <v>70.239999999999995</v>
      </c>
      <c r="BS175" s="21">
        <v>0.1</v>
      </c>
      <c r="BT175" s="21">
        <v>32.83</v>
      </c>
      <c r="BU175" s="21">
        <v>7.0000000000000007E-2</v>
      </c>
      <c r="BV175" s="21">
        <v>0.13</v>
      </c>
      <c r="BW175" s="21">
        <v>0.08</v>
      </c>
      <c r="BX175" s="24">
        <v>1</v>
      </c>
      <c r="BY175" s="30">
        <v>0.27</v>
      </c>
      <c r="BZ175" s="30">
        <v>0.28000000000000003</v>
      </c>
      <c r="CA175" s="30">
        <v>0.28999999999999998</v>
      </c>
      <c r="CB175" s="30">
        <v>0.25</v>
      </c>
      <c r="CC175" s="21">
        <v>5.33</v>
      </c>
      <c r="CD175" s="24">
        <v>44</v>
      </c>
      <c r="CE175" s="21">
        <v>1.47</v>
      </c>
      <c r="CF175" s="21">
        <v>10.07</v>
      </c>
      <c r="CG175" s="21">
        <v>4.55</v>
      </c>
      <c r="CH175" s="21">
        <v>6.38</v>
      </c>
      <c r="CI175" s="30">
        <v>18.399999999999999</v>
      </c>
      <c r="CJ175" s="30">
        <v>19.68</v>
      </c>
      <c r="CK175" s="30">
        <v>12.61</v>
      </c>
      <c r="CL175" s="30">
        <v>20.29</v>
      </c>
      <c r="CM175" s="21">
        <v>6.15</v>
      </c>
      <c r="CN175" s="21">
        <v>0.02</v>
      </c>
      <c r="CO175" s="21">
        <v>0.02</v>
      </c>
      <c r="CP175" s="21">
        <v>0.05</v>
      </c>
      <c r="CQ175" s="21">
        <v>0.02</v>
      </c>
      <c r="CR175" s="24">
        <v>6</v>
      </c>
      <c r="CS175" s="30">
        <v>1.72</v>
      </c>
      <c r="CT175" s="30">
        <v>7.0000000000000007E-2</v>
      </c>
      <c r="CU175" s="30">
        <v>7.0000000000000007E-2</v>
      </c>
      <c r="CV175" s="30">
        <v>0.04</v>
      </c>
      <c r="CW175" s="21"/>
    </row>
    <row r="176" spans="1:101">
      <c r="A176" s="20">
        <v>40360</v>
      </c>
      <c r="B176" s="24">
        <v>6</v>
      </c>
      <c r="C176" s="21">
        <v>0.54</v>
      </c>
      <c r="D176" s="21">
        <v>0.73</v>
      </c>
      <c r="E176" s="24">
        <v>16</v>
      </c>
      <c r="F176" s="21">
        <v>205.71</v>
      </c>
      <c r="G176" s="24">
        <v>4</v>
      </c>
      <c r="H176" s="21">
        <v>162.93</v>
      </c>
      <c r="I176" s="24">
        <v>17</v>
      </c>
      <c r="J176" s="21">
        <v>1295.06</v>
      </c>
      <c r="K176" s="24">
        <v>136</v>
      </c>
      <c r="L176" s="21">
        <v>18087.32</v>
      </c>
      <c r="M176" s="24">
        <v>178</v>
      </c>
      <c r="N176" s="21">
        <v>30138.560000000001</v>
      </c>
      <c r="O176" s="24">
        <v>351</v>
      </c>
      <c r="P176" s="21">
        <v>49889.58</v>
      </c>
      <c r="Q176" s="21">
        <v>27.23</v>
      </c>
      <c r="R176" s="24">
        <v>0</v>
      </c>
      <c r="S176" s="21">
        <v>0</v>
      </c>
      <c r="T176" s="24">
        <v>0</v>
      </c>
      <c r="U176" s="21">
        <v>0</v>
      </c>
      <c r="V176" s="24">
        <v>0</v>
      </c>
      <c r="W176" s="21">
        <v>0</v>
      </c>
      <c r="X176" s="24">
        <v>0</v>
      </c>
      <c r="Y176" s="21">
        <v>0</v>
      </c>
      <c r="Z176" s="24">
        <v>0</v>
      </c>
      <c r="AA176" s="21">
        <v>0</v>
      </c>
      <c r="AB176" s="24">
        <v>0</v>
      </c>
      <c r="AC176" s="21">
        <v>0</v>
      </c>
      <c r="AD176" s="24">
        <v>0</v>
      </c>
      <c r="AE176" s="21">
        <v>0</v>
      </c>
      <c r="AF176" s="24">
        <v>0</v>
      </c>
      <c r="AG176" s="21">
        <v>0</v>
      </c>
      <c r="AH176" s="24">
        <v>0</v>
      </c>
      <c r="AI176" s="21">
        <v>0</v>
      </c>
      <c r="AJ176" s="24">
        <v>0</v>
      </c>
      <c r="AK176" s="21">
        <v>0</v>
      </c>
      <c r="AL176" s="24">
        <v>0</v>
      </c>
      <c r="AM176" s="21">
        <v>0</v>
      </c>
      <c r="AN176" s="24">
        <v>0</v>
      </c>
      <c r="AO176" s="21">
        <v>0</v>
      </c>
      <c r="AP176" s="21">
        <v>0</v>
      </c>
      <c r="AQ176" s="24">
        <v>0</v>
      </c>
      <c r="AR176" s="21">
        <v>0</v>
      </c>
      <c r="AS176" s="24">
        <v>0</v>
      </c>
      <c r="AT176" s="21">
        <v>0</v>
      </c>
      <c r="AU176" s="24">
        <v>2</v>
      </c>
      <c r="AV176" s="24">
        <v>151917</v>
      </c>
      <c r="AW176" s="24">
        <v>24</v>
      </c>
      <c r="AX176" s="24">
        <v>881788</v>
      </c>
      <c r="AY176" s="24">
        <v>7</v>
      </c>
      <c r="AZ176" s="24">
        <v>622910</v>
      </c>
      <c r="BA176" s="24">
        <v>12</v>
      </c>
      <c r="BB176" s="24">
        <v>393079</v>
      </c>
      <c r="BC176" s="24">
        <v>27</v>
      </c>
      <c r="BD176" s="24">
        <v>576812</v>
      </c>
      <c r="BE176" s="24">
        <v>72</v>
      </c>
      <c r="BF176" s="24">
        <v>2626506</v>
      </c>
      <c r="BG176" s="15">
        <v>12</v>
      </c>
      <c r="BH176" s="21">
        <v>69.819999999999993</v>
      </c>
      <c r="BI176" s="21">
        <v>19.21</v>
      </c>
      <c r="BJ176" s="24">
        <v>267</v>
      </c>
      <c r="BK176" s="21">
        <v>12.11</v>
      </c>
      <c r="BL176" s="21">
        <v>34.85</v>
      </c>
      <c r="BM176" s="21">
        <v>20.100000000000001</v>
      </c>
      <c r="BN176" s="21">
        <v>25.23</v>
      </c>
      <c r="BO176" s="30">
        <v>76.069999999999993</v>
      </c>
      <c r="BP176" s="30">
        <v>70.53</v>
      </c>
      <c r="BQ176" s="30">
        <v>72.349999999999994</v>
      </c>
      <c r="BR176" s="30">
        <v>69.819999999999993</v>
      </c>
      <c r="BS176" s="21">
        <v>0.1</v>
      </c>
      <c r="BT176" s="21">
        <v>32.92</v>
      </c>
      <c r="BU176" s="21">
        <v>7.0000000000000007E-2</v>
      </c>
      <c r="BV176" s="21">
        <v>0.13</v>
      </c>
      <c r="BW176" s="21">
        <v>0.08</v>
      </c>
      <c r="BX176" s="24">
        <v>1</v>
      </c>
      <c r="BY176" s="30">
        <v>0.27</v>
      </c>
      <c r="BZ176" s="30">
        <v>0.28000000000000003</v>
      </c>
      <c r="CA176" s="30">
        <v>0.28000000000000003</v>
      </c>
      <c r="CB176" s="30">
        <v>0.25</v>
      </c>
      <c r="CC176" s="21">
        <v>5.33</v>
      </c>
      <c r="CD176" s="24">
        <v>44</v>
      </c>
      <c r="CE176" s="21">
        <v>1.56</v>
      </c>
      <c r="CF176" s="21">
        <v>10.07</v>
      </c>
      <c r="CG176" s="21">
        <v>4.55</v>
      </c>
      <c r="CH176" s="21">
        <v>6.38</v>
      </c>
      <c r="CI176" s="30">
        <v>18.3</v>
      </c>
      <c r="CJ176" s="30">
        <v>19.559999999999999</v>
      </c>
      <c r="CK176" s="30">
        <v>12.54</v>
      </c>
      <c r="CL176" s="30">
        <v>20.170000000000002</v>
      </c>
      <c r="CM176" s="21">
        <v>6.24</v>
      </c>
      <c r="CN176" s="21">
        <v>0.02</v>
      </c>
      <c r="CO176" s="21">
        <v>0.02</v>
      </c>
      <c r="CP176" s="21">
        <v>0.05</v>
      </c>
      <c r="CQ176" s="21">
        <v>0.02</v>
      </c>
      <c r="CR176" s="24">
        <v>6</v>
      </c>
      <c r="CS176" s="30">
        <v>1.71</v>
      </c>
      <c r="CT176" s="30">
        <v>7.0000000000000007E-2</v>
      </c>
      <c r="CU176" s="30">
        <v>7.0000000000000007E-2</v>
      </c>
      <c r="CV176" s="30">
        <v>0.04</v>
      </c>
      <c r="CW176" s="21"/>
    </row>
    <row r="177" spans="1:101">
      <c r="A177" s="20">
        <v>40391</v>
      </c>
      <c r="B177" s="24">
        <v>6</v>
      </c>
      <c r="C177" s="21">
        <v>0.54</v>
      </c>
      <c r="D177" s="21">
        <v>0.73</v>
      </c>
      <c r="E177" s="24">
        <v>17</v>
      </c>
      <c r="F177" s="21">
        <v>215.74</v>
      </c>
      <c r="G177" s="24">
        <v>4</v>
      </c>
      <c r="H177" s="21">
        <v>162.93</v>
      </c>
      <c r="I177" s="24">
        <v>17</v>
      </c>
      <c r="J177" s="21">
        <v>1295.06</v>
      </c>
      <c r="K177" s="24">
        <v>136</v>
      </c>
      <c r="L177" s="21">
        <v>18087.32</v>
      </c>
      <c r="M177" s="24">
        <v>179</v>
      </c>
      <c r="N177" s="21">
        <v>30293.56</v>
      </c>
      <c r="O177" s="24">
        <v>353</v>
      </c>
      <c r="P177" s="21">
        <v>50054.61</v>
      </c>
      <c r="Q177" s="21">
        <v>27.32</v>
      </c>
      <c r="R177" s="24">
        <v>0</v>
      </c>
      <c r="S177" s="21">
        <v>0</v>
      </c>
      <c r="T177" s="24">
        <v>0</v>
      </c>
      <c r="U177" s="21">
        <v>0</v>
      </c>
      <c r="V177" s="24">
        <v>0</v>
      </c>
      <c r="W177" s="21">
        <v>0</v>
      </c>
      <c r="X177" s="24">
        <v>0</v>
      </c>
      <c r="Y177" s="21">
        <v>0</v>
      </c>
      <c r="Z177" s="24">
        <v>0</v>
      </c>
      <c r="AA177" s="21">
        <v>0</v>
      </c>
      <c r="AB177" s="24">
        <v>0</v>
      </c>
      <c r="AC177" s="21">
        <v>0</v>
      </c>
      <c r="AD177" s="24">
        <v>0</v>
      </c>
      <c r="AE177" s="21">
        <v>0</v>
      </c>
      <c r="AF177" s="24">
        <v>1</v>
      </c>
      <c r="AG177" s="21">
        <v>40850</v>
      </c>
      <c r="AH177" s="24">
        <v>0</v>
      </c>
      <c r="AI177" s="21">
        <v>0</v>
      </c>
      <c r="AJ177" s="24">
        <v>0</v>
      </c>
      <c r="AK177" s="21">
        <v>0</v>
      </c>
      <c r="AL177" s="24">
        <v>0</v>
      </c>
      <c r="AM177" s="21">
        <v>0</v>
      </c>
      <c r="AN177" s="24">
        <v>1</v>
      </c>
      <c r="AO177" s="21">
        <v>40.85</v>
      </c>
      <c r="AP177" s="21">
        <v>21.18</v>
      </c>
      <c r="AQ177" s="24">
        <v>0</v>
      </c>
      <c r="AR177" s="21">
        <v>0</v>
      </c>
      <c r="AS177" s="24">
        <v>0</v>
      </c>
      <c r="AT177" s="21">
        <v>0</v>
      </c>
      <c r="AU177" s="24">
        <v>4</v>
      </c>
      <c r="AV177" s="24">
        <v>137900</v>
      </c>
      <c r="AW177" s="24">
        <v>25</v>
      </c>
      <c r="AX177" s="24">
        <v>576612</v>
      </c>
      <c r="AY177" s="24">
        <v>6</v>
      </c>
      <c r="AZ177" s="24">
        <v>492276</v>
      </c>
      <c r="BA177" s="24">
        <v>7</v>
      </c>
      <c r="BB177" s="24">
        <v>167087</v>
      </c>
      <c r="BC177" s="24">
        <v>13</v>
      </c>
      <c r="BD177" s="24">
        <v>405060</v>
      </c>
      <c r="BE177" s="24">
        <v>55</v>
      </c>
      <c r="BF177" s="24">
        <v>1778935</v>
      </c>
      <c r="BG177" s="15">
        <v>11.5</v>
      </c>
      <c r="BH177" s="21">
        <v>69.59</v>
      </c>
      <c r="BI177" s="21">
        <v>19.21</v>
      </c>
      <c r="BJ177" s="24">
        <v>267</v>
      </c>
      <c r="BK177" s="21">
        <v>12.19</v>
      </c>
      <c r="BL177" s="21">
        <v>34.85</v>
      </c>
      <c r="BM177" s="21">
        <v>20.100000000000001</v>
      </c>
      <c r="BN177" s="21">
        <v>25.23</v>
      </c>
      <c r="BO177" s="30">
        <v>75.64</v>
      </c>
      <c r="BP177" s="30">
        <v>70.290000000000006</v>
      </c>
      <c r="BQ177" s="30">
        <v>72.13</v>
      </c>
      <c r="BR177" s="30">
        <v>69.59</v>
      </c>
      <c r="BS177" s="21">
        <v>0.1</v>
      </c>
      <c r="BT177" s="21">
        <v>33</v>
      </c>
      <c r="BU177" s="21">
        <v>7.0000000000000007E-2</v>
      </c>
      <c r="BV177" s="21">
        <v>0.13</v>
      </c>
      <c r="BW177" s="21">
        <v>0.08</v>
      </c>
      <c r="BX177" s="24">
        <v>1</v>
      </c>
      <c r="BY177" s="30">
        <v>0.27</v>
      </c>
      <c r="BZ177" s="30">
        <v>0.28000000000000003</v>
      </c>
      <c r="CA177" s="30">
        <v>0.28000000000000003</v>
      </c>
      <c r="CB177" s="30">
        <v>0.25</v>
      </c>
      <c r="CC177" s="21">
        <v>5.33</v>
      </c>
      <c r="CD177" s="24">
        <v>44</v>
      </c>
      <c r="CE177" s="21">
        <v>1.64</v>
      </c>
      <c r="CF177" s="21">
        <v>10.07</v>
      </c>
      <c r="CG177" s="21">
        <v>4.55</v>
      </c>
      <c r="CH177" s="21">
        <v>6.38</v>
      </c>
      <c r="CI177" s="30">
        <v>18.239999999999998</v>
      </c>
      <c r="CJ177" s="30">
        <v>19.5</v>
      </c>
      <c r="CK177" s="30">
        <v>12.46</v>
      </c>
      <c r="CL177" s="30">
        <v>20.11</v>
      </c>
      <c r="CM177" s="21">
        <v>5.42</v>
      </c>
      <c r="CN177" s="21">
        <v>0.03</v>
      </c>
      <c r="CO177" s="21">
        <v>0.03</v>
      </c>
      <c r="CP177" s="21">
        <v>7.0000000000000007E-2</v>
      </c>
      <c r="CQ177" s="21">
        <v>0.03</v>
      </c>
      <c r="CR177" s="24">
        <v>7</v>
      </c>
      <c r="CS177" s="30">
        <v>1.98</v>
      </c>
      <c r="CT177" s="30">
        <v>0.1</v>
      </c>
      <c r="CU177" s="30">
        <v>0.11</v>
      </c>
      <c r="CV177" s="30">
        <v>0.06</v>
      </c>
      <c r="CW177" s="21"/>
    </row>
    <row r="178" spans="1:101">
      <c r="A178" s="20">
        <v>40422</v>
      </c>
      <c r="B178" s="24">
        <v>6</v>
      </c>
      <c r="C178" s="21">
        <v>0.54</v>
      </c>
      <c r="D178" s="21">
        <v>0.73</v>
      </c>
      <c r="E178" s="24">
        <v>17</v>
      </c>
      <c r="F178" s="21">
        <v>215.74</v>
      </c>
      <c r="G178" s="24">
        <v>3</v>
      </c>
      <c r="H178" s="21">
        <v>122.08</v>
      </c>
      <c r="I178" s="24">
        <v>17</v>
      </c>
      <c r="J178" s="21">
        <v>1295.06</v>
      </c>
      <c r="K178" s="24">
        <v>136</v>
      </c>
      <c r="L178" s="21">
        <v>18087.32</v>
      </c>
      <c r="M178" s="24">
        <v>181</v>
      </c>
      <c r="N178" s="21">
        <v>30734.57</v>
      </c>
      <c r="O178" s="24">
        <v>354</v>
      </c>
      <c r="P178" s="21">
        <v>50454.77</v>
      </c>
      <c r="Q178" s="21">
        <v>27.52</v>
      </c>
      <c r="R178" s="24">
        <v>0</v>
      </c>
      <c r="S178" s="21">
        <v>0</v>
      </c>
      <c r="T178" s="24">
        <v>0</v>
      </c>
      <c r="U178" s="21">
        <v>0</v>
      </c>
      <c r="V178" s="24">
        <v>0</v>
      </c>
      <c r="W178" s="21">
        <v>0</v>
      </c>
      <c r="X178" s="24">
        <v>0</v>
      </c>
      <c r="Y178" s="21">
        <v>0</v>
      </c>
      <c r="Z178" s="24">
        <v>0</v>
      </c>
      <c r="AA178" s="21">
        <v>0</v>
      </c>
      <c r="AB178" s="24">
        <v>0</v>
      </c>
      <c r="AC178" s="21">
        <v>0</v>
      </c>
      <c r="AD178" s="24">
        <v>0</v>
      </c>
      <c r="AE178" s="21">
        <v>0</v>
      </c>
      <c r="AF178" s="24">
        <v>0</v>
      </c>
      <c r="AG178" s="21">
        <v>0</v>
      </c>
      <c r="AH178" s="24">
        <v>0</v>
      </c>
      <c r="AI178" s="21">
        <v>0</v>
      </c>
      <c r="AJ178" s="24">
        <v>0</v>
      </c>
      <c r="AK178" s="21">
        <v>0</v>
      </c>
      <c r="AL178" s="24">
        <v>0</v>
      </c>
      <c r="AM178" s="21">
        <v>0</v>
      </c>
      <c r="AN178" s="24">
        <v>0</v>
      </c>
      <c r="AO178" s="21">
        <v>0</v>
      </c>
      <c r="AP178" s="21">
        <v>0</v>
      </c>
      <c r="AQ178" s="24">
        <v>0</v>
      </c>
      <c r="AR178" s="21">
        <v>0</v>
      </c>
      <c r="AS178" s="24">
        <v>0</v>
      </c>
      <c r="AT178" s="21">
        <v>0</v>
      </c>
      <c r="AU178" s="24">
        <v>1</v>
      </c>
      <c r="AV178" s="24">
        <v>29990</v>
      </c>
      <c r="AW178" s="24">
        <v>32</v>
      </c>
      <c r="AX178" s="24">
        <v>931859</v>
      </c>
      <c r="AY178" s="24">
        <v>4</v>
      </c>
      <c r="AZ178" s="24">
        <v>364975</v>
      </c>
      <c r="BA178" s="24">
        <v>2</v>
      </c>
      <c r="BB178" s="24">
        <v>34468</v>
      </c>
      <c r="BC178" s="24">
        <v>11</v>
      </c>
      <c r="BD178" s="24">
        <v>230195</v>
      </c>
      <c r="BE178" s="24">
        <v>50</v>
      </c>
      <c r="BF178" s="24">
        <v>1591487</v>
      </c>
      <c r="BG178" s="15">
        <v>11.5</v>
      </c>
      <c r="BH178" s="21">
        <v>68.959999999999994</v>
      </c>
      <c r="BI178" s="21">
        <v>19.190000000000001</v>
      </c>
      <c r="BJ178" s="24">
        <v>266</v>
      </c>
      <c r="BK178" s="21">
        <v>12.18</v>
      </c>
      <c r="BL178" s="21">
        <v>34.81</v>
      </c>
      <c r="BM178" s="21">
        <v>20.07</v>
      </c>
      <c r="BN178" s="21">
        <v>25.2</v>
      </c>
      <c r="BO178" s="30">
        <v>75.14</v>
      </c>
      <c r="BP178" s="30">
        <v>69.69</v>
      </c>
      <c r="BQ178" s="30">
        <v>71.540000000000006</v>
      </c>
      <c r="BR178" s="30">
        <v>68.959999999999994</v>
      </c>
      <c r="BS178" s="21">
        <v>0.1</v>
      </c>
      <c r="BT178" s="21">
        <v>33.08</v>
      </c>
      <c r="BU178" s="21">
        <v>7.0000000000000007E-2</v>
      </c>
      <c r="BV178" s="21">
        <v>0.13</v>
      </c>
      <c r="BW178" s="21">
        <v>0.08</v>
      </c>
      <c r="BX178" s="24">
        <v>1</v>
      </c>
      <c r="BY178" s="30">
        <v>0.27</v>
      </c>
      <c r="BZ178" s="30">
        <v>0.27</v>
      </c>
      <c r="CA178" s="30">
        <v>0.28000000000000003</v>
      </c>
      <c r="CB178" s="30">
        <v>0.25</v>
      </c>
      <c r="CC178" s="21">
        <v>5.33</v>
      </c>
      <c r="CD178" s="24">
        <v>44</v>
      </c>
      <c r="CE178" s="21">
        <v>1.72</v>
      </c>
      <c r="CF178" s="21">
        <v>10.07</v>
      </c>
      <c r="CG178" s="21">
        <v>4.55</v>
      </c>
      <c r="CH178" s="21">
        <v>6.38</v>
      </c>
      <c r="CI178" s="30">
        <v>18.11</v>
      </c>
      <c r="CJ178" s="30">
        <v>19.350000000000001</v>
      </c>
      <c r="CK178" s="30">
        <v>12.43</v>
      </c>
      <c r="CL178" s="30">
        <v>19.95</v>
      </c>
      <c r="CM178" s="21">
        <v>5.5</v>
      </c>
      <c r="CN178" s="21">
        <v>0.03</v>
      </c>
      <c r="CO178" s="21">
        <v>0.03</v>
      </c>
      <c r="CP178" s="21">
        <v>7.0000000000000007E-2</v>
      </c>
      <c r="CQ178" s="21">
        <v>0.03</v>
      </c>
      <c r="CR178" s="24">
        <v>7</v>
      </c>
      <c r="CS178" s="30">
        <v>1.98</v>
      </c>
      <c r="CT178" s="30">
        <v>0.1</v>
      </c>
      <c r="CU178" s="30">
        <v>0.11</v>
      </c>
      <c r="CV178" s="30">
        <v>0.06</v>
      </c>
      <c r="CW178" s="21"/>
    </row>
    <row r="179" spans="1:101">
      <c r="A179" s="20">
        <v>40452</v>
      </c>
      <c r="B179" s="24">
        <v>6</v>
      </c>
      <c r="C179" s="21">
        <v>0.54</v>
      </c>
      <c r="D179" s="21">
        <v>0.73</v>
      </c>
      <c r="E179" s="24">
        <v>17</v>
      </c>
      <c r="F179" s="21">
        <v>215.74</v>
      </c>
      <c r="G179" s="24">
        <v>3</v>
      </c>
      <c r="H179" s="21">
        <v>122.08</v>
      </c>
      <c r="I179" s="24">
        <v>17</v>
      </c>
      <c r="J179" s="21">
        <v>1295.06</v>
      </c>
      <c r="K179" s="24">
        <v>136</v>
      </c>
      <c r="L179" s="21">
        <v>18087.32</v>
      </c>
      <c r="M179" s="24">
        <v>184</v>
      </c>
      <c r="N179" s="21">
        <v>31229.55</v>
      </c>
      <c r="O179" s="24">
        <v>357</v>
      </c>
      <c r="P179" s="21">
        <v>50949.75</v>
      </c>
      <c r="Q179" s="21">
        <v>27.79</v>
      </c>
      <c r="R179" s="24">
        <v>0</v>
      </c>
      <c r="S179" s="21">
        <v>0</v>
      </c>
      <c r="T179" s="24">
        <v>0</v>
      </c>
      <c r="U179" s="21">
        <v>0</v>
      </c>
      <c r="V179" s="24">
        <v>0</v>
      </c>
      <c r="W179" s="21">
        <v>0</v>
      </c>
      <c r="X179" s="24">
        <v>0</v>
      </c>
      <c r="Y179" s="21">
        <v>0</v>
      </c>
      <c r="Z179" s="24">
        <v>0</v>
      </c>
      <c r="AA179" s="21">
        <v>0</v>
      </c>
      <c r="AB179" s="24">
        <v>0</v>
      </c>
      <c r="AC179" s="21">
        <v>0</v>
      </c>
      <c r="AD179" s="24">
        <v>0</v>
      </c>
      <c r="AE179" s="21">
        <v>0</v>
      </c>
      <c r="AF179" s="24">
        <v>0</v>
      </c>
      <c r="AG179" s="21">
        <v>0</v>
      </c>
      <c r="AH179" s="24">
        <v>0</v>
      </c>
      <c r="AI179" s="21">
        <v>0</v>
      </c>
      <c r="AJ179" s="24">
        <v>0</v>
      </c>
      <c r="AK179" s="21">
        <v>0</v>
      </c>
      <c r="AL179" s="24">
        <v>0</v>
      </c>
      <c r="AM179" s="21">
        <v>0</v>
      </c>
      <c r="AN179" s="24">
        <v>0</v>
      </c>
      <c r="AO179" s="21">
        <v>0</v>
      </c>
      <c r="AP179" s="21">
        <v>0</v>
      </c>
      <c r="AQ179" s="24">
        <v>0</v>
      </c>
      <c r="AR179" s="21">
        <v>0</v>
      </c>
      <c r="AS179" s="24">
        <v>0</v>
      </c>
      <c r="AT179" s="21">
        <v>0</v>
      </c>
      <c r="AU179" s="24">
        <v>2</v>
      </c>
      <c r="AV179" s="24">
        <v>177942</v>
      </c>
      <c r="AW179" s="24">
        <v>23</v>
      </c>
      <c r="AX179" s="24">
        <v>1116504</v>
      </c>
      <c r="AY179" s="24">
        <v>2</v>
      </c>
      <c r="AZ179" s="24">
        <v>9472</v>
      </c>
      <c r="BA179" s="24">
        <v>11</v>
      </c>
      <c r="BB179" s="24">
        <v>419967</v>
      </c>
      <c r="BC179" s="24">
        <v>25</v>
      </c>
      <c r="BD179" s="24">
        <v>222852</v>
      </c>
      <c r="BE179" s="24">
        <v>63</v>
      </c>
      <c r="BF179" s="24">
        <v>1946737</v>
      </c>
      <c r="BG179" s="15">
        <v>12.6</v>
      </c>
      <c r="BH179" s="21">
        <v>68.58</v>
      </c>
      <c r="BI179" s="21">
        <v>19.27</v>
      </c>
      <c r="BJ179" s="24">
        <v>267</v>
      </c>
      <c r="BK179" s="21">
        <v>12.21</v>
      </c>
      <c r="BL179" s="21">
        <v>34.96</v>
      </c>
      <c r="BM179" s="21">
        <v>20.149999999999999</v>
      </c>
      <c r="BN179" s="21">
        <v>25.3</v>
      </c>
      <c r="BO179" s="30">
        <v>74.790000000000006</v>
      </c>
      <c r="BP179" s="30">
        <v>69.319999999999993</v>
      </c>
      <c r="BQ179" s="30">
        <v>71.180000000000007</v>
      </c>
      <c r="BR179" s="30">
        <v>68.58</v>
      </c>
      <c r="BS179" s="21">
        <v>0.1</v>
      </c>
      <c r="BT179" s="21">
        <v>33.17</v>
      </c>
      <c r="BU179" s="21">
        <v>7.0000000000000007E-2</v>
      </c>
      <c r="BV179" s="21">
        <v>0.13</v>
      </c>
      <c r="BW179" s="21">
        <v>0.08</v>
      </c>
      <c r="BX179" s="24">
        <v>1</v>
      </c>
      <c r="BY179" s="30">
        <v>0.26</v>
      </c>
      <c r="BZ179" s="30">
        <v>0.27</v>
      </c>
      <c r="CA179" s="30">
        <v>0.28000000000000003</v>
      </c>
      <c r="CB179" s="30">
        <v>0.25</v>
      </c>
      <c r="CC179" s="21">
        <v>5.33</v>
      </c>
      <c r="CD179" s="24">
        <v>44</v>
      </c>
      <c r="CE179" s="21">
        <v>1.81</v>
      </c>
      <c r="CF179" s="21">
        <v>10.07</v>
      </c>
      <c r="CG179" s="21">
        <v>4.55</v>
      </c>
      <c r="CH179" s="21">
        <v>6.38</v>
      </c>
      <c r="CI179" s="30">
        <v>17.95</v>
      </c>
      <c r="CJ179" s="30">
        <v>19.170000000000002</v>
      </c>
      <c r="CK179" s="30">
        <v>12.32</v>
      </c>
      <c r="CL179" s="30">
        <v>19.75</v>
      </c>
      <c r="CM179" s="21">
        <v>5.58</v>
      </c>
      <c r="CN179" s="21">
        <v>0.03</v>
      </c>
      <c r="CO179" s="21">
        <v>0.03</v>
      </c>
      <c r="CP179" s="21">
        <v>7.0000000000000007E-2</v>
      </c>
      <c r="CQ179" s="21">
        <v>0.03</v>
      </c>
      <c r="CR179" s="24">
        <v>7</v>
      </c>
      <c r="CS179" s="30">
        <v>1.96</v>
      </c>
      <c r="CT179" s="30">
        <v>0.1</v>
      </c>
      <c r="CU179" s="30">
        <v>0.11</v>
      </c>
      <c r="CV179" s="30">
        <v>0.06</v>
      </c>
      <c r="CW179" s="21"/>
    </row>
    <row r="180" spans="1:101">
      <c r="A180" s="20">
        <v>40483</v>
      </c>
      <c r="B180" s="24">
        <v>6</v>
      </c>
      <c r="C180" s="21">
        <v>0.54</v>
      </c>
      <c r="D180" s="21">
        <v>0.73</v>
      </c>
      <c r="E180" s="24">
        <v>17</v>
      </c>
      <c r="F180" s="21">
        <v>215.74</v>
      </c>
      <c r="G180" s="24">
        <v>3</v>
      </c>
      <c r="H180" s="21">
        <v>122.08</v>
      </c>
      <c r="I180" s="24">
        <v>17</v>
      </c>
      <c r="J180" s="21">
        <v>1295.06</v>
      </c>
      <c r="K180" s="24">
        <v>136</v>
      </c>
      <c r="L180" s="21">
        <v>18087.32</v>
      </c>
      <c r="M180" s="24">
        <v>187</v>
      </c>
      <c r="N180" s="21">
        <v>31720.1</v>
      </c>
      <c r="O180" s="24">
        <v>360</v>
      </c>
      <c r="P180" s="21">
        <v>51440.3</v>
      </c>
      <c r="Q180" s="21">
        <v>28.04</v>
      </c>
      <c r="R180" s="24">
        <v>0</v>
      </c>
      <c r="S180" s="21">
        <v>0</v>
      </c>
      <c r="T180" s="24">
        <v>0</v>
      </c>
      <c r="U180" s="21">
        <v>0</v>
      </c>
      <c r="V180" s="24">
        <v>0</v>
      </c>
      <c r="W180" s="21">
        <v>0</v>
      </c>
      <c r="X180" s="24">
        <v>0</v>
      </c>
      <c r="Y180" s="21">
        <v>0</v>
      </c>
      <c r="Z180" s="24">
        <v>0</v>
      </c>
      <c r="AA180" s="21">
        <v>0</v>
      </c>
      <c r="AB180" s="24">
        <v>0</v>
      </c>
      <c r="AC180" s="21">
        <v>0</v>
      </c>
      <c r="AD180" s="24">
        <v>0</v>
      </c>
      <c r="AE180" s="21">
        <v>0</v>
      </c>
      <c r="AF180" s="24">
        <v>0</v>
      </c>
      <c r="AG180" s="21">
        <v>0</v>
      </c>
      <c r="AH180" s="24">
        <v>0</v>
      </c>
      <c r="AI180" s="21">
        <v>0</v>
      </c>
      <c r="AJ180" s="24">
        <v>0</v>
      </c>
      <c r="AK180" s="21">
        <v>0</v>
      </c>
      <c r="AL180" s="24">
        <v>0</v>
      </c>
      <c r="AM180" s="21">
        <v>0</v>
      </c>
      <c r="AN180" s="24">
        <v>0</v>
      </c>
      <c r="AO180" s="21">
        <v>0</v>
      </c>
      <c r="AP180" s="21">
        <v>0</v>
      </c>
      <c r="AQ180" s="24">
        <v>0</v>
      </c>
      <c r="AR180" s="21">
        <v>0</v>
      </c>
      <c r="AS180" s="24">
        <v>0</v>
      </c>
      <c r="AT180" s="21">
        <v>0</v>
      </c>
      <c r="AU180" s="24">
        <v>8</v>
      </c>
      <c r="AV180" s="24">
        <v>298586</v>
      </c>
      <c r="AW180" s="24">
        <v>27</v>
      </c>
      <c r="AX180" s="24">
        <v>430349</v>
      </c>
      <c r="AY180" s="24">
        <v>8</v>
      </c>
      <c r="AZ180" s="24">
        <v>249856</v>
      </c>
      <c r="BA180" s="24">
        <v>12</v>
      </c>
      <c r="BB180" s="24">
        <v>520674</v>
      </c>
      <c r="BC180" s="24">
        <v>33</v>
      </c>
      <c r="BD180" s="24">
        <v>804020</v>
      </c>
      <c r="BE180" s="24">
        <v>88</v>
      </c>
      <c r="BF180" s="24">
        <v>2303485</v>
      </c>
      <c r="BG180" s="15">
        <v>10.8</v>
      </c>
      <c r="BH180" s="21">
        <v>68.22</v>
      </c>
      <c r="BI180" s="21">
        <v>19.34</v>
      </c>
      <c r="BJ180" s="24">
        <v>268</v>
      </c>
      <c r="BK180" s="21">
        <v>12.25</v>
      </c>
      <c r="BL180" s="21">
        <v>35.11</v>
      </c>
      <c r="BM180" s="21">
        <v>20.239999999999998</v>
      </c>
      <c r="BN180" s="21">
        <v>25.42</v>
      </c>
      <c r="BO180" s="30">
        <v>74.44</v>
      </c>
      <c r="BP180" s="30">
        <v>68.97</v>
      </c>
      <c r="BQ180" s="30">
        <v>70.83</v>
      </c>
      <c r="BR180" s="30">
        <v>68.22</v>
      </c>
      <c r="BS180" s="21">
        <v>0.1</v>
      </c>
      <c r="BT180" s="21">
        <v>33.25</v>
      </c>
      <c r="BU180" s="21">
        <v>7.0000000000000007E-2</v>
      </c>
      <c r="BV180" s="21">
        <v>0.13</v>
      </c>
      <c r="BW180" s="21">
        <v>0.08</v>
      </c>
      <c r="BX180" s="24">
        <v>1</v>
      </c>
      <c r="BY180" s="30">
        <v>0.26</v>
      </c>
      <c r="BZ180" s="30">
        <v>0.27</v>
      </c>
      <c r="CA180" s="30">
        <v>0.28000000000000003</v>
      </c>
      <c r="CB180" s="30">
        <v>0.25</v>
      </c>
      <c r="CC180" s="21">
        <v>5.33</v>
      </c>
      <c r="CD180" s="24">
        <v>44</v>
      </c>
      <c r="CE180" s="21">
        <v>1.89</v>
      </c>
      <c r="CF180" s="21">
        <v>10.07</v>
      </c>
      <c r="CG180" s="21">
        <v>4.55</v>
      </c>
      <c r="CH180" s="21">
        <v>6.38</v>
      </c>
      <c r="CI180" s="30">
        <v>17.78</v>
      </c>
      <c r="CJ180" s="30">
        <v>19</v>
      </c>
      <c r="CK180" s="30">
        <v>12.22</v>
      </c>
      <c r="CL180" s="30">
        <v>19.559999999999999</v>
      </c>
      <c r="CM180" s="21">
        <v>5.67</v>
      </c>
      <c r="CN180" s="21">
        <v>0.03</v>
      </c>
      <c r="CO180" s="21">
        <v>0.03</v>
      </c>
      <c r="CP180" s="21">
        <v>7.0000000000000007E-2</v>
      </c>
      <c r="CQ180" s="21">
        <v>0.03</v>
      </c>
      <c r="CR180" s="24">
        <v>7</v>
      </c>
      <c r="CS180" s="30">
        <v>1.94</v>
      </c>
      <c r="CT180" s="30">
        <v>0.09</v>
      </c>
      <c r="CU180" s="30">
        <v>0.11</v>
      </c>
      <c r="CV180" s="30">
        <v>0.06</v>
      </c>
      <c r="CW180" s="21"/>
    </row>
    <row r="181" spans="1:101">
      <c r="A181" s="20">
        <v>40513</v>
      </c>
      <c r="B181" s="24">
        <v>6</v>
      </c>
      <c r="C181" s="21">
        <v>0.54</v>
      </c>
      <c r="D181" s="21">
        <v>0.73</v>
      </c>
      <c r="E181" s="24">
        <v>17</v>
      </c>
      <c r="F181" s="21">
        <v>215.74</v>
      </c>
      <c r="G181" s="24">
        <v>3</v>
      </c>
      <c r="H181" s="21">
        <v>122.08</v>
      </c>
      <c r="I181" s="24">
        <v>17</v>
      </c>
      <c r="J181" s="21">
        <v>1295.06</v>
      </c>
      <c r="K181" s="24">
        <v>136</v>
      </c>
      <c r="L181" s="21">
        <v>18087.32</v>
      </c>
      <c r="M181" s="24">
        <v>188</v>
      </c>
      <c r="N181" s="21">
        <v>31893.5</v>
      </c>
      <c r="O181" s="24">
        <v>361</v>
      </c>
      <c r="P181" s="21">
        <v>51613.7</v>
      </c>
      <c r="Q181" s="21">
        <v>28.13</v>
      </c>
      <c r="R181" s="24">
        <v>0</v>
      </c>
      <c r="S181" s="21">
        <v>0</v>
      </c>
      <c r="T181" s="24">
        <v>0</v>
      </c>
      <c r="U181" s="21">
        <v>0</v>
      </c>
      <c r="V181" s="24">
        <v>0</v>
      </c>
      <c r="W181" s="21">
        <v>0</v>
      </c>
      <c r="X181" s="24">
        <v>0</v>
      </c>
      <c r="Y181" s="21">
        <v>0</v>
      </c>
      <c r="Z181" s="24">
        <v>0</v>
      </c>
      <c r="AA181" s="21">
        <v>0</v>
      </c>
      <c r="AB181" s="24">
        <v>0</v>
      </c>
      <c r="AC181" s="21">
        <v>0</v>
      </c>
      <c r="AD181" s="24">
        <v>0</v>
      </c>
      <c r="AE181" s="21">
        <v>0</v>
      </c>
      <c r="AF181" s="24">
        <v>0</v>
      </c>
      <c r="AG181" s="21">
        <v>0</v>
      </c>
      <c r="AH181" s="24">
        <v>0</v>
      </c>
      <c r="AI181" s="21">
        <v>0</v>
      </c>
      <c r="AJ181" s="24">
        <v>0</v>
      </c>
      <c r="AK181" s="21">
        <v>0</v>
      </c>
      <c r="AL181" s="24">
        <v>0</v>
      </c>
      <c r="AM181" s="21">
        <v>0</v>
      </c>
      <c r="AN181" s="24">
        <v>0</v>
      </c>
      <c r="AO181" s="21">
        <v>0</v>
      </c>
      <c r="AP181" s="21">
        <v>0</v>
      </c>
      <c r="AQ181" s="24">
        <v>0</v>
      </c>
      <c r="AR181" s="21">
        <v>0</v>
      </c>
      <c r="AS181" s="24">
        <v>0</v>
      </c>
      <c r="AT181" s="21">
        <v>0</v>
      </c>
      <c r="AU181" s="24">
        <v>4</v>
      </c>
      <c r="AV181" s="24">
        <v>491740</v>
      </c>
      <c r="AW181" s="24">
        <v>22</v>
      </c>
      <c r="AX181" s="24">
        <v>686829</v>
      </c>
      <c r="AY181" s="24">
        <v>12</v>
      </c>
      <c r="AZ181" s="24">
        <v>616739</v>
      </c>
      <c r="BA181" s="24">
        <v>6</v>
      </c>
      <c r="BB181" s="24">
        <v>283518</v>
      </c>
      <c r="BC181" s="24">
        <v>45</v>
      </c>
      <c r="BD181" s="24">
        <v>486983</v>
      </c>
      <c r="BE181" s="24">
        <v>89</v>
      </c>
      <c r="BF181" s="24">
        <v>2565809</v>
      </c>
      <c r="BG181" s="15">
        <v>9.6999999999999993</v>
      </c>
      <c r="BH181" s="21">
        <v>67.989999999999995</v>
      </c>
      <c r="BI181" s="21">
        <v>19.34</v>
      </c>
      <c r="BJ181" s="24">
        <v>268</v>
      </c>
      <c r="BK181" s="21">
        <v>12.33</v>
      </c>
      <c r="BL181" s="21">
        <v>35.11</v>
      </c>
      <c r="BM181" s="21">
        <v>20.239999999999998</v>
      </c>
      <c r="BN181" s="21">
        <v>25.42</v>
      </c>
      <c r="BO181" s="30">
        <v>74.239999999999995</v>
      </c>
      <c r="BP181" s="30">
        <v>68.73</v>
      </c>
      <c r="BQ181" s="30">
        <v>70.61</v>
      </c>
      <c r="BR181" s="30">
        <v>67.989999999999995</v>
      </c>
      <c r="BS181" s="21">
        <v>0.1</v>
      </c>
      <c r="BT181" s="21">
        <v>33.33</v>
      </c>
      <c r="BU181" s="21">
        <v>7.0000000000000007E-2</v>
      </c>
      <c r="BV181" s="21">
        <v>0.13</v>
      </c>
      <c r="BW181" s="21">
        <v>0.08</v>
      </c>
      <c r="BX181" s="24">
        <v>1</v>
      </c>
      <c r="BY181" s="30">
        <v>0.26</v>
      </c>
      <c r="BZ181" s="30">
        <v>0.27</v>
      </c>
      <c r="CA181" s="30">
        <v>0.28000000000000003</v>
      </c>
      <c r="CB181" s="30">
        <v>0.24</v>
      </c>
      <c r="CC181" s="21">
        <v>5.33</v>
      </c>
      <c r="CD181" s="24">
        <v>44</v>
      </c>
      <c r="CE181" s="21">
        <v>1.97</v>
      </c>
      <c r="CF181" s="21">
        <v>10.07</v>
      </c>
      <c r="CG181" s="21">
        <v>4.55</v>
      </c>
      <c r="CH181" s="21">
        <v>6.38</v>
      </c>
      <c r="CI181" s="30">
        <v>17.72</v>
      </c>
      <c r="CJ181" s="30">
        <v>18.93</v>
      </c>
      <c r="CK181" s="30">
        <v>12.19</v>
      </c>
      <c r="CL181" s="30">
        <v>19.5</v>
      </c>
      <c r="CM181" s="21">
        <v>5.75</v>
      </c>
      <c r="CN181" s="21">
        <v>0.03</v>
      </c>
      <c r="CO181" s="21">
        <v>0.03</v>
      </c>
      <c r="CP181" s="21">
        <v>7.0000000000000007E-2</v>
      </c>
      <c r="CQ181" s="21">
        <v>0.03</v>
      </c>
      <c r="CR181" s="24">
        <v>7</v>
      </c>
      <c r="CS181" s="30">
        <v>1.94</v>
      </c>
      <c r="CT181" s="30">
        <v>0.09</v>
      </c>
      <c r="CU181" s="30">
        <v>0.11</v>
      </c>
      <c r="CV181" s="30">
        <v>0.06</v>
      </c>
      <c r="CW181" s="21"/>
    </row>
    <row r="182" spans="1:101">
      <c r="A182" s="20">
        <v>40544</v>
      </c>
      <c r="B182" s="24">
        <v>6</v>
      </c>
      <c r="C182" s="21">
        <v>0.54</v>
      </c>
      <c r="D182" s="21">
        <v>0.73</v>
      </c>
      <c r="E182" s="24">
        <v>17</v>
      </c>
      <c r="F182" s="21">
        <v>215.74</v>
      </c>
      <c r="G182" s="24">
        <v>3</v>
      </c>
      <c r="H182" s="21">
        <v>122.08</v>
      </c>
      <c r="I182" s="24">
        <v>17</v>
      </c>
      <c r="J182" s="21">
        <v>1295.06</v>
      </c>
      <c r="K182" s="24">
        <v>136</v>
      </c>
      <c r="L182" s="21">
        <v>18087.32</v>
      </c>
      <c r="M182" s="24">
        <v>189</v>
      </c>
      <c r="N182" s="21">
        <v>32063.5</v>
      </c>
      <c r="O182" s="24">
        <v>362</v>
      </c>
      <c r="P182" s="21">
        <v>51783.7</v>
      </c>
      <c r="Q182" s="21">
        <v>28.22</v>
      </c>
      <c r="R182" s="24">
        <v>0</v>
      </c>
      <c r="S182" s="21">
        <v>0</v>
      </c>
      <c r="T182" s="24">
        <v>0</v>
      </c>
      <c r="U182" s="21">
        <v>0</v>
      </c>
      <c r="V182" s="24">
        <v>0</v>
      </c>
      <c r="W182" s="21">
        <v>0</v>
      </c>
      <c r="X182" s="24">
        <v>0</v>
      </c>
      <c r="Y182" s="21">
        <v>0</v>
      </c>
      <c r="Z182" s="24">
        <v>0</v>
      </c>
      <c r="AA182" s="21">
        <v>0</v>
      </c>
      <c r="AB182" s="24">
        <v>0</v>
      </c>
      <c r="AC182" s="21">
        <v>0</v>
      </c>
      <c r="AD182" s="24">
        <v>0</v>
      </c>
      <c r="AE182" s="21">
        <v>0</v>
      </c>
      <c r="AF182" s="24">
        <v>0</v>
      </c>
      <c r="AG182" s="21">
        <v>0</v>
      </c>
      <c r="AH182" s="24">
        <v>0</v>
      </c>
      <c r="AI182" s="21">
        <v>0</v>
      </c>
      <c r="AJ182" s="24">
        <v>0</v>
      </c>
      <c r="AK182" s="21">
        <v>0</v>
      </c>
      <c r="AL182" s="24">
        <v>0</v>
      </c>
      <c r="AM182" s="21">
        <v>0</v>
      </c>
      <c r="AN182" s="24">
        <v>0</v>
      </c>
      <c r="AO182" s="21">
        <v>0</v>
      </c>
      <c r="AP182" s="21">
        <v>0</v>
      </c>
      <c r="AQ182" s="24">
        <v>0</v>
      </c>
      <c r="AR182" s="21">
        <v>0</v>
      </c>
      <c r="AS182" s="24">
        <v>0</v>
      </c>
      <c r="AT182" s="21">
        <v>0</v>
      </c>
      <c r="AU182" s="24">
        <v>4</v>
      </c>
      <c r="AV182" s="24">
        <v>392883</v>
      </c>
      <c r="AW182" s="24">
        <v>37</v>
      </c>
      <c r="AX182" s="24">
        <v>1571784</v>
      </c>
      <c r="AY182" s="24">
        <v>3</v>
      </c>
      <c r="AZ182" s="24">
        <v>233360</v>
      </c>
      <c r="BA182" s="24">
        <v>21</v>
      </c>
      <c r="BB182" s="24">
        <v>764186</v>
      </c>
      <c r="BC182" s="24">
        <v>46</v>
      </c>
      <c r="BD182" s="24">
        <v>389844</v>
      </c>
      <c r="BE182" s="24">
        <v>111</v>
      </c>
      <c r="BF182" s="24">
        <v>3352057</v>
      </c>
      <c r="BG182" s="15">
        <v>9.1</v>
      </c>
      <c r="BH182" s="21">
        <v>67.760000000000005</v>
      </c>
      <c r="BI182" s="21">
        <v>19.34</v>
      </c>
      <c r="BJ182" s="24">
        <v>268</v>
      </c>
      <c r="BK182" s="21">
        <v>12.42</v>
      </c>
      <c r="BL182" s="21">
        <v>35.11</v>
      </c>
      <c r="BM182" s="21">
        <v>20.239999999999998</v>
      </c>
      <c r="BN182" s="21">
        <v>25.42</v>
      </c>
      <c r="BO182" s="30">
        <v>74.03</v>
      </c>
      <c r="BP182" s="30">
        <v>68.52</v>
      </c>
      <c r="BQ182" s="30">
        <v>70.400000000000006</v>
      </c>
      <c r="BR182" s="30">
        <v>67.760000000000005</v>
      </c>
      <c r="BS182" s="21">
        <v>0.1</v>
      </c>
      <c r="BT182" s="21">
        <v>33.42</v>
      </c>
      <c r="BU182" s="21">
        <v>7.0000000000000007E-2</v>
      </c>
      <c r="BV182" s="21">
        <v>0.13</v>
      </c>
      <c r="BW182" s="21">
        <v>0.08</v>
      </c>
      <c r="BX182" s="24">
        <v>1</v>
      </c>
      <c r="BY182" s="30">
        <v>0.26</v>
      </c>
      <c r="BZ182" s="30">
        <v>0.27</v>
      </c>
      <c r="CA182" s="30">
        <v>0.28000000000000003</v>
      </c>
      <c r="CB182" s="30">
        <v>0.24</v>
      </c>
      <c r="CC182" s="21">
        <v>5.33</v>
      </c>
      <c r="CD182" s="24">
        <v>44</v>
      </c>
      <c r="CE182" s="21">
        <v>2.06</v>
      </c>
      <c r="CF182" s="21">
        <v>10.07</v>
      </c>
      <c r="CG182" s="21">
        <v>4.55</v>
      </c>
      <c r="CH182" s="21">
        <v>6.38</v>
      </c>
      <c r="CI182" s="30">
        <v>17.670000000000002</v>
      </c>
      <c r="CJ182" s="30">
        <v>18.88</v>
      </c>
      <c r="CK182" s="30">
        <v>12.15</v>
      </c>
      <c r="CL182" s="30">
        <v>19.440000000000001</v>
      </c>
      <c r="CM182" s="21">
        <v>5.83</v>
      </c>
      <c r="CN182" s="21">
        <v>0.03</v>
      </c>
      <c r="CO182" s="21">
        <v>0.03</v>
      </c>
      <c r="CP182" s="21">
        <v>7.0000000000000007E-2</v>
      </c>
      <c r="CQ182" s="21">
        <v>0.03</v>
      </c>
      <c r="CR182" s="24">
        <v>7</v>
      </c>
      <c r="CS182" s="30">
        <v>1.93</v>
      </c>
      <c r="CT182" s="30">
        <v>0.09</v>
      </c>
      <c r="CU182" s="30">
        <v>0.1</v>
      </c>
      <c r="CV182" s="30">
        <v>0.06</v>
      </c>
      <c r="CW182" s="21"/>
    </row>
    <row r="183" spans="1:101">
      <c r="A183" s="20">
        <v>40575</v>
      </c>
      <c r="B183" s="24">
        <v>6</v>
      </c>
      <c r="C183" s="21">
        <v>0.54</v>
      </c>
      <c r="D183" s="21">
        <v>0.73</v>
      </c>
      <c r="E183" s="24">
        <v>18</v>
      </c>
      <c r="F183" s="21">
        <v>225.77</v>
      </c>
      <c r="G183" s="24">
        <v>3</v>
      </c>
      <c r="H183" s="21">
        <v>122.08</v>
      </c>
      <c r="I183" s="24">
        <v>17</v>
      </c>
      <c r="J183" s="21">
        <v>1295.06</v>
      </c>
      <c r="K183" s="24">
        <v>136</v>
      </c>
      <c r="L183" s="21">
        <v>18087.32</v>
      </c>
      <c r="M183" s="24">
        <v>189</v>
      </c>
      <c r="N183" s="21">
        <v>32063.5</v>
      </c>
      <c r="O183" s="24">
        <v>363</v>
      </c>
      <c r="P183" s="21">
        <v>51793.73</v>
      </c>
      <c r="Q183" s="21">
        <v>28.23</v>
      </c>
      <c r="R183" s="24">
        <v>0</v>
      </c>
      <c r="S183" s="21">
        <v>0</v>
      </c>
      <c r="T183" s="24">
        <v>0</v>
      </c>
      <c r="U183" s="21">
        <v>0</v>
      </c>
      <c r="V183" s="24">
        <v>0</v>
      </c>
      <c r="W183" s="21">
        <v>0</v>
      </c>
      <c r="X183" s="24">
        <v>0</v>
      </c>
      <c r="Y183" s="21">
        <v>0</v>
      </c>
      <c r="Z183" s="24">
        <v>0</v>
      </c>
      <c r="AA183" s="21">
        <v>0</v>
      </c>
      <c r="AB183" s="24">
        <v>0</v>
      </c>
      <c r="AC183" s="21">
        <v>0</v>
      </c>
      <c r="AD183" s="24">
        <v>0</v>
      </c>
      <c r="AE183" s="21">
        <v>0</v>
      </c>
      <c r="AF183" s="24">
        <v>0</v>
      </c>
      <c r="AG183" s="21">
        <v>0</v>
      </c>
      <c r="AH183" s="24">
        <v>0</v>
      </c>
      <c r="AI183" s="21">
        <v>0</v>
      </c>
      <c r="AJ183" s="24">
        <v>0</v>
      </c>
      <c r="AK183" s="21">
        <v>0</v>
      </c>
      <c r="AL183" s="24">
        <v>0</v>
      </c>
      <c r="AM183" s="21">
        <v>0</v>
      </c>
      <c r="AN183" s="24">
        <v>0</v>
      </c>
      <c r="AO183" s="21">
        <v>0</v>
      </c>
      <c r="AP183" s="21">
        <v>0</v>
      </c>
      <c r="AQ183" s="24">
        <v>0</v>
      </c>
      <c r="AR183" s="21">
        <v>0</v>
      </c>
      <c r="AS183" s="24">
        <v>0</v>
      </c>
      <c r="AT183" s="21">
        <v>0</v>
      </c>
      <c r="AU183" s="24">
        <v>0</v>
      </c>
      <c r="AV183" s="24">
        <v>0</v>
      </c>
      <c r="AW183" s="24">
        <v>33</v>
      </c>
      <c r="AX183" s="24">
        <v>947455</v>
      </c>
      <c r="AY183" s="24">
        <v>6</v>
      </c>
      <c r="AZ183" s="24">
        <v>234383</v>
      </c>
      <c r="BA183" s="24">
        <v>12</v>
      </c>
      <c r="BB183" s="24">
        <v>1083686</v>
      </c>
      <c r="BC183" s="24">
        <v>16</v>
      </c>
      <c r="BD183" s="24">
        <v>226014</v>
      </c>
      <c r="BE183" s="24">
        <v>67</v>
      </c>
      <c r="BF183" s="24">
        <v>2491538</v>
      </c>
      <c r="BG183" s="15">
        <v>7.9</v>
      </c>
      <c r="BH183" s="21">
        <v>67.75</v>
      </c>
      <c r="BI183" s="21">
        <v>19.34</v>
      </c>
      <c r="BJ183" s="24">
        <v>268</v>
      </c>
      <c r="BK183" s="21">
        <v>12.5</v>
      </c>
      <c r="BL183" s="21">
        <v>35.11</v>
      </c>
      <c r="BM183" s="21">
        <v>20.239999999999998</v>
      </c>
      <c r="BN183" s="21">
        <v>25.42</v>
      </c>
      <c r="BO183" s="30">
        <v>73.83</v>
      </c>
      <c r="BP183" s="30">
        <v>68.5</v>
      </c>
      <c r="BQ183" s="30">
        <v>70.38</v>
      </c>
      <c r="BR183" s="30">
        <v>67.75</v>
      </c>
      <c r="BS183" s="21">
        <v>0.1</v>
      </c>
      <c r="BT183" s="21">
        <v>33.5</v>
      </c>
      <c r="BU183" s="21">
        <v>7.0000000000000007E-2</v>
      </c>
      <c r="BV183" s="21">
        <v>0.13</v>
      </c>
      <c r="BW183" s="21">
        <v>0.08</v>
      </c>
      <c r="BX183" s="24">
        <v>1</v>
      </c>
      <c r="BY183" s="30">
        <v>0.26</v>
      </c>
      <c r="BZ183" s="30">
        <v>0.27</v>
      </c>
      <c r="CA183" s="30">
        <v>0.28000000000000003</v>
      </c>
      <c r="CB183" s="30">
        <v>0.24</v>
      </c>
      <c r="CC183" s="21">
        <v>5.33</v>
      </c>
      <c r="CD183" s="24">
        <v>44</v>
      </c>
      <c r="CE183" s="21">
        <v>2.14</v>
      </c>
      <c r="CF183" s="21">
        <v>10.07</v>
      </c>
      <c r="CG183" s="21">
        <v>4.55</v>
      </c>
      <c r="CH183" s="21">
        <v>6.38</v>
      </c>
      <c r="CI183" s="30">
        <v>17.670000000000002</v>
      </c>
      <c r="CJ183" s="30">
        <v>18.87</v>
      </c>
      <c r="CK183" s="30">
        <v>12.12</v>
      </c>
      <c r="CL183" s="30">
        <v>19.43</v>
      </c>
      <c r="CM183" s="21">
        <v>5.18</v>
      </c>
      <c r="CN183" s="21">
        <v>0.04</v>
      </c>
      <c r="CO183" s="21">
        <v>0.04</v>
      </c>
      <c r="CP183" s="21">
        <v>0.09</v>
      </c>
      <c r="CQ183" s="21">
        <v>0.04</v>
      </c>
      <c r="CR183" s="24">
        <v>8</v>
      </c>
      <c r="CS183" s="30">
        <v>2.2000000000000002</v>
      </c>
      <c r="CT183" s="30">
        <v>0.12</v>
      </c>
      <c r="CU183" s="30">
        <v>0.14000000000000001</v>
      </c>
      <c r="CV183" s="30">
        <v>0.08</v>
      </c>
      <c r="CW183" s="21"/>
    </row>
    <row r="184" spans="1:101">
      <c r="A184" s="20">
        <v>40603</v>
      </c>
      <c r="B184" s="24">
        <v>6</v>
      </c>
      <c r="C184" s="21">
        <v>0.54</v>
      </c>
      <c r="D184" s="21">
        <v>0.73</v>
      </c>
      <c r="E184" s="24">
        <v>18</v>
      </c>
      <c r="F184" s="21">
        <v>225.77</v>
      </c>
      <c r="G184" s="24">
        <v>3</v>
      </c>
      <c r="H184" s="21">
        <v>122.08</v>
      </c>
      <c r="I184" s="24">
        <v>17</v>
      </c>
      <c r="J184" s="21">
        <v>1295.06</v>
      </c>
      <c r="K184" s="24">
        <v>136</v>
      </c>
      <c r="L184" s="21">
        <v>18087.32</v>
      </c>
      <c r="M184" s="24">
        <v>190</v>
      </c>
      <c r="N184" s="21">
        <v>32210.73</v>
      </c>
      <c r="O184" s="24">
        <v>364</v>
      </c>
      <c r="P184" s="21">
        <v>51940.959999999999</v>
      </c>
      <c r="Q184" s="21">
        <v>28.31</v>
      </c>
      <c r="R184" s="24">
        <v>0</v>
      </c>
      <c r="S184" s="21">
        <v>0</v>
      </c>
      <c r="T184" s="24">
        <v>0</v>
      </c>
      <c r="U184" s="21">
        <v>0</v>
      </c>
      <c r="V184" s="24">
        <v>0</v>
      </c>
      <c r="W184" s="21">
        <v>0</v>
      </c>
      <c r="X184" s="24">
        <v>0</v>
      </c>
      <c r="Y184" s="21">
        <v>0</v>
      </c>
      <c r="Z184" s="24">
        <v>0</v>
      </c>
      <c r="AA184" s="21">
        <v>0</v>
      </c>
      <c r="AB184" s="24">
        <v>0</v>
      </c>
      <c r="AC184" s="21">
        <v>0</v>
      </c>
      <c r="AD184" s="24">
        <v>0</v>
      </c>
      <c r="AE184" s="21">
        <v>0</v>
      </c>
      <c r="AF184" s="24">
        <v>0</v>
      </c>
      <c r="AG184" s="21">
        <v>0</v>
      </c>
      <c r="AH184" s="24">
        <v>0</v>
      </c>
      <c r="AI184" s="21">
        <v>0</v>
      </c>
      <c r="AJ184" s="24">
        <v>0</v>
      </c>
      <c r="AK184" s="21">
        <v>0</v>
      </c>
      <c r="AL184" s="24">
        <v>0</v>
      </c>
      <c r="AM184" s="21">
        <v>0</v>
      </c>
      <c r="AN184" s="24">
        <v>0</v>
      </c>
      <c r="AO184" s="21">
        <v>0</v>
      </c>
      <c r="AP184" s="21">
        <v>0</v>
      </c>
      <c r="AQ184" s="24">
        <v>1</v>
      </c>
      <c r="AR184" s="21">
        <v>126360</v>
      </c>
      <c r="AS184" s="24">
        <v>1</v>
      </c>
      <c r="AT184" s="21">
        <v>126.36</v>
      </c>
      <c r="AU184" s="24">
        <v>8</v>
      </c>
      <c r="AV184" s="24">
        <v>868789</v>
      </c>
      <c r="AW184" s="24">
        <v>42</v>
      </c>
      <c r="AX184" s="24">
        <v>859029</v>
      </c>
      <c r="AY184" s="24">
        <v>7</v>
      </c>
      <c r="AZ184" s="24">
        <v>226431</v>
      </c>
      <c r="BA184" s="24">
        <v>25</v>
      </c>
      <c r="BB184" s="24">
        <v>1514258</v>
      </c>
      <c r="BC184" s="24">
        <v>27</v>
      </c>
      <c r="BD184" s="24">
        <v>366686</v>
      </c>
      <c r="BE184" s="24">
        <v>109</v>
      </c>
      <c r="BF184" s="24">
        <v>3835193</v>
      </c>
      <c r="BG184" s="15">
        <v>7.7</v>
      </c>
      <c r="BH184" s="21">
        <v>67.56</v>
      </c>
      <c r="BI184" s="21">
        <v>19.34</v>
      </c>
      <c r="BJ184" s="24">
        <v>268</v>
      </c>
      <c r="BK184" s="21">
        <v>12.58</v>
      </c>
      <c r="BL184" s="21">
        <v>35.11</v>
      </c>
      <c r="BM184" s="21">
        <v>20.239999999999998</v>
      </c>
      <c r="BN184" s="21">
        <v>25.42</v>
      </c>
      <c r="BO184" s="30">
        <v>73.63</v>
      </c>
      <c r="BP184" s="30">
        <v>68.290000000000006</v>
      </c>
      <c r="BQ184" s="30">
        <v>70.19</v>
      </c>
      <c r="BR184" s="30">
        <v>67.56</v>
      </c>
      <c r="BS184" s="21">
        <v>0.1</v>
      </c>
      <c r="BT184" s="21">
        <v>33.58</v>
      </c>
      <c r="BU184" s="21">
        <v>7.0000000000000007E-2</v>
      </c>
      <c r="BV184" s="21">
        <v>0.13</v>
      </c>
      <c r="BW184" s="21">
        <v>0.08</v>
      </c>
      <c r="BX184" s="24">
        <v>1</v>
      </c>
      <c r="BY184" s="30">
        <v>0.26</v>
      </c>
      <c r="BZ184" s="30">
        <v>0.27</v>
      </c>
      <c r="CA184" s="30">
        <v>0.27</v>
      </c>
      <c r="CB184" s="30">
        <v>0.24</v>
      </c>
      <c r="CC184" s="21">
        <v>5.33</v>
      </c>
      <c r="CD184" s="24">
        <v>44</v>
      </c>
      <c r="CE184" s="21">
        <v>2.2200000000000002</v>
      </c>
      <c r="CF184" s="21">
        <v>10.07</v>
      </c>
      <c r="CG184" s="21">
        <v>4.55</v>
      </c>
      <c r="CH184" s="21">
        <v>6.38</v>
      </c>
      <c r="CI184" s="30">
        <v>17.62</v>
      </c>
      <c r="CJ184" s="30">
        <v>18.809999999999999</v>
      </c>
      <c r="CK184" s="30">
        <v>12.09</v>
      </c>
      <c r="CL184" s="30">
        <v>19.38</v>
      </c>
      <c r="CM184" s="21">
        <v>5.26</v>
      </c>
      <c r="CN184" s="21">
        <v>0.04</v>
      </c>
      <c r="CO184" s="21">
        <v>0.04</v>
      </c>
      <c r="CP184" s="21">
        <v>0.09</v>
      </c>
      <c r="CQ184" s="21">
        <v>0.04</v>
      </c>
      <c r="CR184" s="24">
        <v>8</v>
      </c>
      <c r="CS184" s="30">
        <v>2.2000000000000002</v>
      </c>
      <c r="CT184" s="30">
        <v>0.12</v>
      </c>
      <c r="CU184" s="30">
        <v>0.14000000000000001</v>
      </c>
      <c r="CV184" s="30">
        <v>0.08</v>
      </c>
      <c r="CW184" s="21"/>
    </row>
    <row r="185" spans="1:101">
      <c r="A185" s="20">
        <v>40634</v>
      </c>
      <c r="B185" s="24">
        <v>6</v>
      </c>
      <c r="C185" s="21">
        <v>0.54</v>
      </c>
      <c r="D185" s="21">
        <v>0.73</v>
      </c>
      <c r="E185" s="24">
        <v>18</v>
      </c>
      <c r="F185" s="21">
        <v>225.77</v>
      </c>
      <c r="G185" s="24">
        <v>3</v>
      </c>
      <c r="H185" s="21">
        <v>122.08</v>
      </c>
      <c r="I185" s="24">
        <v>17</v>
      </c>
      <c r="J185" s="21">
        <v>1295.06</v>
      </c>
      <c r="K185" s="24">
        <v>135</v>
      </c>
      <c r="L185" s="21">
        <v>17960.96</v>
      </c>
      <c r="M185" s="24">
        <v>190</v>
      </c>
      <c r="N185" s="21">
        <v>32210.73</v>
      </c>
      <c r="O185" s="24">
        <v>363</v>
      </c>
      <c r="P185" s="21">
        <v>51814.6</v>
      </c>
      <c r="Q185" s="21">
        <v>28.24</v>
      </c>
      <c r="R185" s="24">
        <v>0</v>
      </c>
      <c r="S185" s="21">
        <v>0</v>
      </c>
      <c r="T185" s="24">
        <v>0</v>
      </c>
      <c r="U185" s="21">
        <v>0</v>
      </c>
      <c r="V185" s="24">
        <v>0</v>
      </c>
      <c r="W185" s="21">
        <v>0</v>
      </c>
      <c r="X185" s="24">
        <v>0</v>
      </c>
      <c r="Y185" s="21">
        <v>0</v>
      </c>
      <c r="Z185" s="24">
        <v>0</v>
      </c>
      <c r="AA185" s="21">
        <v>0</v>
      </c>
      <c r="AB185" s="24">
        <v>0</v>
      </c>
      <c r="AC185" s="21">
        <v>0</v>
      </c>
      <c r="AD185" s="24">
        <v>0</v>
      </c>
      <c r="AE185" s="21">
        <v>0</v>
      </c>
      <c r="AF185" s="24">
        <v>0</v>
      </c>
      <c r="AG185" s="21">
        <v>0</v>
      </c>
      <c r="AH185" s="24">
        <v>0</v>
      </c>
      <c r="AI185" s="21">
        <v>0</v>
      </c>
      <c r="AJ185" s="24">
        <v>0</v>
      </c>
      <c r="AK185" s="21">
        <v>0</v>
      </c>
      <c r="AL185" s="24">
        <v>0</v>
      </c>
      <c r="AM185" s="21">
        <v>0</v>
      </c>
      <c r="AN185" s="24">
        <v>0</v>
      </c>
      <c r="AO185" s="21">
        <v>0</v>
      </c>
      <c r="AP185" s="21">
        <v>0</v>
      </c>
      <c r="AQ185" s="24">
        <v>0</v>
      </c>
      <c r="AR185" s="21">
        <v>0</v>
      </c>
      <c r="AS185" s="24">
        <v>0</v>
      </c>
      <c r="AT185" s="21">
        <v>0</v>
      </c>
      <c r="AU185" s="24">
        <v>25</v>
      </c>
      <c r="AV185" s="24">
        <v>1854011</v>
      </c>
      <c r="AW185" s="24">
        <v>31</v>
      </c>
      <c r="AX185" s="24">
        <v>695755</v>
      </c>
      <c r="AY185" s="24">
        <v>11</v>
      </c>
      <c r="AZ185" s="24">
        <v>516999</v>
      </c>
      <c r="BA185" s="24">
        <v>17</v>
      </c>
      <c r="BB185" s="24">
        <v>700158</v>
      </c>
      <c r="BC185" s="24">
        <v>21</v>
      </c>
      <c r="BD185" s="24">
        <v>270491</v>
      </c>
      <c r="BE185" s="24">
        <v>105</v>
      </c>
      <c r="BF185" s="24">
        <v>4037414</v>
      </c>
      <c r="BG185" s="15">
        <v>6.8</v>
      </c>
      <c r="BH185" s="21">
        <v>67.72</v>
      </c>
      <c r="BI185" s="21">
        <v>19.34</v>
      </c>
      <c r="BJ185" s="24">
        <v>268</v>
      </c>
      <c r="BK185" s="21">
        <v>12.67</v>
      </c>
      <c r="BL185" s="21">
        <v>35.11</v>
      </c>
      <c r="BM185" s="21">
        <v>20.239999999999998</v>
      </c>
      <c r="BN185" s="21">
        <v>25.42</v>
      </c>
      <c r="BO185" s="30">
        <v>73.83</v>
      </c>
      <c r="BP185" s="30">
        <v>68.47</v>
      </c>
      <c r="BQ185" s="30">
        <v>70.37</v>
      </c>
      <c r="BR185" s="30">
        <v>67.72</v>
      </c>
      <c r="BS185" s="21"/>
      <c r="BT185" s="21"/>
      <c r="BU185" s="21"/>
      <c r="BV185" s="21"/>
      <c r="BW185" s="21"/>
      <c r="BX185" s="24"/>
      <c r="BY185" s="30"/>
      <c r="BZ185" s="30"/>
      <c r="CA185" s="30"/>
      <c r="CB185" s="30"/>
      <c r="CC185" s="21">
        <v>5.33</v>
      </c>
      <c r="CD185" s="24">
        <v>44</v>
      </c>
      <c r="CE185" s="21">
        <v>2.31</v>
      </c>
      <c r="CF185" s="21">
        <v>10.07</v>
      </c>
      <c r="CG185" s="21">
        <v>4.55</v>
      </c>
      <c r="CH185" s="21">
        <v>6.38</v>
      </c>
      <c r="CI185" s="30">
        <v>17.66</v>
      </c>
      <c r="CJ185" s="30">
        <v>18.86</v>
      </c>
      <c r="CK185" s="30">
        <v>12.12</v>
      </c>
      <c r="CL185" s="30">
        <v>19.420000000000002</v>
      </c>
      <c r="CM185" s="21">
        <v>5.34</v>
      </c>
      <c r="CN185" s="21">
        <v>0.04</v>
      </c>
      <c r="CO185" s="21">
        <v>0.04</v>
      </c>
      <c r="CP185" s="21">
        <v>0.09</v>
      </c>
      <c r="CQ185" s="21">
        <v>0.04</v>
      </c>
      <c r="CR185" s="24">
        <v>8</v>
      </c>
      <c r="CS185" s="30">
        <v>2.2000000000000002</v>
      </c>
      <c r="CT185" s="30">
        <v>0.12</v>
      </c>
      <c r="CU185" s="30">
        <v>0.14000000000000001</v>
      </c>
      <c r="CV185" s="30">
        <v>0.08</v>
      </c>
      <c r="CW185" s="21"/>
    </row>
    <row r="186" spans="1:101">
      <c r="A186" s="20">
        <v>40664</v>
      </c>
      <c r="B186" s="24">
        <v>6</v>
      </c>
      <c r="C186" s="21">
        <v>0.54</v>
      </c>
      <c r="D186" s="21">
        <v>0.73</v>
      </c>
      <c r="E186" s="24">
        <v>18</v>
      </c>
      <c r="F186" s="21">
        <v>225.77</v>
      </c>
      <c r="G186" s="24">
        <v>3</v>
      </c>
      <c r="H186" s="21">
        <v>122.08</v>
      </c>
      <c r="I186" s="24">
        <v>17</v>
      </c>
      <c r="J186" s="21">
        <v>1295.06</v>
      </c>
      <c r="K186" s="24">
        <v>135</v>
      </c>
      <c r="L186" s="21">
        <v>17960.96</v>
      </c>
      <c r="M186" s="24">
        <v>190</v>
      </c>
      <c r="N186" s="21">
        <v>32210.73</v>
      </c>
      <c r="O186" s="24">
        <v>363</v>
      </c>
      <c r="P186" s="21">
        <v>51814.6</v>
      </c>
      <c r="Q186" s="21">
        <v>28.24</v>
      </c>
      <c r="R186" s="24">
        <v>0</v>
      </c>
      <c r="S186" s="21">
        <v>0</v>
      </c>
      <c r="T186" s="24">
        <v>0</v>
      </c>
      <c r="U186" s="21">
        <v>0</v>
      </c>
      <c r="V186" s="24">
        <v>0</v>
      </c>
      <c r="W186" s="21">
        <v>0</v>
      </c>
      <c r="X186" s="24">
        <v>0</v>
      </c>
      <c r="Y186" s="21">
        <v>0</v>
      </c>
      <c r="Z186" s="24">
        <v>0</v>
      </c>
      <c r="AA186" s="21">
        <v>0</v>
      </c>
      <c r="AB186" s="24">
        <v>0</v>
      </c>
      <c r="AC186" s="21">
        <v>0</v>
      </c>
      <c r="AD186" s="24">
        <v>0</v>
      </c>
      <c r="AE186" s="21">
        <v>0</v>
      </c>
      <c r="AF186" s="24">
        <v>0</v>
      </c>
      <c r="AG186" s="21">
        <v>0</v>
      </c>
      <c r="AH186" s="24">
        <v>2</v>
      </c>
      <c r="AI186" s="21">
        <v>150120</v>
      </c>
      <c r="AJ186" s="24">
        <v>0</v>
      </c>
      <c r="AK186" s="21">
        <v>0</v>
      </c>
      <c r="AL186" s="24">
        <v>0</v>
      </c>
      <c r="AM186" s="21">
        <v>0</v>
      </c>
      <c r="AN186" s="24">
        <v>2</v>
      </c>
      <c r="AO186" s="21">
        <v>150.12</v>
      </c>
      <c r="AP186" s="21">
        <v>103.16</v>
      </c>
      <c r="AQ186" s="24">
        <v>0</v>
      </c>
      <c r="AR186" s="21">
        <v>0</v>
      </c>
      <c r="AS186" s="24">
        <v>0</v>
      </c>
      <c r="AT186" s="21">
        <v>0</v>
      </c>
      <c r="AU186" s="24">
        <v>25</v>
      </c>
      <c r="AV186" s="24">
        <v>2089591</v>
      </c>
      <c r="AW186" s="24">
        <v>41</v>
      </c>
      <c r="AX186" s="24">
        <v>1255958</v>
      </c>
      <c r="AY186" s="24">
        <v>14</v>
      </c>
      <c r="AZ186" s="24">
        <v>977690</v>
      </c>
      <c r="BA186" s="24">
        <v>20</v>
      </c>
      <c r="BB186" s="24">
        <v>1078619</v>
      </c>
      <c r="BC186" s="24">
        <v>27</v>
      </c>
      <c r="BD186" s="24">
        <v>185557</v>
      </c>
      <c r="BE186" s="24">
        <v>127</v>
      </c>
      <c r="BF186" s="24">
        <v>5587415</v>
      </c>
      <c r="BG186" s="15">
        <v>5.8</v>
      </c>
      <c r="BH186" s="21">
        <v>67.72</v>
      </c>
      <c r="BI186" s="21">
        <v>19.34</v>
      </c>
      <c r="BJ186" s="24">
        <v>268</v>
      </c>
      <c r="BK186" s="21">
        <v>12.75</v>
      </c>
      <c r="BL186" s="21">
        <v>35.11</v>
      </c>
      <c r="BM186" s="21">
        <v>20.239999999999998</v>
      </c>
      <c r="BN186" s="21">
        <v>25.42</v>
      </c>
      <c r="BO186" s="30">
        <v>73.83</v>
      </c>
      <c r="BP186" s="30">
        <v>68.47</v>
      </c>
      <c r="BQ186" s="30">
        <v>70.37</v>
      </c>
      <c r="BR186" s="30">
        <v>67.72</v>
      </c>
      <c r="BS186" s="21"/>
      <c r="BT186" s="21"/>
      <c r="BU186" s="21"/>
      <c r="BV186" s="21"/>
      <c r="BW186" s="21"/>
      <c r="BX186" s="24"/>
      <c r="BY186" s="30"/>
      <c r="BZ186" s="30"/>
      <c r="CA186" s="30"/>
      <c r="CB186" s="30"/>
      <c r="CC186" s="21">
        <v>5.33</v>
      </c>
      <c r="CD186" s="24">
        <v>44</v>
      </c>
      <c r="CE186" s="21">
        <v>2.39</v>
      </c>
      <c r="CF186" s="21">
        <v>10.07</v>
      </c>
      <c r="CG186" s="21">
        <v>4.55</v>
      </c>
      <c r="CH186" s="21">
        <v>6.38</v>
      </c>
      <c r="CI186" s="30">
        <v>17.66</v>
      </c>
      <c r="CJ186" s="30">
        <v>18.86</v>
      </c>
      <c r="CK186" s="30">
        <v>12.12</v>
      </c>
      <c r="CL186" s="30">
        <v>19.420000000000002</v>
      </c>
      <c r="CM186" s="21">
        <v>5.43</v>
      </c>
      <c r="CN186" s="21">
        <v>0.04</v>
      </c>
      <c r="CO186" s="21">
        <v>0.04</v>
      </c>
      <c r="CP186" s="21">
        <v>0.09</v>
      </c>
      <c r="CQ186" s="21">
        <v>0.04</v>
      </c>
      <c r="CR186" s="24">
        <v>8</v>
      </c>
      <c r="CS186" s="30">
        <v>2.2000000000000002</v>
      </c>
      <c r="CT186" s="30">
        <v>0.12</v>
      </c>
      <c r="CU186" s="30">
        <v>0.14000000000000001</v>
      </c>
      <c r="CV186" s="30">
        <v>0.08</v>
      </c>
      <c r="CW186" s="21"/>
    </row>
    <row r="187" spans="1:101">
      <c r="A187" s="20">
        <v>40695</v>
      </c>
      <c r="B187" s="24">
        <v>6</v>
      </c>
      <c r="C187" s="21">
        <v>0.54</v>
      </c>
      <c r="D187" s="21">
        <v>0.73</v>
      </c>
      <c r="E187" s="24">
        <v>19</v>
      </c>
      <c r="F187" s="21">
        <v>237.79</v>
      </c>
      <c r="G187" s="24">
        <v>3</v>
      </c>
      <c r="H187" s="21">
        <v>122.08</v>
      </c>
      <c r="I187" s="24">
        <v>15</v>
      </c>
      <c r="J187" s="21">
        <v>1144.94</v>
      </c>
      <c r="K187" s="24">
        <v>135</v>
      </c>
      <c r="L187" s="21">
        <v>17960.96</v>
      </c>
      <c r="M187" s="24">
        <v>192</v>
      </c>
      <c r="N187" s="21">
        <v>32557.93</v>
      </c>
      <c r="O187" s="24">
        <v>364</v>
      </c>
      <c r="P187" s="21">
        <v>52023.71</v>
      </c>
      <c r="Q187" s="21">
        <v>28.34</v>
      </c>
      <c r="R187" s="24">
        <v>0</v>
      </c>
      <c r="S187" s="21">
        <v>0</v>
      </c>
      <c r="T187" s="24">
        <v>0</v>
      </c>
      <c r="U187" s="21">
        <v>0</v>
      </c>
      <c r="V187" s="24">
        <v>0</v>
      </c>
      <c r="W187" s="21">
        <v>0</v>
      </c>
      <c r="X187" s="24">
        <v>0</v>
      </c>
      <c r="Y187" s="21">
        <v>0</v>
      </c>
      <c r="Z187" s="24">
        <v>0</v>
      </c>
      <c r="AA187" s="21">
        <v>0</v>
      </c>
      <c r="AB187" s="24">
        <v>0</v>
      </c>
      <c r="AC187" s="21">
        <v>0</v>
      </c>
      <c r="AD187" s="24">
        <v>0</v>
      </c>
      <c r="AE187" s="21">
        <v>0</v>
      </c>
      <c r="AF187" s="24">
        <v>0</v>
      </c>
      <c r="AG187" s="21">
        <v>0</v>
      </c>
      <c r="AH187" s="24">
        <v>0</v>
      </c>
      <c r="AI187" s="21">
        <v>0</v>
      </c>
      <c r="AJ187" s="24">
        <v>0</v>
      </c>
      <c r="AK187" s="21">
        <v>0</v>
      </c>
      <c r="AL187" s="24">
        <v>0</v>
      </c>
      <c r="AM187" s="21">
        <v>0</v>
      </c>
      <c r="AN187" s="24">
        <v>0</v>
      </c>
      <c r="AO187" s="21">
        <v>0</v>
      </c>
      <c r="AP187" s="21">
        <v>0</v>
      </c>
      <c r="AQ187" s="24">
        <v>0</v>
      </c>
      <c r="AR187" s="21">
        <v>0</v>
      </c>
      <c r="AS187" s="24">
        <v>0</v>
      </c>
      <c r="AT187" s="21">
        <v>0</v>
      </c>
      <c r="AU187" s="24">
        <v>16</v>
      </c>
      <c r="AV187" s="24">
        <v>1355832</v>
      </c>
      <c r="AW187" s="24">
        <v>30</v>
      </c>
      <c r="AX187" s="24">
        <v>1217031</v>
      </c>
      <c r="AY187" s="24">
        <v>4</v>
      </c>
      <c r="AZ187" s="24">
        <v>321000</v>
      </c>
      <c r="BA187" s="24">
        <v>24</v>
      </c>
      <c r="BB187" s="24">
        <v>1291643</v>
      </c>
      <c r="BC187" s="24">
        <v>28</v>
      </c>
      <c r="BD187" s="24">
        <v>274262</v>
      </c>
      <c r="BE187" s="24">
        <v>102</v>
      </c>
      <c r="BF187" s="24">
        <v>4459768</v>
      </c>
      <c r="BG187" s="15">
        <v>4.9000000000000004</v>
      </c>
      <c r="BH187" s="21">
        <v>67.16</v>
      </c>
      <c r="BI187" s="21">
        <v>19.239999999999998</v>
      </c>
      <c r="BJ187" s="24">
        <v>266</v>
      </c>
      <c r="BK187" s="21">
        <v>12.65</v>
      </c>
      <c r="BL187" s="21">
        <v>34.96</v>
      </c>
      <c r="BM187" s="21">
        <v>20.14</v>
      </c>
      <c r="BN187" s="21">
        <v>25.32</v>
      </c>
      <c r="BO187" s="30">
        <v>73.08</v>
      </c>
      <c r="BP187" s="30">
        <v>67.86</v>
      </c>
      <c r="BQ187" s="30">
        <v>69.849999999999994</v>
      </c>
      <c r="BR187" s="30">
        <v>67.16</v>
      </c>
      <c r="BS187" s="21"/>
      <c r="BT187" s="21"/>
      <c r="BU187" s="21"/>
      <c r="BV187" s="21"/>
      <c r="BW187" s="21"/>
      <c r="BX187" s="24"/>
      <c r="BY187" s="30"/>
      <c r="BZ187" s="30"/>
      <c r="CA187" s="30"/>
      <c r="CB187" s="30"/>
      <c r="CC187" s="21">
        <v>5.34</v>
      </c>
      <c r="CD187" s="24">
        <v>45</v>
      </c>
      <c r="CE187" s="21">
        <v>2.42</v>
      </c>
      <c r="CF187" s="21">
        <v>10.08</v>
      </c>
      <c r="CG187" s="21">
        <v>4.57</v>
      </c>
      <c r="CH187" s="21">
        <v>6.39</v>
      </c>
      <c r="CI187" s="30">
        <v>17.63</v>
      </c>
      <c r="CJ187" s="30">
        <v>18.84</v>
      </c>
      <c r="CK187" s="30">
        <v>12.36</v>
      </c>
      <c r="CL187" s="30">
        <v>19.37</v>
      </c>
      <c r="CM187" s="21">
        <v>5.51</v>
      </c>
      <c r="CN187" s="21">
        <v>0.04</v>
      </c>
      <c r="CO187" s="21">
        <v>0.04</v>
      </c>
      <c r="CP187" s="21">
        <v>0.09</v>
      </c>
      <c r="CQ187" s="21">
        <v>0.04</v>
      </c>
      <c r="CR187" s="24">
        <v>8</v>
      </c>
      <c r="CS187" s="30">
        <v>2.2000000000000002</v>
      </c>
      <c r="CT187" s="30">
        <v>0.12</v>
      </c>
      <c r="CU187" s="30">
        <v>0.14000000000000001</v>
      </c>
      <c r="CV187" s="30">
        <v>0.08</v>
      </c>
      <c r="CW187" s="21"/>
    </row>
    <row r="188" spans="1:101">
      <c r="A188" s="20">
        <v>40725</v>
      </c>
      <c r="B188" s="24">
        <v>6</v>
      </c>
      <c r="C188" s="21">
        <v>0.54</v>
      </c>
      <c r="D188" s="21">
        <v>0.73</v>
      </c>
      <c r="E188" s="24">
        <v>19</v>
      </c>
      <c r="F188" s="21">
        <v>237.79</v>
      </c>
      <c r="G188" s="24">
        <v>3</v>
      </c>
      <c r="H188" s="21">
        <v>122.08</v>
      </c>
      <c r="I188" s="24">
        <v>15</v>
      </c>
      <c r="J188" s="21">
        <v>1144.94</v>
      </c>
      <c r="K188" s="24">
        <v>135</v>
      </c>
      <c r="L188" s="21">
        <v>17960.96</v>
      </c>
      <c r="M188" s="24">
        <v>192</v>
      </c>
      <c r="N188" s="21">
        <v>32557.93</v>
      </c>
      <c r="O188" s="24">
        <v>364</v>
      </c>
      <c r="P188" s="21">
        <v>52023.71</v>
      </c>
      <c r="Q188" s="21">
        <v>28.34</v>
      </c>
      <c r="R188" s="24">
        <v>0</v>
      </c>
      <c r="S188" s="21">
        <v>0</v>
      </c>
      <c r="T188" s="24">
        <v>0</v>
      </c>
      <c r="U188" s="21">
        <v>0</v>
      </c>
      <c r="V188" s="24">
        <v>0</v>
      </c>
      <c r="W188" s="21">
        <v>0</v>
      </c>
      <c r="X188" s="24">
        <v>0</v>
      </c>
      <c r="Y188" s="21">
        <v>0</v>
      </c>
      <c r="Z188" s="24">
        <v>0</v>
      </c>
      <c r="AA188" s="21">
        <v>0</v>
      </c>
      <c r="AB188" s="24">
        <v>0</v>
      </c>
      <c r="AC188" s="21">
        <v>0</v>
      </c>
      <c r="AD188" s="24">
        <v>0</v>
      </c>
      <c r="AE188" s="21">
        <v>0</v>
      </c>
      <c r="AF188" s="24">
        <v>0</v>
      </c>
      <c r="AG188" s="21">
        <v>0</v>
      </c>
      <c r="AH188" s="24">
        <v>0</v>
      </c>
      <c r="AI188" s="21">
        <v>0</v>
      </c>
      <c r="AJ188" s="24">
        <v>0</v>
      </c>
      <c r="AK188" s="21">
        <v>0</v>
      </c>
      <c r="AL188" s="24">
        <v>0</v>
      </c>
      <c r="AM188" s="21">
        <v>0</v>
      </c>
      <c r="AN188" s="24">
        <v>0</v>
      </c>
      <c r="AO188" s="21">
        <v>0</v>
      </c>
      <c r="AP188" s="21">
        <v>0</v>
      </c>
      <c r="AQ188" s="24">
        <v>0</v>
      </c>
      <c r="AR188" s="21">
        <v>0</v>
      </c>
      <c r="AS188" s="24">
        <v>0</v>
      </c>
      <c r="AT188" s="21">
        <v>0</v>
      </c>
      <c r="AU188" s="24">
        <v>20</v>
      </c>
      <c r="AV188" s="24">
        <v>773406</v>
      </c>
      <c r="AW188" s="24">
        <v>37</v>
      </c>
      <c r="AX188" s="24">
        <v>1041400</v>
      </c>
      <c r="AY188" s="24">
        <v>6</v>
      </c>
      <c r="AZ188" s="24">
        <v>382380</v>
      </c>
      <c r="BA188" s="24">
        <v>11</v>
      </c>
      <c r="BB188" s="24">
        <v>464121</v>
      </c>
      <c r="BC188" s="24">
        <v>19</v>
      </c>
      <c r="BD188" s="24">
        <v>196164</v>
      </c>
      <c r="BE188" s="24">
        <v>93</v>
      </c>
      <c r="BF188" s="24">
        <v>2857471</v>
      </c>
      <c r="BG188" s="15">
        <v>4.3</v>
      </c>
      <c r="BH188" s="21">
        <v>67.16</v>
      </c>
      <c r="BI188" s="21">
        <v>19.239999999999998</v>
      </c>
      <c r="BJ188" s="24">
        <v>266</v>
      </c>
      <c r="BK188" s="21">
        <v>12.73</v>
      </c>
      <c r="BL188" s="21">
        <v>34.96</v>
      </c>
      <c r="BM188" s="21">
        <v>20.14</v>
      </c>
      <c r="BN188" s="21">
        <v>25.32</v>
      </c>
      <c r="BO188" s="30">
        <v>73.08</v>
      </c>
      <c r="BP188" s="30">
        <v>67.86</v>
      </c>
      <c r="BQ188" s="30">
        <v>69.849999999999994</v>
      </c>
      <c r="BR188" s="30">
        <v>67.16</v>
      </c>
      <c r="BS188" s="21"/>
      <c r="BT188" s="21"/>
      <c r="BU188" s="21"/>
      <c r="BV188" s="21"/>
      <c r="BW188" s="21"/>
      <c r="BX188" s="24"/>
      <c r="BY188" s="30"/>
      <c r="BZ188" s="30"/>
      <c r="CA188" s="30"/>
      <c r="CB188" s="30"/>
      <c r="CC188" s="21">
        <v>5.34</v>
      </c>
      <c r="CD188" s="24">
        <v>45</v>
      </c>
      <c r="CE188" s="21">
        <v>2.5</v>
      </c>
      <c r="CF188" s="21">
        <v>10.08</v>
      </c>
      <c r="CG188" s="21">
        <v>4.57</v>
      </c>
      <c r="CH188" s="21">
        <v>6.39</v>
      </c>
      <c r="CI188" s="30">
        <v>17.63</v>
      </c>
      <c r="CJ188" s="30">
        <v>18.84</v>
      </c>
      <c r="CK188" s="30">
        <v>12.36</v>
      </c>
      <c r="CL188" s="30">
        <v>19.37</v>
      </c>
      <c r="CM188" s="21">
        <v>5.59</v>
      </c>
      <c r="CN188" s="21">
        <v>0.04</v>
      </c>
      <c r="CO188" s="21">
        <v>0.04</v>
      </c>
      <c r="CP188" s="21">
        <v>0.09</v>
      </c>
      <c r="CQ188" s="21">
        <v>0.04</v>
      </c>
      <c r="CR188" s="24">
        <v>8</v>
      </c>
      <c r="CS188" s="30">
        <v>2.2000000000000002</v>
      </c>
      <c r="CT188" s="30">
        <v>0.12</v>
      </c>
      <c r="CU188" s="30">
        <v>0.14000000000000001</v>
      </c>
      <c r="CV188" s="30">
        <v>0.08</v>
      </c>
      <c r="CW188" s="21"/>
    </row>
    <row r="189" spans="1:101">
      <c r="A189" s="20">
        <v>40756</v>
      </c>
      <c r="B189" s="24">
        <v>6</v>
      </c>
      <c r="C189" s="21">
        <v>0.54</v>
      </c>
      <c r="D189" s="21">
        <v>0.73</v>
      </c>
      <c r="E189" s="24">
        <v>19</v>
      </c>
      <c r="F189" s="21">
        <v>237.79</v>
      </c>
      <c r="G189" s="24">
        <v>3</v>
      </c>
      <c r="H189" s="21">
        <v>122.08</v>
      </c>
      <c r="I189" s="24">
        <v>15</v>
      </c>
      <c r="J189" s="21">
        <v>1144.94</v>
      </c>
      <c r="K189" s="24">
        <v>135</v>
      </c>
      <c r="L189" s="21">
        <v>17960.96</v>
      </c>
      <c r="M189" s="24">
        <v>192</v>
      </c>
      <c r="N189" s="21">
        <v>32557.93</v>
      </c>
      <c r="O189" s="24">
        <v>364</v>
      </c>
      <c r="P189" s="21">
        <v>52023.71</v>
      </c>
      <c r="Q189" s="21">
        <v>28.34</v>
      </c>
      <c r="R189" s="24">
        <v>0</v>
      </c>
      <c r="S189" s="21">
        <v>0</v>
      </c>
      <c r="T189" s="24">
        <v>0</v>
      </c>
      <c r="U189" s="21">
        <v>0</v>
      </c>
      <c r="V189" s="24">
        <v>0</v>
      </c>
      <c r="W189" s="21">
        <v>0</v>
      </c>
      <c r="X189" s="24">
        <v>0</v>
      </c>
      <c r="Y189" s="21">
        <v>0</v>
      </c>
      <c r="Z189" s="24">
        <v>0</v>
      </c>
      <c r="AA189" s="21">
        <v>0</v>
      </c>
      <c r="AB189" s="24">
        <v>0</v>
      </c>
      <c r="AC189" s="21">
        <v>0</v>
      </c>
      <c r="AD189" s="24">
        <v>0</v>
      </c>
      <c r="AE189" s="21">
        <v>0</v>
      </c>
      <c r="AF189" s="24">
        <v>0</v>
      </c>
      <c r="AG189" s="21">
        <v>0</v>
      </c>
      <c r="AH189" s="24">
        <v>0</v>
      </c>
      <c r="AI189" s="21">
        <v>0</v>
      </c>
      <c r="AJ189" s="24">
        <v>0</v>
      </c>
      <c r="AK189" s="21">
        <v>0</v>
      </c>
      <c r="AL189" s="24">
        <v>0</v>
      </c>
      <c r="AM189" s="21">
        <v>0</v>
      </c>
      <c r="AN189" s="24">
        <v>0</v>
      </c>
      <c r="AO189" s="21">
        <v>0</v>
      </c>
      <c r="AP189" s="21">
        <v>0</v>
      </c>
      <c r="AQ189" s="24">
        <v>0</v>
      </c>
      <c r="AR189" s="21">
        <v>0</v>
      </c>
      <c r="AS189" s="24">
        <v>0</v>
      </c>
      <c r="AT189" s="21">
        <v>0</v>
      </c>
      <c r="AU189" s="24">
        <v>8</v>
      </c>
      <c r="AV189" s="24">
        <v>622932</v>
      </c>
      <c r="AW189" s="24">
        <v>28</v>
      </c>
      <c r="AX189" s="24">
        <v>1319257</v>
      </c>
      <c r="AY189" s="24">
        <v>3</v>
      </c>
      <c r="AZ189" s="24">
        <v>217239</v>
      </c>
      <c r="BA189" s="24">
        <v>12</v>
      </c>
      <c r="BB189" s="24">
        <v>520126</v>
      </c>
      <c r="BC189" s="24">
        <v>36</v>
      </c>
      <c r="BD189" s="24">
        <v>351399</v>
      </c>
      <c r="BE189" s="24">
        <v>87</v>
      </c>
      <c r="BF189" s="24">
        <v>3030953</v>
      </c>
      <c r="BG189" s="15">
        <v>3.9</v>
      </c>
      <c r="BH189" s="21">
        <v>67.16</v>
      </c>
      <c r="BI189" s="21">
        <v>19.239999999999998</v>
      </c>
      <c r="BJ189" s="24">
        <v>266</v>
      </c>
      <c r="BK189" s="21">
        <v>12.82</v>
      </c>
      <c r="BL189" s="21">
        <v>34.96</v>
      </c>
      <c r="BM189" s="21">
        <v>20.14</v>
      </c>
      <c r="BN189" s="21">
        <v>25.32</v>
      </c>
      <c r="BO189" s="30">
        <v>73.08</v>
      </c>
      <c r="BP189" s="30">
        <v>67.86</v>
      </c>
      <c r="BQ189" s="30">
        <v>69.849999999999994</v>
      </c>
      <c r="BR189" s="30">
        <v>67.16</v>
      </c>
      <c r="BS189" s="21"/>
      <c r="BT189" s="21"/>
      <c r="BU189" s="21"/>
      <c r="BV189" s="21"/>
      <c r="BW189" s="21"/>
      <c r="BX189" s="24"/>
      <c r="BY189" s="30"/>
      <c r="BZ189" s="30"/>
      <c r="CA189" s="30"/>
      <c r="CB189" s="30"/>
      <c r="CC189" s="21">
        <v>5.34</v>
      </c>
      <c r="CD189" s="24">
        <v>45</v>
      </c>
      <c r="CE189" s="21">
        <v>2.59</v>
      </c>
      <c r="CF189" s="21">
        <v>10.08</v>
      </c>
      <c r="CG189" s="21">
        <v>4.57</v>
      </c>
      <c r="CH189" s="21">
        <v>6.39</v>
      </c>
      <c r="CI189" s="30">
        <v>17.63</v>
      </c>
      <c r="CJ189" s="30">
        <v>18.84</v>
      </c>
      <c r="CK189" s="30">
        <v>12.36</v>
      </c>
      <c r="CL189" s="30">
        <v>19.37</v>
      </c>
      <c r="CM189" s="21">
        <v>5.68</v>
      </c>
      <c r="CN189" s="21">
        <v>0.04</v>
      </c>
      <c r="CO189" s="21">
        <v>0.04</v>
      </c>
      <c r="CP189" s="21">
        <v>0.09</v>
      </c>
      <c r="CQ189" s="21">
        <v>0.04</v>
      </c>
      <c r="CR189" s="24">
        <v>8</v>
      </c>
      <c r="CS189" s="30">
        <v>2.2000000000000002</v>
      </c>
      <c r="CT189" s="30">
        <v>0.12</v>
      </c>
      <c r="CU189" s="30">
        <v>0.14000000000000001</v>
      </c>
      <c r="CV189" s="30">
        <v>0.08</v>
      </c>
      <c r="CW189" s="21"/>
    </row>
    <row r="190" spans="1:101">
      <c r="A190" s="20">
        <v>40787</v>
      </c>
      <c r="B190" s="24">
        <v>6</v>
      </c>
      <c r="C190" s="21">
        <v>0.54</v>
      </c>
      <c r="D190" s="21">
        <v>0.73</v>
      </c>
      <c r="E190" s="24">
        <v>19</v>
      </c>
      <c r="F190" s="21">
        <v>237.79</v>
      </c>
      <c r="G190" s="24">
        <v>3</v>
      </c>
      <c r="H190" s="21">
        <v>122.08</v>
      </c>
      <c r="I190" s="24">
        <v>15</v>
      </c>
      <c r="J190" s="21">
        <v>1144.94</v>
      </c>
      <c r="K190" s="24">
        <v>135</v>
      </c>
      <c r="L190" s="21">
        <v>17960.96</v>
      </c>
      <c r="M190" s="24">
        <v>195</v>
      </c>
      <c r="N190" s="21">
        <v>33043.65</v>
      </c>
      <c r="O190" s="24">
        <v>367</v>
      </c>
      <c r="P190" s="21">
        <v>52509.42</v>
      </c>
      <c r="Q190" s="21">
        <v>28.6</v>
      </c>
      <c r="R190" s="24">
        <v>0</v>
      </c>
      <c r="S190" s="21">
        <v>0</v>
      </c>
      <c r="T190" s="24">
        <v>0</v>
      </c>
      <c r="U190" s="21">
        <v>0</v>
      </c>
      <c r="V190" s="24">
        <v>0</v>
      </c>
      <c r="W190" s="21">
        <v>0</v>
      </c>
      <c r="X190" s="24">
        <v>0</v>
      </c>
      <c r="Y190" s="21">
        <v>0</v>
      </c>
      <c r="Z190" s="24">
        <v>0</v>
      </c>
      <c r="AA190" s="21">
        <v>0</v>
      </c>
      <c r="AB190" s="24">
        <v>0</v>
      </c>
      <c r="AC190" s="21">
        <v>0</v>
      </c>
      <c r="AD190" s="24">
        <v>0</v>
      </c>
      <c r="AE190" s="21">
        <v>0</v>
      </c>
      <c r="AF190" s="24">
        <v>0</v>
      </c>
      <c r="AG190" s="21">
        <v>0</v>
      </c>
      <c r="AH190" s="24">
        <v>1</v>
      </c>
      <c r="AI190" s="21">
        <v>75070</v>
      </c>
      <c r="AJ190" s="24">
        <v>0</v>
      </c>
      <c r="AK190" s="21">
        <v>0</v>
      </c>
      <c r="AL190" s="24">
        <v>0</v>
      </c>
      <c r="AM190" s="21">
        <v>0</v>
      </c>
      <c r="AN190" s="24">
        <v>1</v>
      </c>
      <c r="AO190" s="21">
        <v>75.069999999999993</v>
      </c>
      <c r="AP190" s="21">
        <v>51.58</v>
      </c>
      <c r="AQ190" s="24">
        <v>0</v>
      </c>
      <c r="AR190" s="21">
        <v>0</v>
      </c>
      <c r="AS190" s="24">
        <v>0</v>
      </c>
      <c r="AT190" s="21">
        <v>0</v>
      </c>
      <c r="AU190" s="24">
        <v>16</v>
      </c>
      <c r="AV190" s="24">
        <v>2214566</v>
      </c>
      <c r="AW190" s="24">
        <v>41</v>
      </c>
      <c r="AX190" s="24">
        <v>1308563</v>
      </c>
      <c r="AY190" s="24">
        <v>9</v>
      </c>
      <c r="AZ190" s="24">
        <v>663896</v>
      </c>
      <c r="BA190" s="24">
        <v>14</v>
      </c>
      <c r="BB190" s="24">
        <v>371314</v>
      </c>
      <c r="BC190" s="24">
        <v>30</v>
      </c>
      <c r="BD190" s="24">
        <v>177222</v>
      </c>
      <c r="BE190" s="24">
        <v>110</v>
      </c>
      <c r="BF190" s="24">
        <v>4735561</v>
      </c>
      <c r="BG190" s="15">
        <v>4.0999999999999996</v>
      </c>
      <c r="BH190" s="21">
        <v>66.88</v>
      </c>
      <c r="BI190" s="21">
        <v>19.329999999999998</v>
      </c>
      <c r="BJ190" s="24">
        <v>267</v>
      </c>
      <c r="BK190" s="21">
        <v>12.85</v>
      </c>
      <c r="BL190" s="21">
        <v>35.130000000000003</v>
      </c>
      <c r="BM190" s="21">
        <v>20.239999999999998</v>
      </c>
      <c r="BN190" s="21">
        <v>25.46</v>
      </c>
      <c r="BO190" s="30">
        <v>72.75</v>
      </c>
      <c r="BP190" s="30">
        <v>67.56</v>
      </c>
      <c r="BQ190" s="30">
        <v>69.58</v>
      </c>
      <c r="BR190" s="30">
        <v>66.88</v>
      </c>
      <c r="BS190" s="21"/>
      <c r="BT190" s="21"/>
      <c r="BU190" s="21"/>
      <c r="BV190" s="21"/>
      <c r="BW190" s="21"/>
      <c r="BX190" s="24"/>
      <c r="BY190" s="30"/>
      <c r="BZ190" s="30"/>
      <c r="CA190" s="30"/>
      <c r="CB190" s="30"/>
      <c r="CC190" s="21">
        <v>5.34</v>
      </c>
      <c r="CD190" s="24">
        <v>45</v>
      </c>
      <c r="CE190" s="21">
        <v>2.67</v>
      </c>
      <c r="CF190" s="21">
        <v>10.08</v>
      </c>
      <c r="CG190" s="21">
        <v>4.57</v>
      </c>
      <c r="CH190" s="21">
        <v>6.39</v>
      </c>
      <c r="CI190" s="30">
        <v>17.47</v>
      </c>
      <c r="CJ190" s="30">
        <v>18.670000000000002</v>
      </c>
      <c r="CK190" s="30">
        <v>12.26</v>
      </c>
      <c r="CL190" s="30">
        <v>19.190000000000001</v>
      </c>
      <c r="CM190" s="21">
        <v>5.76</v>
      </c>
      <c r="CN190" s="21">
        <v>0.04</v>
      </c>
      <c r="CO190" s="21">
        <v>0.04</v>
      </c>
      <c r="CP190" s="21">
        <v>0.09</v>
      </c>
      <c r="CQ190" s="21">
        <v>0.04</v>
      </c>
      <c r="CR190" s="24">
        <v>8</v>
      </c>
      <c r="CS190" s="30">
        <v>2.1800000000000002</v>
      </c>
      <c r="CT190" s="30">
        <v>0.12</v>
      </c>
      <c r="CU190" s="30">
        <v>0.14000000000000001</v>
      </c>
      <c r="CV190" s="30">
        <v>0.08</v>
      </c>
      <c r="CW190" s="21"/>
    </row>
    <row r="191" spans="1:101">
      <c r="A191" s="20">
        <v>40817</v>
      </c>
      <c r="B191" s="24">
        <v>6</v>
      </c>
      <c r="C191" s="21">
        <v>0.54</v>
      </c>
      <c r="D191" s="21">
        <v>0.73</v>
      </c>
      <c r="E191" s="24">
        <v>19</v>
      </c>
      <c r="F191" s="21">
        <v>237.79</v>
      </c>
      <c r="G191" s="24">
        <v>3</v>
      </c>
      <c r="H191" s="21">
        <v>122.08</v>
      </c>
      <c r="I191" s="24">
        <v>14</v>
      </c>
      <c r="J191" s="21">
        <v>1069.8699999999999</v>
      </c>
      <c r="K191" s="24">
        <v>135</v>
      </c>
      <c r="L191" s="21">
        <v>17960.96</v>
      </c>
      <c r="M191" s="24">
        <v>196</v>
      </c>
      <c r="N191" s="21">
        <v>33203.93</v>
      </c>
      <c r="O191" s="24">
        <v>367</v>
      </c>
      <c r="P191" s="21">
        <v>52594.63</v>
      </c>
      <c r="Q191" s="21">
        <v>28.63</v>
      </c>
      <c r="R191" s="24">
        <v>0</v>
      </c>
      <c r="S191" s="21">
        <v>0</v>
      </c>
      <c r="T191" s="24">
        <v>0</v>
      </c>
      <c r="U191" s="21">
        <v>0</v>
      </c>
      <c r="V191" s="24">
        <v>0</v>
      </c>
      <c r="W191" s="21">
        <v>0</v>
      </c>
      <c r="X191" s="24">
        <v>0</v>
      </c>
      <c r="Y191" s="21">
        <v>0</v>
      </c>
      <c r="Z191" s="24">
        <v>0</v>
      </c>
      <c r="AA191" s="21">
        <v>0</v>
      </c>
      <c r="AB191" s="24">
        <v>0</v>
      </c>
      <c r="AC191" s="21">
        <v>0</v>
      </c>
      <c r="AD191" s="24">
        <v>0</v>
      </c>
      <c r="AE191" s="21">
        <v>0</v>
      </c>
      <c r="AF191" s="24">
        <v>0</v>
      </c>
      <c r="AG191" s="21">
        <v>0</v>
      </c>
      <c r="AH191" s="24">
        <v>0</v>
      </c>
      <c r="AI191" s="21">
        <v>0</v>
      </c>
      <c r="AJ191" s="24">
        <v>0</v>
      </c>
      <c r="AK191" s="21">
        <v>0</v>
      </c>
      <c r="AL191" s="24">
        <v>0</v>
      </c>
      <c r="AM191" s="21">
        <v>0</v>
      </c>
      <c r="AN191" s="24">
        <v>0</v>
      </c>
      <c r="AO191" s="21">
        <v>0</v>
      </c>
      <c r="AP191" s="21">
        <v>0</v>
      </c>
      <c r="AQ191" s="24">
        <v>0</v>
      </c>
      <c r="AR191" s="21">
        <v>0</v>
      </c>
      <c r="AS191" s="24">
        <v>0</v>
      </c>
      <c r="AT191" s="21">
        <v>0</v>
      </c>
      <c r="AU191" s="24">
        <v>15</v>
      </c>
      <c r="AV191" s="24">
        <v>582277</v>
      </c>
      <c r="AW191" s="24">
        <v>26</v>
      </c>
      <c r="AX191" s="24">
        <v>735530</v>
      </c>
      <c r="AY191" s="24">
        <v>9</v>
      </c>
      <c r="AZ191" s="24">
        <v>606970</v>
      </c>
      <c r="BA191" s="24">
        <v>11</v>
      </c>
      <c r="BB191" s="24">
        <v>396220</v>
      </c>
      <c r="BC191" s="24">
        <v>20</v>
      </c>
      <c r="BD191" s="24">
        <v>80826</v>
      </c>
      <c r="BE191" s="24">
        <v>81</v>
      </c>
      <c r="BF191" s="24">
        <v>2401823</v>
      </c>
      <c r="BG191" s="15">
        <v>3.2</v>
      </c>
      <c r="BH191" s="21">
        <v>66.63</v>
      </c>
      <c r="BI191" s="21">
        <v>19.28</v>
      </c>
      <c r="BJ191" s="24">
        <v>266</v>
      </c>
      <c r="BK191" s="21">
        <v>12.84</v>
      </c>
      <c r="BL191" s="21">
        <v>35.06</v>
      </c>
      <c r="BM191" s="21">
        <v>20.190000000000001</v>
      </c>
      <c r="BN191" s="21">
        <v>25.41</v>
      </c>
      <c r="BO191" s="30">
        <v>72.48</v>
      </c>
      <c r="BP191" s="30">
        <v>67.31</v>
      </c>
      <c r="BQ191" s="30">
        <v>69.349999999999994</v>
      </c>
      <c r="BR191" s="30">
        <v>66.63</v>
      </c>
      <c r="BS191" s="21"/>
      <c r="BT191" s="21"/>
      <c r="BU191" s="21"/>
      <c r="BV191" s="21"/>
      <c r="BW191" s="21"/>
      <c r="BX191" s="24"/>
      <c r="BY191" s="30"/>
      <c r="BZ191" s="30"/>
      <c r="CA191" s="30"/>
      <c r="CB191" s="30"/>
      <c r="CC191" s="21">
        <v>5.34</v>
      </c>
      <c r="CD191" s="24">
        <v>45</v>
      </c>
      <c r="CE191" s="21">
        <v>2.75</v>
      </c>
      <c r="CF191" s="21">
        <v>10.08</v>
      </c>
      <c r="CG191" s="21">
        <v>4.57</v>
      </c>
      <c r="CH191" s="21">
        <v>6.39</v>
      </c>
      <c r="CI191" s="30">
        <v>17.440000000000001</v>
      </c>
      <c r="CJ191" s="30">
        <v>18.649999999999999</v>
      </c>
      <c r="CK191" s="30">
        <v>12.26</v>
      </c>
      <c r="CL191" s="30">
        <v>19.16</v>
      </c>
      <c r="CM191" s="21">
        <v>5.84</v>
      </c>
      <c r="CN191" s="21">
        <v>0.04</v>
      </c>
      <c r="CO191" s="21">
        <v>0.04</v>
      </c>
      <c r="CP191" s="21">
        <v>0.09</v>
      </c>
      <c r="CQ191" s="21">
        <v>0.04</v>
      </c>
      <c r="CR191" s="24">
        <v>8</v>
      </c>
      <c r="CS191" s="30">
        <v>2.1800000000000002</v>
      </c>
      <c r="CT191" s="30">
        <v>0.12</v>
      </c>
      <c r="CU191" s="30">
        <v>0.14000000000000001</v>
      </c>
      <c r="CV191" s="30">
        <v>0.08</v>
      </c>
      <c r="CW191" s="21"/>
    </row>
    <row r="192" spans="1:101">
      <c r="A192" s="20">
        <v>40848</v>
      </c>
      <c r="B192" s="24">
        <v>6</v>
      </c>
      <c r="C192" s="21">
        <v>0.54</v>
      </c>
      <c r="D192" s="21">
        <v>0.73</v>
      </c>
      <c r="E192" s="24">
        <v>21</v>
      </c>
      <c r="F192" s="21">
        <v>253.36</v>
      </c>
      <c r="G192" s="24">
        <v>3</v>
      </c>
      <c r="H192" s="21">
        <v>122.08</v>
      </c>
      <c r="I192" s="24">
        <v>14</v>
      </c>
      <c r="J192" s="21">
        <v>1069.8699999999999</v>
      </c>
      <c r="K192" s="24">
        <v>135</v>
      </c>
      <c r="L192" s="21">
        <v>17960.96</v>
      </c>
      <c r="M192" s="24">
        <v>198</v>
      </c>
      <c r="N192" s="21">
        <v>33524.99</v>
      </c>
      <c r="O192" s="24">
        <v>371</v>
      </c>
      <c r="P192" s="21">
        <v>52931.25</v>
      </c>
      <c r="Q192" s="21">
        <v>28.82</v>
      </c>
      <c r="R192" s="24">
        <v>0</v>
      </c>
      <c r="S192" s="21">
        <v>0</v>
      </c>
      <c r="T192" s="24">
        <v>0</v>
      </c>
      <c r="U192" s="21">
        <v>0</v>
      </c>
      <c r="V192" s="24">
        <v>0</v>
      </c>
      <c r="W192" s="21">
        <v>0</v>
      </c>
      <c r="X192" s="24">
        <v>0</v>
      </c>
      <c r="Y192" s="21">
        <v>0</v>
      </c>
      <c r="Z192" s="24">
        <v>0</v>
      </c>
      <c r="AA192" s="21">
        <v>0</v>
      </c>
      <c r="AB192" s="24">
        <v>0</v>
      </c>
      <c r="AC192" s="21">
        <v>0</v>
      </c>
      <c r="AD192" s="24">
        <v>0</v>
      </c>
      <c r="AE192" s="21">
        <v>0</v>
      </c>
      <c r="AF192" s="24">
        <v>0</v>
      </c>
      <c r="AG192" s="21">
        <v>0</v>
      </c>
      <c r="AH192" s="24">
        <v>0</v>
      </c>
      <c r="AI192" s="21">
        <v>0</v>
      </c>
      <c r="AJ192" s="24">
        <v>0</v>
      </c>
      <c r="AK192" s="21">
        <v>0</v>
      </c>
      <c r="AL192" s="24">
        <v>0</v>
      </c>
      <c r="AM192" s="21">
        <v>0</v>
      </c>
      <c r="AN192" s="24">
        <v>0</v>
      </c>
      <c r="AO192" s="21">
        <v>0</v>
      </c>
      <c r="AP192" s="21">
        <v>0</v>
      </c>
      <c r="AQ192" s="24">
        <v>0</v>
      </c>
      <c r="AR192" s="21">
        <v>0</v>
      </c>
      <c r="AS192" s="24">
        <v>0</v>
      </c>
      <c r="AT192" s="21">
        <v>0</v>
      </c>
      <c r="AU192" s="24">
        <v>0</v>
      </c>
      <c r="AV192" s="24">
        <v>0</v>
      </c>
      <c r="AW192" s="24">
        <v>35</v>
      </c>
      <c r="AX192" s="24">
        <v>858359</v>
      </c>
      <c r="AY192" s="24">
        <v>3</v>
      </c>
      <c r="AZ192" s="24">
        <v>188599</v>
      </c>
      <c r="BA192" s="24">
        <v>14</v>
      </c>
      <c r="BB192" s="24">
        <v>641147</v>
      </c>
      <c r="BC192" s="24">
        <v>35</v>
      </c>
      <c r="BD192" s="24">
        <v>223575</v>
      </c>
      <c r="BE192" s="24">
        <v>87</v>
      </c>
      <c r="BF192" s="24">
        <v>1911680</v>
      </c>
      <c r="BG192" s="15">
        <v>2.9</v>
      </c>
      <c r="BH192" s="21">
        <v>66.510000000000005</v>
      </c>
      <c r="BI192" s="21">
        <v>19.37</v>
      </c>
      <c r="BJ192" s="24">
        <v>267</v>
      </c>
      <c r="BK192" s="21">
        <v>12.87</v>
      </c>
      <c r="BL192" s="21">
        <v>35.22</v>
      </c>
      <c r="BM192" s="21">
        <v>20.28</v>
      </c>
      <c r="BN192" s="21">
        <v>25.52</v>
      </c>
      <c r="BO192" s="30">
        <v>71.97</v>
      </c>
      <c r="BP192" s="30">
        <v>67.180000000000007</v>
      </c>
      <c r="BQ192" s="30">
        <v>69.22</v>
      </c>
      <c r="BR192" s="30">
        <v>66.510000000000005</v>
      </c>
      <c r="BS192" s="21"/>
      <c r="BT192" s="21"/>
      <c r="BU192" s="21"/>
      <c r="BV192" s="21"/>
      <c r="BW192" s="21"/>
      <c r="BX192" s="24"/>
      <c r="BY192" s="30"/>
      <c r="BZ192" s="30"/>
      <c r="CA192" s="30"/>
      <c r="CB192" s="30"/>
      <c r="CC192" s="21">
        <v>5.35</v>
      </c>
      <c r="CD192" s="24">
        <v>46</v>
      </c>
      <c r="CE192" s="21">
        <v>2.77</v>
      </c>
      <c r="CF192" s="21">
        <v>10.09</v>
      </c>
      <c r="CG192" s="21">
        <v>4.59</v>
      </c>
      <c r="CH192" s="21">
        <v>6.4</v>
      </c>
      <c r="CI192" s="30">
        <v>17.37</v>
      </c>
      <c r="CJ192" s="30">
        <v>18.57</v>
      </c>
      <c r="CK192" s="30">
        <v>12.4</v>
      </c>
      <c r="CL192" s="30">
        <v>19.059999999999999</v>
      </c>
      <c r="CM192" s="21">
        <v>5.27</v>
      </c>
      <c r="CN192" s="21">
        <v>0.04</v>
      </c>
      <c r="CO192" s="21">
        <v>0.05</v>
      </c>
      <c r="CP192" s="21">
        <v>0.1</v>
      </c>
      <c r="CQ192" s="21">
        <v>0.05</v>
      </c>
      <c r="CR192" s="24">
        <v>9</v>
      </c>
      <c r="CS192" s="30">
        <v>2.4300000000000002</v>
      </c>
      <c r="CT192" s="30">
        <v>0.13</v>
      </c>
      <c r="CU192" s="30">
        <v>0.15</v>
      </c>
      <c r="CV192" s="30">
        <v>0.09</v>
      </c>
      <c r="CW192" s="21"/>
    </row>
    <row r="193" spans="1:101">
      <c r="A193" s="20">
        <v>40878</v>
      </c>
      <c r="B193" s="24">
        <v>6</v>
      </c>
      <c r="C193" s="21">
        <v>0.54</v>
      </c>
      <c r="D193" s="21">
        <v>0.73</v>
      </c>
      <c r="E193" s="24">
        <v>22</v>
      </c>
      <c r="F193" s="21">
        <v>263.39</v>
      </c>
      <c r="G193" s="24">
        <v>3</v>
      </c>
      <c r="H193" s="21">
        <v>122.08</v>
      </c>
      <c r="I193" s="24">
        <v>14</v>
      </c>
      <c r="J193" s="21">
        <v>1069.8699999999999</v>
      </c>
      <c r="K193" s="24">
        <v>135</v>
      </c>
      <c r="L193" s="21">
        <v>17960.96</v>
      </c>
      <c r="M193" s="24">
        <v>199</v>
      </c>
      <c r="N193" s="21">
        <v>33685.769999999997</v>
      </c>
      <c r="O193" s="24">
        <v>373</v>
      </c>
      <c r="P193" s="21">
        <v>53102.07</v>
      </c>
      <c r="Q193" s="21">
        <v>28.92</v>
      </c>
      <c r="R193" s="24">
        <v>0</v>
      </c>
      <c r="S193" s="21">
        <v>0</v>
      </c>
      <c r="T193" s="24">
        <v>0</v>
      </c>
      <c r="U193" s="21">
        <v>0</v>
      </c>
      <c r="V193" s="24">
        <v>0</v>
      </c>
      <c r="W193" s="21">
        <v>0</v>
      </c>
      <c r="X193" s="24">
        <v>0</v>
      </c>
      <c r="Y193" s="21">
        <v>0</v>
      </c>
      <c r="Z193" s="24">
        <v>0</v>
      </c>
      <c r="AA193" s="21">
        <v>0</v>
      </c>
      <c r="AB193" s="24">
        <v>0</v>
      </c>
      <c r="AC193" s="21">
        <v>0</v>
      </c>
      <c r="AD193" s="24">
        <v>0</v>
      </c>
      <c r="AE193" s="21">
        <v>0</v>
      </c>
      <c r="AF193" s="24">
        <v>0</v>
      </c>
      <c r="AG193" s="21">
        <v>0</v>
      </c>
      <c r="AH193" s="24">
        <v>0</v>
      </c>
      <c r="AI193" s="21">
        <v>0</v>
      </c>
      <c r="AJ193" s="24">
        <v>0</v>
      </c>
      <c r="AK193" s="21">
        <v>0</v>
      </c>
      <c r="AL193" s="24">
        <v>0</v>
      </c>
      <c r="AM193" s="21">
        <v>0</v>
      </c>
      <c r="AN193" s="24">
        <v>0</v>
      </c>
      <c r="AO193" s="21">
        <v>0</v>
      </c>
      <c r="AP193" s="21">
        <v>0</v>
      </c>
      <c r="AQ193" s="24">
        <v>0</v>
      </c>
      <c r="AR193" s="21">
        <v>0</v>
      </c>
      <c r="AS193" s="24">
        <v>0</v>
      </c>
      <c r="AT193" s="21">
        <v>0</v>
      </c>
      <c r="AU193" s="24">
        <v>0</v>
      </c>
      <c r="AV193" s="24">
        <v>0</v>
      </c>
      <c r="AW193" s="24">
        <v>44</v>
      </c>
      <c r="AX193" s="24">
        <v>2141080</v>
      </c>
      <c r="AY193" s="24">
        <v>7</v>
      </c>
      <c r="AZ193" s="24">
        <v>777978</v>
      </c>
      <c r="BA193" s="24">
        <v>20</v>
      </c>
      <c r="BB193" s="24">
        <v>815126</v>
      </c>
      <c r="BC193" s="24">
        <v>32</v>
      </c>
      <c r="BD193" s="24">
        <v>261945</v>
      </c>
      <c r="BE193" s="24">
        <v>103</v>
      </c>
      <c r="BF193" s="24">
        <v>3996129</v>
      </c>
      <c r="BG193" s="15">
        <v>2.9</v>
      </c>
      <c r="BH193" s="21">
        <v>66.599999999999994</v>
      </c>
      <c r="BI193" s="21">
        <v>19.46</v>
      </c>
      <c r="BJ193" s="24">
        <v>268</v>
      </c>
      <c r="BK193" s="21">
        <v>12.91</v>
      </c>
      <c r="BL193" s="21">
        <v>35.380000000000003</v>
      </c>
      <c r="BM193" s="21">
        <v>20.36</v>
      </c>
      <c r="BN193" s="21">
        <v>25.62</v>
      </c>
      <c r="BO193" s="30">
        <v>71.849999999999994</v>
      </c>
      <c r="BP193" s="30">
        <v>67.260000000000005</v>
      </c>
      <c r="BQ193" s="30">
        <v>69.290000000000006</v>
      </c>
      <c r="BR193" s="30">
        <v>66.599999999999994</v>
      </c>
      <c r="BS193" s="21"/>
      <c r="BT193" s="21"/>
      <c r="BU193" s="21"/>
      <c r="BV193" s="21"/>
      <c r="BW193" s="21"/>
      <c r="BX193" s="24"/>
      <c r="BY193" s="30"/>
      <c r="BZ193" s="30"/>
      <c r="CA193" s="30"/>
      <c r="CB193" s="30"/>
      <c r="CC193" s="21">
        <v>5.35</v>
      </c>
      <c r="CD193" s="24">
        <v>46</v>
      </c>
      <c r="CE193" s="21">
        <v>2.86</v>
      </c>
      <c r="CF193" s="21">
        <v>10.09</v>
      </c>
      <c r="CG193" s="21">
        <v>4.59</v>
      </c>
      <c r="CH193" s="21">
        <v>6.4</v>
      </c>
      <c r="CI193" s="30">
        <v>17.309999999999999</v>
      </c>
      <c r="CJ193" s="30">
        <v>18.510000000000002</v>
      </c>
      <c r="CK193" s="30">
        <v>12.33</v>
      </c>
      <c r="CL193" s="30">
        <v>19</v>
      </c>
      <c r="CM193" s="21">
        <v>4.82</v>
      </c>
      <c r="CN193" s="21">
        <v>0.05</v>
      </c>
      <c r="CO193" s="21">
        <v>0.06</v>
      </c>
      <c r="CP193" s="21">
        <v>0.11</v>
      </c>
      <c r="CQ193" s="21">
        <v>0.06</v>
      </c>
      <c r="CR193" s="24">
        <v>10</v>
      </c>
      <c r="CS193" s="30">
        <v>2.68</v>
      </c>
      <c r="CT193" s="30">
        <v>0.16</v>
      </c>
      <c r="CU193" s="30">
        <v>0.18</v>
      </c>
      <c r="CV193" s="30">
        <v>0.1</v>
      </c>
      <c r="CW193" s="21"/>
    </row>
    <row r="194" spans="1:101">
      <c r="A194" s="20">
        <v>40909</v>
      </c>
      <c r="B194" s="24">
        <v>6</v>
      </c>
      <c r="C194" s="21">
        <v>0.54</v>
      </c>
      <c r="D194" s="21">
        <v>0.73</v>
      </c>
      <c r="E194" s="24">
        <v>22</v>
      </c>
      <c r="F194" s="21">
        <v>263.39</v>
      </c>
      <c r="G194" s="24">
        <v>3</v>
      </c>
      <c r="H194" s="21">
        <v>122.08</v>
      </c>
      <c r="I194" s="24">
        <v>14</v>
      </c>
      <c r="J194" s="21">
        <v>1069.8699999999999</v>
      </c>
      <c r="K194" s="24">
        <v>135</v>
      </c>
      <c r="L194" s="21">
        <v>17960.96</v>
      </c>
      <c r="M194" s="24">
        <v>200</v>
      </c>
      <c r="N194" s="21">
        <v>33846.269999999997</v>
      </c>
      <c r="O194" s="24">
        <v>374</v>
      </c>
      <c r="P194" s="21">
        <v>53262.57</v>
      </c>
      <c r="Q194" s="21">
        <v>29.01</v>
      </c>
      <c r="R194" s="24">
        <v>0</v>
      </c>
      <c r="S194" s="21">
        <v>0</v>
      </c>
      <c r="T194" s="24">
        <v>0</v>
      </c>
      <c r="U194" s="21">
        <v>0</v>
      </c>
      <c r="V194" s="24">
        <v>0</v>
      </c>
      <c r="W194" s="21">
        <v>0</v>
      </c>
      <c r="X194" s="24">
        <v>0</v>
      </c>
      <c r="Y194" s="21">
        <v>0</v>
      </c>
      <c r="Z194" s="24">
        <v>0</v>
      </c>
      <c r="AA194" s="21">
        <v>0</v>
      </c>
      <c r="AB194" s="24">
        <v>0</v>
      </c>
      <c r="AC194" s="21">
        <v>0</v>
      </c>
      <c r="AD194" s="24">
        <v>0</v>
      </c>
      <c r="AE194" s="21">
        <v>0</v>
      </c>
      <c r="AF194" s="24">
        <v>0</v>
      </c>
      <c r="AG194" s="21">
        <v>0</v>
      </c>
      <c r="AH194" s="24">
        <v>0</v>
      </c>
      <c r="AI194" s="21">
        <v>0</v>
      </c>
      <c r="AJ194" s="24">
        <v>0</v>
      </c>
      <c r="AK194" s="21">
        <v>0</v>
      </c>
      <c r="AL194" s="24">
        <v>0</v>
      </c>
      <c r="AM194" s="21">
        <v>0</v>
      </c>
      <c r="AN194" s="24">
        <v>0</v>
      </c>
      <c r="AO194" s="21">
        <v>0</v>
      </c>
      <c r="AP194" s="21">
        <v>0</v>
      </c>
      <c r="AQ194" s="24">
        <v>0</v>
      </c>
      <c r="AR194" s="21">
        <v>0</v>
      </c>
      <c r="AS194" s="24">
        <v>0</v>
      </c>
      <c r="AT194" s="21">
        <v>0</v>
      </c>
      <c r="AU194" s="24">
        <v>7</v>
      </c>
      <c r="AV194" s="24">
        <v>459800</v>
      </c>
      <c r="AW194" s="24">
        <v>39</v>
      </c>
      <c r="AX194" s="24">
        <v>1303365</v>
      </c>
      <c r="AY194" s="24">
        <v>8</v>
      </c>
      <c r="AZ194" s="24">
        <v>825455</v>
      </c>
      <c r="BA194" s="24">
        <v>29</v>
      </c>
      <c r="BB194" s="24">
        <v>1156091</v>
      </c>
      <c r="BC194" s="24">
        <v>35</v>
      </c>
      <c r="BD194" s="24">
        <v>351646</v>
      </c>
      <c r="BE194" s="24">
        <v>118</v>
      </c>
      <c r="BF194" s="24">
        <v>4096357</v>
      </c>
      <c r="BG194" s="15">
        <v>2.9</v>
      </c>
      <c r="BH194" s="21">
        <v>66.7</v>
      </c>
      <c r="BI194" s="21">
        <v>19.55</v>
      </c>
      <c r="BJ194" s="24">
        <v>269</v>
      </c>
      <c r="BK194" s="21">
        <v>12.94</v>
      </c>
      <c r="BL194" s="21">
        <v>35.54</v>
      </c>
      <c r="BM194" s="21">
        <v>20.440000000000001</v>
      </c>
      <c r="BN194" s="21">
        <v>25.73</v>
      </c>
      <c r="BO194" s="30">
        <v>71.930000000000007</v>
      </c>
      <c r="BP194" s="30">
        <v>67.36</v>
      </c>
      <c r="BQ194" s="30">
        <v>69.37</v>
      </c>
      <c r="BR194" s="30">
        <v>66.7</v>
      </c>
      <c r="BS194" s="21"/>
      <c r="BT194" s="21"/>
      <c r="BU194" s="21"/>
      <c r="BV194" s="21"/>
      <c r="BW194" s="21"/>
      <c r="BX194" s="24"/>
      <c r="BY194" s="30"/>
      <c r="BZ194" s="30"/>
      <c r="CA194" s="30"/>
      <c r="CB194" s="30"/>
      <c r="CC194" s="21">
        <v>5.35</v>
      </c>
      <c r="CD194" s="24">
        <v>46</v>
      </c>
      <c r="CE194" s="21">
        <v>2.94</v>
      </c>
      <c r="CF194" s="21">
        <v>10.09</v>
      </c>
      <c r="CG194" s="21">
        <v>4.59</v>
      </c>
      <c r="CH194" s="21">
        <v>6.4</v>
      </c>
      <c r="CI194" s="30">
        <v>17.260000000000002</v>
      </c>
      <c r="CJ194" s="30">
        <v>18.45</v>
      </c>
      <c r="CK194" s="30">
        <v>12.3</v>
      </c>
      <c r="CL194" s="30">
        <v>18.940000000000001</v>
      </c>
      <c r="CM194" s="21">
        <v>4.9000000000000004</v>
      </c>
      <c r="CN194" s="21">
        <v>0.05</v>
      </c>
      <c r="CO194" s="21">
        <v>0.06</v>
      </c>
      <c r="CP194" s="21">
        <v>0.11</v>
      </c>
      <c r="CQ194" s="21">
        <v>0.06</v>
      </c>
      <c r="CR194" s="24">
        <v>10</v>
      </c>
      <c r="CS194" s="30">
        <v>2.67</v>
      </c>
      <c r="CT194" s="30">
        <v>0.16</v>
      </c>
      <c r="CU194" s="30">
        <v>0.18</v>
      </c>
      <c r="CV194" s="30">
        <v>0.1</v>
      </c>
      <c r="CW194" s="21"/>
    </row>
    <row r="195" spans="1:101">
      <c r="A195" s="20">
        <v>40940</v>
      </c>
      <c r="B195" s="24">
        <v>6</v>
      </c>
      <c r="C195" s="21">
        <v>0.54</v>
      </c>
      <c r="D195" s="21">
        <v>0.73</v>
      </c>
      <c r="E195" s="24">
        <v>22</v>
      </c>
      <c r="F195" s="21">
        <v>263.39</v>
      </c>
      <c r="G195" s="24">
        <v>3</v>
      </c>
      <c r="H195" s="21">
        <v>122.08</v>
      </c>
      <c r="I195" s="24">
        <v>14</v>
      </c>
      <c r="J195" s="21">
        <v>1069.8699999999999</v>
      </c>
      <c r="K195" s="24">
        <v>135</v>
      </c>
      <c r="L195" s="21">
        <v>17960.96</v>
      </c>
      <c r="M195" s="24">
        <v>201</v>
      </c>
      <c r="N195" s="21">
        <v>34006.550000000003</v>
      </c>
      <c r="O195" s="24">
        <v>375</v>
      </c>
      <c r="P195" s="21">
        <v>53422.85</v>
      </c>
      <c r="Q195" s="21">
        <v>29.09</v>
      </c>
      <c r="R195" s="24">
        <v>0</v>
      </c>
      <c r="S195" s="21">
        <v>0</v>
      </c>
      <c r="T195" s="24">
        <v>0</v>
      </c>
      <c r="U195" s="21">
        <v>0</v>
      </c>
      <c r="V195" s="24">
        <v>0</v>
      </c>
      <c r="W195" s="21">
        <v>0</v>
      </c>
      <c r="X195" s="24">
        <v>0</v>
      </c>
      <c r="Y195" s="21">
        <v>0</v>
      </c>
      <c r="Z195" s="24">
        <v>0</v>
      </c>
      <c r="AA195" s="21">
        <v>0</v>
      </c>
      <c r="AB195" s="24">
        <v>0</v>
      </c>
      <c r="AC195" s="21">
        <v>0</v>
      </c>
      <c r="AD195" s="24">
        <v>0</v>
      </c>
      <c r="AE195" s="21">
        <v>0</v>
      </c>
      <c r="AF195" s="24">
        <v>1</v>
      </c>
      <c r="AG195" s="21">
        <v>41000</v>
      </c>
      <c r="AH195" s="24">
        <v>0</v>
      </c>
      <c r="AI195" s="21">
        <v>0</v>
      </c>
      <c r="AJ195" s="24">
        <v>0</v>
      </c>
      <c r="AK195" s="21">
        <v>0</v>
      </c>
      <c r="AL195" s="24">
        <v>0</v>
      </c>
      <c r="AM195" s="21">
        <v>0</v>
      </c>
      <c r="AN195" s="24">
        <v>1</v>
      </c>
      <c r="AO195" s="21">
        <v>41</v>
      </c>
      <c r="AP195" s="21">
        <v>25.4</v>
      </c>
      <c r="AQ195" s="24">
        <v>0</v>
      </c>
      <c r="AR195" s="21">
        <v>0</v>
      </c>
      <c r="AS195" s="24">
        <v>0</v>
      </c>
      <c r="AT195" s="21">
        <v>0</v>
      </c>
      <c r="AU195" s="24">
        <v>21</v>
      </c>
      <c r="AV195" s="24">
        <v>985196</v>
      </c>
      <c r="AW195" s="24">
        <v>51</v>
      </c>
      <c r="AX195" s="24">
        <v>2499757</v>
      </c>
      <c r="AY195" s="24">
        <v>8</v>
      </c>
      <c r="AZ195" s="24">
        <v>768576</v>
      </c>
      <c r="BA195" s="24">
        <v>17</v>
      </c>
      <c r="BB195" s="24">
        <v>937483</v>
      </c>
      <c r="BC195" s="24">
        <v>24</v>
      </c>
      <c r="BD195" s="24">
        <v>187988</v>
      </c>
      <c r="BE195" s="24">
        <v>121</v>
      </c>
      <c r="BF195" s="24">
        <v>5379000</v>
      </c>
      <c r="BG195" s="15">
        <v>3.1</v>
      </c>
      <c r="BH195" s="21">
        <v>66.5</v>
      </c>
      <c r="BI195" s="21">
        <v>19.55</v>
      </c>
      <c r="BJ195" s="24">
        <v>269</v>
      </c>
      <c r="BK195" s="21">
        <v>13.03</v>
      </c>
      <c r="BL195" s="21">
        <v>35.54</v>
      </c>
      <c r="BM195" s="21">
        <v>20.440000000000001</v>
      </c>
      <c r="BN195" s="21">
        <v>25.73</v>
      </c>
      <c r="BO195" s="30">
        <v>71.73</v>
      </c>
      <c r="BP195" s="30">
        <v>67.17</v>
      </c>
      <c r="BQ195" s="30">
        <v>69.180000000000007</v>
      </c>
      <c r="BR195" s="30">
        <v>66.5</v>
      </c>
      <c r="BS195" s="21"/>
      <c r="BT195" s="21"/>
      <c r="BU195" s="21"/>
      <c r="BV195" s="21"/>
      <c r="BW195" s="21"/>
      <c r="BX195" s="24"/>
      <c r="BY195" s="30"/>
      <c r="BZ195" s="30"/>
      <c r="CA195" s="30"/>
      <c r="CB195" s="30"/>
      <c r="CC195" s="21">
        <v>5.35</v>
      </c>
      <c r="CD195" s="24">
        <v>46</v>
      </c>
      <c r="CE195" s="21">
        <v>3.02</v>
      </c>
      <c r="CF195" s="21">
        <v>10.09</v>
      </c>
      <c r="CG195" s="21">
        <v>4.59</v>
      </c>
      <c r="CH195" s="21">
        <v>6.4</v>
      </c>
      <c r="CI195" s="30">
        <v>17.22</v>
      </c>
      <c r="CJ195" s="30">
        <v>18.399999999999999</v>
      </c>
      <c r="CK195" s="30">
        <v>12.27</v>
      </c>
      <c r="CL195" s="30">
        <v>18.88</v>
      </c>
      <c r="CM195" s="21">
        <v>4.9800000000000004</v>
      </c>
      <c r="CN195" s="21">
        <v>0.05</v>
      </c>
      <c r="CO195" s="21">
        <v>0.06</v>
      </c>
      <c r="CP195" s="21">
        <v>0.11</v>
      </c>
      <c r="CQ195" s="21">
        <v>0.06</v>
      </c>
      <c r="CR195" s="24">
        <v>10</v>
      </c>
      <c r="CS195" s="30">
        <v>2.67</v>
      </c>
      <c r="CT195" s="30">
        <v>0.16</v>
      </c>
      <c r="CU195" s="30">
        <v>0.18</v>
      </c>
      <c r="CV195" s="30">
        <v>0.1</v>
      </c>
      <c r="CW195" s="21"/>
    </row>
    <row r="196" spans="1:101">
      <c r="A196" s="20">
        <v>40969</v>
      </c>
      <c r="B196" s="24">
        <v>6</v>
      </c>
      <c r="C196" s="21">
        <v>0.54</v>
      </c>
      <c r="D196" s="21">
        <v>0.73</v>
      </c>
      <c r="E196" s="24">
        <v>22</v>
      </c>
      <c r="F196" s="21">
        <v>263.39</v>
      </c>
      <c r="G196" s="24">
        <v>2</v>
      </c>
      <c r="H196" s="21">
        <v>81.08</v>
      </c>
      <c r="I196" s="24">
        <v>14</v>
      </c>
      <c r="J196" s="21">
        <v>1069.8699999999999</v>
      </c>
      <c r="K196" s="24">
        <v>135</v>
      </c>
      <c r="L196" s="21">
        <v>17960.96</v>
      </c>
      <c r="M196" s="24">
        <v>201</v>
      </c>
      <c r="N196" s="21">
        <v>34006.550000000003</v>
      </c>
      <c r="O196" s="24">
        <v>374</v>
      </c>
      <c r="P196" s="21">
        <v>53381.85</v>
      </c>
      <c r="Q196" s="21">
        <v>29.06</v>
      </c>
      <c r="R196" s="24">
        <v>0</v>
      </c>
      <c r="S196" s="21">
        <v>0</v>
      </c>
      <c r="T196" s="24">
        <v>0</v>
      </c>
      <c r="U196" s="21">
        <v>0</v>
      </c>
      <c r="V196" s="24">
        <v>0</v>
      </c>
      <c r="W196" s="21">
        <v>0</v>
      </c>
      <c r="X196" s="24">
        <v>0</v>
      </c>
      <c r="Y196" s="21">
        <v>0</v>
      </c>
      <c r="Z196" s="24">
        <v>0</v>
      </c>
      <c r="AA196" s="21">
        <v>0</v>
      </c>
      <c r="AB196" s="24">
        <v>0</v>
      </c>
      <c r="AC196" s="21">
        <v>0</v>
      </c>
      <c r="AD196" s="24">
        <v>0</v>
      </c>
      <c r="AE196" s="21">
        <v>0</v>
      </c>
      <c r="AF196" s="24">
        <v>1</v>
      </c>
      <c r="AG196" s="21">
        <v>41000</v>
      </c>
      <c r="AH196" s="24">
        <v>0</v>
      </c>
      <c r="AI196" s="21">
        <v>0</v>
      </c>
      <c r="AJ196" s="24">
        <v>0</v>
      </c>
      <c r="AK196" s="21">
        <v>0</v>
      </c>
      <c r="AL196" s="24">
        <v>0</v>
      </c>
      <c r="AM196" s="21">
        <v>0</v>
      </c>
      <c r="AN196" s="24">
        <v>1</v>
      </c>
      <c r="AO196" s="21">
        <v>41</v>
      </c>
      <c r="AP196" s="21">
        <v>25.4</v>
      </c>
      <c r="AQ196" s="24">
        <v>0</v>
      </c>
      <c r="AR196" s="21">
        <v>0</v>
      </c>
      <c r="AS196" s="24">
        <v>0</v>
      </c>
      <c r="AT196" s="21">
        <v>0</v>
      </c>
      <c r="AU196" s="24">
        <v>14</v>
      </c>
      <c r="AV196" s="24">
        <v>775932</v>
      </c>
      <c r="AW196" s="24">
        <v>71</v>
      </c>
      <c r="AX196" s="24">
        <v>2372039</v>
      </c>
      <c r="AY196" s="24">
        <v>15</v>
      </c>
      <c r="AZ196" s="24">
        <v>1685274</v>
      </c>
      <c r="BA196" s="24">
        <v>37</v>
      </c>
      <c r="BB196" s="24">
        <v>1519692</v>
      </c>
      <c r="BC196" s="24">
        <v>33</v>
      </c>
      <c r="BD196" s="24">
        <v>394603</v>
      </c>
      <c r="BE196" s="24">
        <v>170</v>
      </c>
      <c r="BF196" s="24">
        <v>6747540</v>
      </c>
      <c r="BG196" s="15">
        <v>2.8</v>
      </c>
      <c r="BH196" s="21">
        <v>66.47</v>
      </c>
      <c r="BI196" s="21">
        <v>19.52</v>
      </c>
      <c r="BJ196" s="24">
        <v>268</v>
      </c>
      <c r="BK196" s="21">
        <v>13</v>
      </c>
      <c r="BL196" s="21">
        <v>35.5</v>
      </c>
      <c r="BM196" s="21">
        <v>20.41</v>
      </c>
      <c r="BN196" s="21">
        <v>25.7</v>
      </c>
      <c r="BO196" s="30">
        <v>71.66</v>
      </c>
      <c r="BP196" s="30">
        <v>67.14</v>
      </c>
      <c r="BQ196" s="30">
        <v>69.16</v>
      </c>
      <c r="BR196" s="30">
        <v>66.47</v>
      </c>
      <c r="BS196" s="21"/>
      <c r="BT196" s="21"/>
      <c r="BU196" s="21"/>
      <c r="BV196" s="21"/>
      <c r="BW196" s="21"/>
      <c r="BX196" s="24"/>
      <c r="BY196" s="30"/>
      <c r="BZ196" s="30"/>
      <c r="CA196" s="30"/>
      <c r="CB196" s="30"/>
      <c r="CC196" s="21">
        <v>5.35</v>
      </c>
      <c r="CD196" s="24">
        <v>46</v>
      </c>
      <c r="CE196" s="21">
        <v>3.11</v>
      </c>
      <c r="CF196" s="21">
        <v>10.09</v>
      </c>
      <c r="CG196" s="21">
        <v>4.59</v>
      </c>
      <c r="CH196" s="21">
        <v>6.4</v>
      </c>
      <c r="CI196" s="30">
        <v>17.23</v>
      </c>
      <c r="CJ196" s="30">
        <v>18.41</v>
      </c>
      <c r="CK196" s="30">
        <v>12.3</v>
      </c>
      <c r="CL196" s="30">
        <v>18.899999999999999</v>
      </c>
      <c r="CM196" s="21">
        <v>5.07</v>
      </c>
      <c r="CN196" s="21">
        <v>0.05</v>
      </c>
      <c r="CO196" s="21">
        <v>0.06</v>
      </c>
      <c r="CP196" s="21">
        <v>0.11</v>
      </c>
      <c r="CQ196" s="21">
        <v>0.06</v>
      </c>
      <c r="CR196" s="24">
        <v>10</v>
      </c>
      <c r="CS196" s="30">
        <v>2.67</v>
      </c>
      <c r="CT196" s="30">
        <v>0.16</v>
      </c>
      <c r="CU196" s="30">
        <v>0.18</v>
      </c>
      <c r="CV196" s="30">
        <v>0.1</v>
      </c>
      <c r="CW196" s="21"/>
    </row>
    <row r="197" spans="1:101">
      <c r="A197" s="20">
        <v>41000</v>
      </c>
      <c r="B197" s="24">
        <v>6</v>
      </c>
      <c r="C197" s="21">
        <v>0.54</v>
      </c>
      <c r="D197" s="21">
        <v>0.73</v>
      </c>
      <c r="E197" s="24">
        <v>22</v>
      </c>
      <c r="F197" s="21">
        <v>263.39</v>
      </c>
      <c r="G197" s="24">
        <v>1</v>
      </c>
      <c r="H197" s="21">
        <v>40.08</v>
      </c>
      <c r="I197" s="24">
        <v>14</v>
      </c>
      <c r="J197" s="21">
        <v>1069.8699999999999</v>
      </c>
      <c r="K197" s="24">
        <v>135</v>
      </c>
      <c r="L197" s="21">
        <v>17960.96</v>
      </c>
      <c r="M197" s="24">
        <v>201</v>
      </c>
      <c r="N197" s="21">
        <v>34006.550000000003</v>
      </c>
      <c r="O197" s="24">
        <v>373</v>
      </c>
      <c r="P197" s="21">
        <v>53340.85</v>
      </c>
      <c r="Q197" s="21">
        <v>29.04</v>
      </c>
      <c r="R197" s="24">
        <v>0</v>
      </c>
      <c r="S197" s="21">
        <v>0</v>
      </c>
      <c r="T197" s="24">
        <v>0</v>
      </c>
      <c r="U197" s="21">
        <v>0</v>
      </c>
      <c r="V197" s="24">
        <v>0</v>
      </c>
      <c r="W197" s="21">
        <v>0</v>
      </c>
      <c r="X197" s="24">
        <v>0</v>
      </c>
      <c r="Y197" s="21">
        <v>0</v>
      </c>
      <c r="Z197" s="24">
        <v>0</v>
      </c>
      <c r="AA197" s="21">
        <v>0</v>
      </c>
      <c r="AB197" s="24">
        <v>0</v>
      </c>
      <c r="AC197" s="21">
        <v>0</v>
      </c>
      <c r="AD197" s="24">
        <v>0</v>
      </c>
      <c r="AE197" s="21">
        <v>0</v>
      </c>
      <c r="AF197" s="24">
        <v>0</v>
      </c>
      <c r="AG197" s="21">
        <v>0</v>
      </c>
      <c r="AH197" s="24">
        <v>0</v>
      </c>
      <c r="AI197" s="21">
        <v>0</v>
      </c>
      <c r="AJ197" s="24">
        <v>0</v>
      </c>
      <c r="AK197" s="21">
        <v>0</v>
      </c>
      <c r="AL197" s="24">
        <v>0</v>
      </c>
      <c r="AM197" s="21">
        <v>0</v>
      </c>
      <c r="AN197" s="24">
        <v>0</v>
      </c>
      <c r="AO197" s="21">
        <v>0</v>
      </c>
      <c r="AP197" s="21">
        <v>0</v>
      </c>
      <c r="AQ197" s="24">
        <v>0</v>
      </c>
      <c r="AR197" s="21">
        <v>0</v>
      </c>
      <c r="AS197" s="24">
        <v>0</v>
      </c>
      <c r="AT197" s="21">
        <v>0</v>
      </c>
      <c r="AU197" s="24">
        <v>22</v>
      </c>
      <c r="AV197" s="24">
        <v>1672224</v>
      </c>
      <c r="AW197" s="24">
        <v>36</v>
      </c>
      <c r="AX197" s="24">
        <v>1372989</v>
      </c>
      <c r="AY197" s="24">
        <v>7</v>
      </c>
      <c r="AZ197" s="24">
        <v>553111</v>
      </c>
      <c r="BA197" s="24">
        <v>28</v>
      </c>
      <c r="BB197" s="24">
        <v>1355941</v>
      </c>
      <c r="BC197" s="24">
        <v>34</v>
      </c>
      <c r="BD197" s="24">
        <v>574945</v>
      </c>
      <c r="BE197" s="24">
        <v>127</v>
      </c>
      <c r="BF197" s="24">
        <v>5529210</v>
      </c>
      <c r="BG197" s="15">
        <v>2.9</v>
      </c>
      <c r="BH197" s="21">
        <v>66.45</v>
      </c>
      <c r="BI197" s="21">
        <v>19.489999999999998</v>
      </c>
      <c r="BJ197" s="24">
        <v>267</v>
      </c>
      <c r="BK197" s="21">
        <v>12.98</v>
      </c>
      <c r="BL197" s="21">
        <v>35.46</v>
      </c>
      <c r="BM197" s="21">
        <v>20.37</v>
      </c>
      <c r="BN197" s="21">
        <v>25.67</v>
      </c>
      <c r="BO197" s="30">
        <v>71.58</v>
      </c>
      <c r="BP197" s="30">
        <v>67.11</v>
      </c>
      <c r="BQ197" s="30">
        <v>69.14</v>
      </c>
      <c r="BR197" s="30">
        <v>66.45</v>
      </c>
      <c r="BS197" s="21"/>
      <c r="BT197" s="21"/>
      <c r="BU197" s="21"/>
      <c r="BV197" s="21"/>
      <c r="BW197" s="21"/>
      <c r="BX197" s="24"/>
      <c r="BY197" s="30"/>
      <c r="BZ197" s="30"/>
      <c r="CA197" s="30"/>
      <c r="CB197" s="30"/>
      <c r="CC197" s="21">
        <v>5.35</v>
      </c>
      <c r="CD197" s="24">
        <v>46</v>
      </c>
      <c r="CE197" s="21">
        <v>3.19</v>
      </c>
      <c r="CF197" s="21">
        <v>10.09</v>
      </c>
      <c r="CG197" s="21">
        <v>4.59</v>
      </c>
      <c r="CH197" s="21">
        <v>6.4</v>
      </c>
      <c r="CI197" s="30">
        <v>17.25</v>
      </c>
      <c r="CJ197" s="30">
        <v>18.43</v>
      </c>
      <c r="CK197" s="30">
        <v>12.33</v>
      </c>
      <c r="CL197" s="30">
        <v>18.91</v>
      </c>
      <c r="CM197" s="21">
        <v>5.15</v>
      </c>
      <c r="CN197" s="21">
        <v>0.05</v>
      </c>
      <c r="CO197" s="21">
        <v>0.06</v>
      </c>
      <c r="CP197" s="21">
        <v>0.11</v>
      </c>
      <c r="CQ197" s="21">
        <v>0.06</v>
      </c>
      <c r="CR197" s="24">
        <v>10</v>
      </c>
      <c r="CS197" s="30">
        <v>2.68</v>
      </c>
      <c r="CT197" s="30">
        <v>0.16</v>
      </c>
      <c r="CU197" s="30">
        <v>0.18</v>
      </c>
      <c r="CV197" s="30">
        <v>0.1</v>
      </c>
      <c r="CW197" s="21"/>
    </row>
    <row r="198" spans="1:101">
      <c r="A198" s="20">
        <v>41030</v>
      </c>
      <c r="B198" s="24">
        <v>6</v>
      </c>
      <c r="C198" s="21">
        <v>0.54</v>
      </c>
      <c r="D198" s="21">
        <v>0.73</v>
      </c>
      <c r="E198" s="24">
        <v>22</v>
      </c>
      <c r="F198" s="21">
        <v>263.39</v>
      </c>
      <c r="G198" s="24">
        <v>1</v>
      </c>
      <c r="H198" s="21">
        <v>40.08</v>
      </c>
      <c r="I198" s="24">
        <v>14</v>
      </c>
      <c r="J198" s="21">
        <v>1069.8699999999999</v>
      </c>
      <c r="K198" s="24">
        <v>135</v>
      </c>
      <c r="L198" s="21">
        <v>17960.96</v>
      </c>
      <c r="M198" s="24">
        <v>201</v>
      </c>
      <c r="N198" s="21">
        <v>34006.550000000003</v>
      </c>
      <c r="O198" s="24">
        <v>373</v>
      </c>
      <c r="P198" s="21">
        <v>53340.85</v>
      </c>
      <c r="Q198" s="21">
        <v>29.04</v>
      </c>
      <c r="R198" s="24">
        <v>0</v>
      </c>
      <c r="S198" s="21">
        <v>0</v>
      </c>
      <c r="T198" s="24">
        <v>0</v>
      </c>
      <c r="U198" s="21">
        <v>0</v>
      </c>
      <c r="V198" s="24">
        <v>0</v>
      </c>
      <c r="W198" s="21">
        <v>0</v>
      </c>
      <c r="X198" s="24">
        <v>0</v>
      </c>
      <c r="Y198" s="21">
        <v>0</v>
      </c>
      <c r="Z198" s="24">
        <v>0</v>
      </c>
      <c r="AA198" s="21">
        <v>0</v>
      </c>
      <c r="AB198" s="24">
        <v>0</v>
      </c>
      <c r="AC198" s="21">
        <v>0</v>
      </c>
      <c r="AD198" s="24">
        <v>0</v>
      </c>
      <c r="AE198" s="21">
        <v>0</v>
      </c>
      <c r="AF198" s="24">
        <v>0</v>
      </c>
      <c r="AG198" s="21">
        <v>0</v>
      </c>
      <c r="AH198" s="24">
        <v>0</v>
      </c>
      <c r="AI198" s="21">
        <v>0</v>
      </c>
      <c r="AJ198" s="24">
        <v>0</v>
      </c>
      <c r="AK198" s="21">
        <v>0</v>
      </c>
      <c r="AL198" s="24">
        <v>0</v>
      </c>
      <c r="AM198" s="21">
        <v>0</v>
      </c>
      <c r="AN198" s="24">
        <v>0</v>
      </c>
      <c r="AO198" s="21">
        <v>0</v>
      </c>
      <c r="AP198" s="21">
        <v>0</v>
      </c>
      <c r="AQ198" s="24">
        <v>0</v>
      </c>
      <c r="AR198" s="21">
        <v>0</v>
      </c>
      <c r="AS198" s="24">
        <v>0</v>
      </c>
      <c r="AT198" s="21">
        <v>0</v>
      </c>
      <c r="AU198" s="24">
        <v>37</v>
      </c>
      <c r="AV198" s="24">
        <v>2848042</v>
      </c>
      <c r="AW198" s="24">
        <v>34</v>
      </c>
      <c r="AX198" s="24">
        <v>836878</v>
      </c>
      <c r="AY198" s="24">
        <v>16</v>
      </c>
      <c r="AZ198" s="24">
        <v>1066398</v>
      </c>
      <c r="BA198" s="24">
        <v>19</v>
      </c>
      <c r="BB198" s="24">
        <v>1181326</v>
      </c>
      <c r="BC198" s="24">
        <v>38</v>
      </c>
      <c r="BD198" s="24">
        <v>256360</v>
      </c>
      <c r="BE198" s="24">
        <v>144</v>
      </c>
      <c r="BF198" s="24">
        <v>6189004</v>
      </c>
      <c r="BG198" s="15">
        <v>2.9</v>
      </c>
      <c r="BH198" s="21">
        <v>66.45</v>
      </c>
      <c r="BI198" s="21">
        <v>19.489999999999998</v>
      </c>
      <c r="BJ198" s="24">
        <v>267</v>
      </c>
      <c r="BK198" s="21">
        <v>13.06</v>
      </c>
      <c r="BL198" s="21">
        <v>35.46</v>
      </c>
      <c r="BM198" s="21">
        <v>20.37</v>
      </c>
      <c r="BN198" s="21">
        <v>25.67</v>
      </c>
      <c r="BO198" s="30">
        <v>71.58</v>
      </c>
      <c r="BP198" s="30">
        <v>67.11</v>
      </c>
      <c r="BQ198" s="30">
        <v>69.14</v>
      </c>
      <c r="BR198" s="30">
        <v>66.45</v>
      </c>
      <c r="BS198" s="21"/>
      <c r="BT198" s="21"/>
      <c r="BU198" s="21"/>
      <c r="BV198" s="21"/>
      <c r="BW198" s="21"/>
      <c r="BX198" s="24"/>
      <c r="BY198" s="30"/>
      <c r="BZ198" s="30"/>
      <c r="CA198" s="30"/>
      <c r="CB198" s="30"/>
      <c r="CC198" s="21">
        <v>5.35</v>
      </c>
      <c r="CD198" s="24">
        <v>46</v>
      </c>
      <c r="CE198" s="21">
        <v>3.27</v>
      </c>
      <c r="CF198" s="21">
        <v>10.09</v>
      </c>
      <c r="CG198" s="21">
        <v>4.59</v>
      </c>
      <c r="CH198" s="21">
        <v>6.4</v>
      </c>
      <c r="CI198" s="30">
        <v>17.25</v>
      </c>
      <c r="CJ198" s="30">
        <v>18.43</v>
      </c>
      <c r="CK198" s="30">
        <v>12.33</v>
      </c>
      <c r="CL198" s="30">
        <v>18.91</v>
      </c>
      <c r="CM198" s="21">
        <v>5.23</v>
      </c>
      <c r="CN198" s="21">
        <v>0.05</v>
      </c>
      <c r="CO198" s="21">
        <v>0.06</v>
      </c>
      <c r="CP198" s="21">
        <v>0.11</v>
      </c>
      <c r="CQ198" s="21">
        <v>0.06</v>
      </c>
      <c r="CR198" s="24">
        <v>10</v>
      </c>
      <c r="CS198" s="30">
        <v>2.68</v>
      </c>
      <c r="CT198" s="30">
        <v>0.16</v>
      </c>
      <c r="CU198" s="30">
        <v>0.18</v>
      </c>
      <c r="CV198" s="30">
        <v>0.1</v>
      </c>
      <c r="CW198" s="21"/>
    </row>
    <row r="199" spans="1:101">
      <c r="A199" s="20">
        <v>41061</v>
      </c>
      <c r="B199" s="24">
        <v>6</v>
      </c>
      <c r="C199" s="21">
        <v>0.54</v>
      </c>
      <c r="D199" s="21">
        <v>0.73</v>
      </c>
      <c r="E199" s="24">
        <v>22</v>
      </c>
      <c r="F199" s="21">
        <v>263.39</v>
      </c>
      <c r="G199" s="24">
        <v>1</v>
      </c>
      <c r="H199" s="21">
        <v>40.08</v>
      </c>
      <c r="I199" s="24">
        <v>14</v>
      </c>
      <c r="J199" s="21">
        <v>1069.8699999999999</v>
      </c>
      <c r="K199" s="24">
        <v>135</v>
      </c>
      <c r="L199" s="21">
        <v>17960.96</v>
      </c>
      <c r="M199" s="24">
        <v>201</v>
      </c>
      <c r="N199" s="21">
        <v>34006.550000000003</v>
      </c>
      <c r="O199" s="24">
        <v>373</v>
      </c>
      <c r="P199" s="21">
        <v>53340.85</v>
      </c>
      <c r="Q199" s="21">
        <v>29.04</v>
      </c>
      <c r="R199" s="24">
        <v>0</v>
      </c>
      <c r="S199" s="21">
        <v>0</v>
      </c>
      <c r="T199" s="24">
        <v>0</v>
      </c>
      <c r="U199" s="21">
        <v>0</v>
      </c>
      <c r="V199" s="24">
        <v>0</v>
      </c>
      <c r="W199" s="21">
        <v>0</v>
      </c>
      <c r="X199" s="24">
        <v>0</v>
      </c>
      <c r="Y199" s="21">
        <v>0</v>
      </c>
      <c r="Z199" s="24">
        <v>0</v>
      </c>
      <c r="AA199" s="21">
        <v>0</v>
      </c>
      <c r="AB199" s="24">
        <v>0</v>
      </c>
      <c r="AC199" s="21">
        <v>0</v>
      </c>
      <c r="AD199" s="24">
        <v>0</v>
      </c>
      <c r="AE199" s="21">
        <v>0</v>
      </c>
      <c r="AF199" s="24">
        <v>1</v>
      </c>
      <c r="AG199" s="21">
        <v>40081</v>
      </c>
      <c r="AH199" s="24">
        <v>0</v>
      </c>
      <c r="AI199" s="21">
        <v>0</v>
      </c>
      <c r="AJ199" s="24">
        <v>0</v>
      </c>
      <c r="AK199" s="21">
        <v>0</v>
      </c>
      <c r="AL199" s="24">
        <v>0</v>
      </c>
      <c r="AM199" s="21">
        <v>0</v>
      </c>
      <c r="AN199" s="24">
        <v>1</v>
      </c>
      <c r="AO199" s="21">
        <v>40.08</v>
      </c>
      <c r="AP199" s="21">
        <v>21.3</v>
      </c>
      <c r="AQ199" s="24">
        <v>0</v>
      </c>
      <c r="AR199" s="21">
        <v>0</v>
      </c>
      <c r="AS199" s="24">
        <v>0</v>
      </c>
      <c r="AT199" s="21">
        <v>0</v>
      </c>
      <c r="AU199" s="24">
        <v>14</v>
      </c>
      <c r="AV199" s="24">
        <v>860947</v>
      </c>
      <c r="AW199" s="24">
        <v>28</v>
      </c>
      <c r="AX199" s="24">
        <v>913064</v>
      </c>
      <c r="AY199" s="24">
        <v>7</v>
      </c>
      <c r="AZ199" s="24">
        <v>543627</v>
      </c>
      <c r="BA199" s="24">
        <v>27</v>
      </c>
      <c r="BB199" s="24">
        <v>1085377</v>
      </c>
      <c r="BC199" s="24">
        <v>37</v>
      </c>
      <c r="BD199" s="24">
        <v>396507</v>
      </c>
      <c r="BE199" s="24">
        <v>113</v>
      </c>
      <c r="BF199" s="24">
        <v>3799522</v>
      </c>
      <c r="BG199" s="15">
        <v>2.5</v>
      </c>
      <c r="BH199" s="21">
        <v>66.45</v>
      </c>
      <c r="BI199" s="21">
        <v>19.489999999999998</v>
      </c>
      <c r="BJ199" s="24">
        <v>267</v>
      </c>
      <c r="BK199" s="21">
        <v>13.14</v>
      </c>
      <c r="BL199" s="21">
        <v>35.46</v>
      </c>
      <c r="BM199" s="21">
        <v>20.37</v>
      </c>
      <c r="BN199" s="21">
        <v>25.67</v>
      </c>
      <c r="BO199" s="30">
        <v>71.58</v>
      </c>
      <c r="BP199" s="30">
        <v>67.11</v>
      </c>
      <c r="BQ199" s="30">
        <v>69.14</v>
      </c>
      <c r="BR199" s="30">
        <v>66.45</v>
      </c>
      <c r="BS199" s="21"/>
      <c r="BT199" s="21"/>
      <c r="BU199" s="21"/>
      <c r="BV199" s="21"/>
      <c r="BW199" s="21"/>
      <c r="BX199" s="24"/>
      <c r="BY199" s="30"/>
      <c r="BZ199" s="30"/>
      <c r="CA199" s="30"/>
      <c r="CB199" s="30"/>
      <c r="CC199" s="21">
        <v>5.35</v>
      </c>
      <c r="CD199" s="24">
        <v>46</v>
      </c>
      <c r="CE199" s="21">
        <v>3.36</v>
      </c>
      <c r="CF199" s="21">
        <v>10.09</v>
      </c>
      <c r="CG199" s="21">
        <v>4.59</v>
      </c>
      <c r="CH199" s="21">
        <v>6.4</v>
      </c>
      <c r="CI199" s="30">
        <v>17.25</v>
      </c>
      <c r="CJ199" s="30">
        <v>18.43</v>
      </c>
      <c r="CK199" s="30">
        <v>12.33</v>
      </c>
      <c r="CL199" s="30">
        <v>18.91</v>
      </c>
      <c r="CM199" s="21">
        <v>5.32</v>
      </c>
      <c r="CN199" s="21">
        <v>0.05</v>
      </c>
      <c r="CO199" s="21">
        <v>0.06</v>
      </c>
      <c r="CP199" s="21">
        <v>0.11</v>
      </c>
      <c r="CQ199" s="21">
        <v>0.06</v>
      </c>
      <c r="CR199" s="24">
        <v>10</v>
      </c>
      <c r="CS199" s="30">
        <v>2.68</v>
      </c>
      <c r="CT199" s="30">
        <v>0.16</v>
      </c>
      <c r="CU199" s="30">
        <v>0.18</v>
      </c>
      <c r="CV199" s="30">
        <v>0.1</v>
      </c>
      <c r="CW199" s="21"/>
    </row>
    <row r="200" spans="1:101">
      <c r="A200" s="20">
        <v>41091</v>
      </c>
      <c r="B200" s="24">
        <v>6</v>
      </c>
      <c r="C200" s="21">
        <v>0.54</v>
      </c>
      <c r="D200" s="21">
        <v>0.73</v>
      </c>
      <c r="E200" s="24">
        <v>22</v>
      </c>
      <c r="F200" s="21">
        <v>263.39</v>
      </c>
      <c r="G200" s="24">
        <v>0</v>
      </c>
      <c r="H200" s="21">
        <v>0</v>
      </c>
      <c r="I200" s="24">
        <v>14</v>
      </c>
      <c r="J200" s="21">
        <v>1069.8699999999999</v>
      </c>
      <c r="K200" s="24">
        <v>135</v>
      </c>
      <c r="L200" s="21">
        <v>17960.96</v>
      </c>
      <c r="M200" s="24">
        <v>201</v>
      </c>
      <c r="N200" s="21">
        <v>34006.550000000003</v>
      </c>
      <c r="O200" s="24">
        <v>372</v>
      </c>
      <c r="P200" s="21">
        <v>53300.77</v>
      </c>
      <c r="Q200" s="21">
        <v>29.02</v>
      </c>
      <c r="R200" s="24">
        <v>0</v>
      </c>
      <c r="S200" s="21">
        <v>0</v>
      </c>
      <c r="T200" s="24">
        <v>0</v>
      </c>
      <c r="U200" s="21">
        <v>0</v>
      </c>
      <c r="V200" s="24">
        <v>0</v>
      </c>
      <c r="W200" s="21">
        <v>0</v>
      </c>
      <c r="X200" s="24">
        <v>0</v>
      </c>
      <c r="Y200" s="21">
        <v>0</v>
      </c>
      <c r="Z200" s="24">
        <v>0</v>
      </c>
      <c r="AA200" s="21">
        <v>0</v>
      </c>
      <c r="AB200" s="24">
        <v>0</v>
      </c>
      <c r="AC200" s="21">
        <v>0</v>
      </c>
      <c r="AD200" s="24">
        <v>0</v>
      </c>
      <c r="AE200" s="21">
        <v>0</v>
      </c>
      <c r="AF200" s="24">
        <v>0</v>
      </c>
      <c r="AG200" s="21">
        <v>0</v>
      </c>
      <c r="AH200" s="24">
        <v>0</v>
      </c>
      <c r="AI200" s="21">
        <v>0</v>
      </c>
      <c r="AJ200" s="24">
        <v>0</v>
      </c>
      <c r="AK200" s="21">
        <v>0</v>
      </c>
      <c r="AL200" s="24">
        <v>0</v>
      </c>
      <c r="AM200" s="21">
        <v>0</v>
      </c>
      <c r="AN200" s="24">
        <v>0</v>
      </c>
      <c r="AO200" s="21">
        <v>0</v>
      </c>
      <c r="AP200" s="21">
        <v>0</v>
      </c>
      <c r="AQ200" s="24">
        <v>0</v>
      </c>
      <c r="AR200" s="21">
        <v>0</v>
      </c>
      <c r="AS200" s="24">
        <v>0</v>
      </c>
      <c r="AT200" s="21">
        <v>0</v>
      </c>
      <c r="AU200" s="24">
        <v>21</v>
      </c>
      <c r="AV200" s="24">
        <v>1154592</v>
      </c>
      <c r="AW200" s="24">
        <v>21</v>
      </c>
      <c r="AX200" s="24">
        <v>630432</v>
      </c>
      <c r="AY200" s="24">
        <v>10</v>
      </c>
      <c r="AZ200" s="24">
        <v>1037256</v>
      </c>
      <c r="BA200" s="24">
        <v>22</v>
      </c>
      <c r="BB200" s="24">
        <v>1206758</v>
      </c>
      <c r="BC200" s="24">
        <v>29</v>
      </c>
      <c r="BD200" s="24">
        <v>248568</v>
      </c>
      <c r="BE200" s="24">
        <v>103</v>
      </c>
      <c r="BF200" s="24">
        <v>4277606</v>
      </c>
      <c r="BG200" s="15">
        <v>2.5</v>
      </c>
      <c r="BH200" s="21">
        <v>66.42</v>
      </c>
      <c r="BI200" s="21">
        <v>19.47</v>
      </c>
      <c r="BJ200" s="24">
        <v>266</v>
      </c>
      <c r="BK200" s="21">
        <v>13.13</v>
      </c>
      <c r="BL200" s="21">
        <v>35.42</v>
      </c>
      <c r="BM200" s="21">
        <v>20.34</v>
      </c>
      <c r="BN200" s="21">
        <v>25.64</v>
      </c>
      <c r="BO200" s="30">
        <v>71.510000000000005</v>
      </c>
      <c r="BP200" s="30">
        <v>67.09</v>
      </c>
      <c r="BQ200" s="30">
        <v>69.11</v>
      </c>
      <c r="BR200" s="30">
        <v>66.42</v>
      </c>
      <c r="BS200" s="21"/>
      <c r="BT200" s="21"/>
      <c r="BU200" s="21"/>
      <c r="BV200" s="21"/>
      <c r="BW200" s="21"/>
      <c r="BX200" s="24"/>
      <c r="BY200" s="30"/>
      <c r="BZ200" s="30"/>
      <c r="CA200" s="30"/>
      <c r="CB200" s="30"/>
      <c r="CC200" s="21">
        <v>5.35</v>
      </c>
      <c r="CD200" s="24">
        <v>46</v>
      </c>
      <c r="CE200" s="21">
        <v>3.44</v>
      </c>
      <c r="CF200" s="21">
        <v>10.09</v>
      </c>
      <c r="CG200" s="21">
        <v>4.59</v>
      </c>
      <c r="CH200" s="21">
        <v>6.4</v>
      </c>
      <c r="CI200" s="30">
        <v>17.260000000000002</v>
      </c>
      <c r="CJ200" s="30">
        <v>18.440000000000001</v>
      </c>
      <c r="CK200" s="30">
        <v>12.37</v>
      </c>
      <c r="CL200" s="30">
        <v>18.93</v>
      </c>
      <c r="CM200" s="21">
        <v>5.4</v>
      </c>
      <c r="CN200" s="21">
        <v>0.05</v>
      </c>
      <c r="CO200" s="21">
        <v>0.06</v>
      </c>
      <c r="CP200" s="21">
        <v>0.11</v>
      </c>
      <c r="CQ200" s="21">
        <v>0.06</v>
      </c>
      <c r="CR200" s="24">
        <v>10</v>
      </c>
      <c r="CS200" s="30">
        <v>2.69</v>
      </c>
      <c r="CT200" s="30">
        <v>0.16</v>
      </c>
      <c r="CU200" s="30">
        <v>0.18</v>
      </c>
      <c r="CV200" s="30">
        <v>0.1</v>
      </c>
      <c r="CW200" s="21"/>
    </row>
    <row r="201" spans="1:101">
      <c r="A201" s="20">
        <v>41122</v>
      </c>
      <c r="B201" s="24">
        <v>6</v>
      </c>
      <c r="C201" s="21">
        <v>0.54</v>
      </c>
      <c r="D201" s="21">
        <v>0.73</v>
      </c>
      <c r="E201" s="24">
        <v>22</v>
      </c>
      <c r="F201" s="21">
        <v>263.39</v>
      </c>
      <c r="G201" s="24">
        <v>0</v>
      </c>
      <c r="H201" s="21">
        <v>0</v>
      </c>
      <c r="I201" s="24">
        <v>14</v>
      </c>
      <c r="J201" s="21">
        <v>1069.8699999999999</v>
      </c>
      <c r="K201" s="24">
        <v>135</v>
      </c>
      <c r="L201" s="21">
        <v>17960.96</v>
      </c>
      <c r="M201" s="24">
        <v>201</v>
      </c>
      <c r="N201" s="21">
        <v>34006.550000000003</v>
      </c>
      <c r="O201" s="24">
        <v>372</v>
      </c>
      <c r="P201" s="21">
        <v>53300.77</v>
      </c>
      <c r="Q201" s="21">
        <v>29.02</v>
      </c>
      <c r="R201" s="24">
        <v>0</v>
      </c>
      <c r="S201" s="21">
        <v>0</v>
      </c>
      <c r="T201" s="24">
        <v>0</v>
      </c>
      <c r="U201" s="21">
        <v>0</v>
      </c>
      <c r="V201" s="24">
        <v>0</v>
      </c>
      <c r="W201" s="21">
        <v>0</v>
      </c>
      <c r="X201" s="24">
        <v>0</v>
      </c>
      <c r="Y201" s="21">
        <v>0</v>
      </c>
      <c r="Z201" s="24">
        <v>0</v>
      </c>
      <c r="AA201" s="21">
        <v>0</v>
      </c>
      <c r="AB201" s="24">
        <v>0</v>
      </c>
      <c r="AC201" s="21">
        <v>0</v>
      </c>
      <c r="AD201" s="24">
        <v>0</v>
      </c>
      <c r="AE201" s="21">
        <v>0</v>
      </c>
      <c r="AF201" s="24">
        <v>0</v>
      </c>
      <c r="AG201" s="21">
        <v>0</v>
      </c>
      <c r="AH201" s="24">
        <v>0</v>
      </c>
      <c r="AI201" s="21">
        <v>0</v>
      </c>
      <c r="AJ201" s="24">
        <v>0</v>
      </c>
      <c r="AK201" s="21">
        <v>0</v>
      </c>
      <c r="AL201" s="24">
        <v>0</v>
      </c>
      <c r="AM201" s="21">
        <v>0</v>
      </c>
      <c r="AN201" s="24">
        <v>0</v>
      </c>
      <c r="AO201" s="21">
        <v>0</v>
      </c>
      <c r="AP201" s="21">
        <v>0</v>
      </c>
      <c r="AQ201" s="24">
        <v>0</v>
      </c>
      <c r="AR201" s="21">
        <v>0</v>
      </c>
      <c r="AS201" s="24">
        <v>0</v>
      </c>
      <c r="AT201" s="21">
        <v>0</v>
      </c>
      <c r="AU201" s="24">
        <v>25</v>
      </c>
      <c r="AV201" s="24">
        <v>1688109</v>
      </c>
      <c r="AW201" s="24">
        <v>34</v>
      </c>
      <c r="AX201" s="24">
        <v>1066190</v>
      </c>
      <c r="AY201" s="24">
        <v>4</v>
      </c>
      <c r="AZ201" s="24">
        <v>403263</v>
      </c>
      <c r="BA201" s="24">
        <v>20</v>
      </c>
      <c r="BB201" s="24">
        <v>551930</v>
      </c>
      <c r="BC201" s="24">
        <v>23</v>
      </c>
      <c r="BD201" s="24">
        <v>357651</v>
      </c>
      <c r="BE201" s="24">
        <v>106</v>
      </c>
      <c r="BF201" s="24">
        <v>4067143</v>
      </c>
      <c r="BG201" s="15">
        <v>2.5</v>
      </c>
      <c r="BH201" s="21">
        <v>66.42</v>
      </c>
      <c r="BI201" s="21">
        <v>19.47</v>
      </c>
      <c r="BJ201" s="24">
        <v>266</v>
      </c>
      <c r="BK201" s="21">
        <v>13.21</v>
      </c>
      <c r="BL201" s="21">
        <v>35.42</v>
      </c>
      <c r="BM201" s="21">
        <v>20.34</v>
      </c>
      <c r="BN201" s="21">
        <v>25.64</v>
      </c>
      <c r="BO201" s="30">
        <v>71.510000000000005</v>
      </c>
      <c r="BP201" s="30">
        <v>67.09</v>
      </c>
      <c r="BQ201" s="30">
        <v>69.11</v>
      </c>
      <c r="BR201" s="30">
        <v>66.42</v>
      </c>
      <c r="BS201" s="21"/>
      <c r="BT201" s="21"/>
      <c r="BU201" s="21"/>
      <c r="BV201" s="21"/>
      <c r="BW201" s="21"/>
      <c r="BX201" s="24"/>
      <c r="BY201" s="30"/>
      <c r="BZ201" s="30"/>
      <c r="CA201" s="30"/>
      <c r="CB201" s="30"/>
      <c r="CC201" s="21">
        <v>5.35</v>
      </c>
      <c r="CD201" s="24">
        <v>46</v>
      </c>
      <c r="CE201" s="21">
        <v>3.52</v>
      </c>
      <c r="CF201" s="21">
        <v>10.09</v>
      </c>
      <c r="CG201" s="21">
        <v>4.59</v>
      </c>
      <c r="CH201" s="21">
        <v>6.4</v>
      </c>
      <c r="CI201" s="30">
        <v>17.260000000000002</v>
      </c>
      <c r="CJ201" s="30">
        <v>18.440000000000001</v>
      </c>
      <c r="CK201" s="30">
        <v>12.37</v>
      </c>
      <c r="CL201" s="30">
        <v>18.93</v>
      </c>
      <c r="CM201" s="21">
        <v>5.48</v>
      </c>
      <c r="CN201" s="21">
        <v>0.05</v>
      </c>
      <c r="CO201" s="21">
        <v>0.06</v>
      </c>
      <c r="CP201" s="21">
        <v>0.11</v>
      </c>
      <c r="CQ201" s="21">
        <v>0.06</v>
      </c>
      <c r="CR201" s="24">
        <v>10</v>
      </c>
      <c r="CS201" s="30">
        <v>2.69</v>
      </c>
      <c r="CT201" s="30">
        <v>0.16</v>
      </c>
      <c r="CU201" s="30">
        <v>0.18</v>
      </c>
      <c r="CV201" s="30">
        <v>0.1</v>
      </c>
      <c r="CW201" s="21"/>
    </row>
    <row r="202" spans="1:101">
      <c r="A202" s="20">
        <v>41153</v>
      </c>
      <c r="B202" s="24">
        <v>6</v>
      </c>
      <c r="C202" s="21">
        <v>0.54</v>
      </c>
      <c r="D202" s="21">
        <v>0.73</v>
      </c>
      <c r="E202" s="24">
        <v>22</v>
      </c>
      <c r="F202" s="21">
        <v>263.39</v>
      </c>
      <c r="G202" s="24">
        <v>0</v>
      </c>
      <c r="H202" s="21">
        <v>0</v>
      </c>
      <c r="I202" s="24">
        <v>14</v>
      </c>
      <c r="J202" s="21">
        <v>1069.8699999999999</v>
      </c>
      <c r="K202" s="24">
        <v>135</v>
      </c>
      <c r="L202" s="21">
        <v>17960.96</v>
      </c>
      <c r="M202" s="24">
        <v>201</v>
      </c>
      <c r="N202" s="21">
        <v>34006.550000000003</v>
      </c>
      <c r="O202" s="24">
        <v>372</v>
      </c>
      <c r="P202" s="21">
        <v>53300.77</v>
      </c>
      <c r="Q202" s="21">
        <v>29.02</v>
      </c>
      <c r="R202" s="24">
        <v>0</v>
      </c>
      <c r="S202" s="21">
        <v>0</v>
      </c>
      <c r="T202" s="24">
        <v>0</v>
      </c>
      <c r="U202" s="21">
        <v>0</v>
      </c>
      <c r="V202" s="24">
        <v>0</v>
      </c>
      <c r="W202" s="21">
        <v>0</v>
      </c>
      <c r="X202" s="24">
        <v>0</v>
      </c>
      <c r="Y202" s="21">
        <v>0</v>
      </c>
      <c r="Z202" s="24">
        <v>0</v>
      </c>
      <c r="AA202" s="21">
        <v>0</v>
      </c>
      <c r="AB202" s="24">
        <v>0</v>
      </c>
      <c r="AC202" s="21">
        <v>0</v>
      </c>
      <c r="AD202" s="24">
        <v>0</v>
      </c>
      <c r="AE202" s="21">
        <v>0</v>
      </c>
      <c r="AF202" s="24">
        <v>0</v>
      </c>
      <c r="AG202" s="21">
        <v>0</v>
      </c>
      <c r="AH202" s="24">
        <v>0</v>
      </c>
      <c r="AI202" s="21">
        <v>0</v>
      </c>
      <c r="AJ202" s="24">
        <v>0</v>
      </c>
      <c r="AK202" s="21">
        <v>0</v>
      </c>
      <c r="AL202" s="24">
        <v>0</v>
      </c>
      <c r="AM202" s="21">
        <v>0</v>
      </c>
      <c r="AN202" s="24">
        <v>0</v>
      </c>
      <c r="AO202" s="21">
        <v>0</v>
      </c>
      <c r="AP202" s="21">
        <v>0</v>
      </c>
      <c r="AQ202" s="24">
        <v>0</v>
      </c>
      <c r="AR202" s="21">
        <v>0</v>
      </c>
      <c r="AS202" s="24">
        <v>0</v>
      </c>
      <c r="AT202" s="21">
        <v>0</v>
      </c>
      <c r="AU202" s="24">
        <v>23</v>
      </c>
      <c r="AV202" s="24">
        <v>1627302</v>
      </c>
      <c r="AW202" s="24">
        <v>33</v>
      </c>
      <c r="AX202" s="24">
        <v>1794218</v>
      </c>
      <c r="AY202" s="24">
        <v>8</v>
      </c>
      <c r="AZ202" s="24">
        <v>784329</v>
      </c>
      <c r="BA202" s="24">
        <v>15</v>
      </c>
      <c r="BB202" s="24">
        <v>440866</v>
      </c>
      <c r="BC202" s="24">
        <v>17</v>
      </c>
      <c r="BD202" s="24">
        <v>213222</v>
      </c>
      <c r="BE202" s="24">
        <v>96</v>
      </c>
      <c r="BF202" s="24">
        <v>4859937</v>
      </c>
      <c r="BG202" s="15">
        <v>1.5</v>
      </c>
      <c r="BH202" s="21">
        <v>66.42</v>
      </c>
      <c r="BI202" s="21">
        <v>19.47</v>
      </c>
      <c r="BJ202" s="24">
        <v>266</v>
      </c>
      <c r="BK202" s="21">
        <v>13.3</v>
      </c>
      <c r="BL202" s="21">
        <v>35.42</v>
      </c>
      <c r="BM202" s="21">
        <v>20.34</v>
      </c>
      <c r="BN202" s="21">
        <v>25.64</v>
      </c>
      <c r="BO202" s="30">
        <v>71.510000000000005</v>
      </c>
      <c r="BP202" s="30">
        <v>67.09</v>
      </c>
      <c r="BQ202" s="30">
        <v>69.11</v>
      </c>
      <c r="BR202" s="30">
        <v>66.42</v>
      </c>
      <c r="BS202" s="21"/>
      <c r="BT202" s="21"/>
      <c r="BU202" s="21"/>
      <c r="BV202" s="21"/>
      <c r="BW202" s="21"/>
      <c r="BX202" s="24"/>
      <c r="BY202" s="30"/>
      <c r="BZ202" s="30"/>
      <c r="CA202" s="30"/>
      <c r="CB202" s="30"/>
      <c r="CC202" s="21">
        <v>5.35</v>
      </c>
      <c r="CD202" s="24">
        <v>46</v>
      </c>
      <c r="CE202" s="21">
        <v>3.61</v>
      </c>
      <c r="CF202" s="21">
        <v>10.09</v>
      </c>
      <c r="CG202" s="21">
        <v>4.59</v>
      </c>
      <c r="CH202" s="21">
        <v>6.4</v>
      </c>
      <c r="CI202" s="30">
        <v>17.260000000000002</v>
      </c>
      <c r="CJ202" s="30">
        <v>18.440000000000001</v>
      </c>
      <c r="CK202" s="30">
        <v>12.37</v>
      </c>
      <c r="CL202" s="30">
        <v>18.93</v>
      </c>
      <c r="CM202" s="21">
        <v>5.57</v>
      </c>
      <c r="CN202" s="21">
        <v>0.05</v>
      </c>
      <c r="CO202" s="21">
        <v>0.06</v>
      </c>
      <c r="CP202" s="21">
        <v>0.11</v>
      </c>
      <c r="CQ202" s="21">
        <v>0.06</v>
      </c>
      <c r="CR202" s="24">
        <v>10</v>
      </c>
      <c r="CS202" s="30">
        <v>2.69</v>
      </c>
      <c r="CT202" s="30">
        <v>0.16</v>
      </c>
      <c r="CU202" s="30">
        <v>0.18</v>
      </c>
      <c r="CV202" s="30">
        <v>0.1</v>
      </c>
      <c r="CW202" s="21"/>
    </row>
    <row r="203" spans="1:101">
      <c r="A203" s="20">
        <v>41183</v>
      </c>
      <c r="B203" s="24">
        <v>6</v>
      </c>
      <c r="C203" s="21">
        <v>0.54</v>
      </c>
      <c r="D203" s="21">
        <v>0.73</v>
      </c>
      <c r="E203" s="24">
        <v>22</v>
      </c>
      <c r="F203" s="21">
        <v>263.39</v>
      </c>
      <c r="G203" s="24">
        <v>0</v>
      </c>
      <c r="H203" s="21">
        <v>0</v>
      </c>
      <c r="I203" s="24">
        <v>14</v>
      </c>
      <c r="J203" s="21">
        <v>1069.8699999999999</v>
      </c>
      <c r="K203" s="24">
        <v>135</v>
      </c>
      <c r="L203" s="21">
        <v>17960.96</v>
      </c>
      <c r="M203" s="24">
        <v>202</v>
      </c>
      <c r="N203" s="21">
        <v>34153.760000000002</v>
      </c>
      <c r="O203" s="24">
        <v>373</v>
      </c>
      <c r="P203" s="21">
        <v>53447.98</v>
      </c>
      <c r="Q203" s="21">
        <v>29.1</v>
      </c>
      <c r="R203" s="24">
        <v>0</v>
      </c>
      <c r="S203" s="21">
        <v>0</v>
      </c>
      <c r="T203" s="24">
        <v>0</v>
      </c>
      <c r="U203" s="21">
        <v>0</v>
      </c>
      <c r="V203" s="24">
        <v>0</v>
      </c>
      <c r="W203" s="21">
        <v>0</v>
      </c>
      <c r="X203" s="24">
        <v>0</v>
      </c>
      <c r="Y203" s="21">
        <v>0</v>
      </c>
      <c r="Z203" s="24">
        <v>0</v>
      </c>
      <c r="AA203" s="21">
        <v>0</v>
      </c>
      <c r="AB203" s="24">
        <v>0</v>
      </c>
      <c r="AC203" s="21">
        <v>0</v>
      </c>
      <c r="AD203" s="24">
        <v>0</v>
      </c>
      <c r="AE203" s="21">
        <v>0</v>
      </c>
      <c r="AF203" s="24">
        <v>0</v>
      </c>
      <c r="AG203" s="21">
        <v>0</v>
      </c>
      <c r="AH203" s="24">
        <v>0</v>
      </c>
      <c r="AI203" s="21">
        <v>0</v>
      </c>
      <c r="AJ203" s="24">
        <v>0</v>
      </c>
      <c r="AK203" s="21">
        <v>0</v>
      </c>
      <c r="AL203" s="24">
        <v>0</v>
      </c>
      <c r="AM203" s="21">
        <v>0</v>
      </c>
      <c r="AN203" s="24">
        <v>0</v>
      </c>
      <c r="AO203" s="21">
        <v>0</v>
      </c>
      <c r="AP203" s="21">
        <v>0</v>
      </c>
      <c r="AQ203" s="24">
        <v>0</v>
      </c>
      <c r="AR203" s="21">
        <v>0</v>
      </c>
      <c r="AS203" s="24">
        <v>0</v>
      </c>
      <c r="AT203" s="21">
        <v>0</v>
      </c>
      <c r="AU203" s="24">
        <v>2</v>
      </c>
      <c r="AV203" s="24">
        <v>56461</v>
      </c>
      <c r="AW203" s="24">
        <v>53</v>
      </c>
      <c r="AX203" s="24">
        <v>2218823</v>
      </c>
      <c r="AY203" s="24">
        <v>6</v>
      </c>
      <c r="AZ203" s="24">
        <v>1378188</v>
      </c>
      <c r="BA203" s="24">
        <v>15</v>
      </c>
      <c r="BB203" s="24">
        <v>622107</v>
      </c>
      <c r="BC203" s="24">
        <v>18</v>
      </c>
      <c r="BD203" s="24">
        <v>388467</v>
      </c>
      <c r="BE203" s="24">
        <v>94</v>
      </c>
      <c r="BF203" s="24">
        <v>4664046</v>
      </c>
      <c r="BG203" s="15">
        <v>1.6</v>
      </c>
      <c r="BH203" s="21">
        <v>66.510000000000005</v>
      </c>
      <c r="BI203" s="21">
        <v>19.559999999999999</v>
      </c>
      <c r="BJ203" s="24">
        <v>267</v>
      </c>
      <c r="BK203" s="21">
        <v>13.33</v>
      </c>
      <c r="BL203" s="21">
        <v>35.57</v>
      </c>
      <c r="BM203" s="21">
        <v>20.420000000000002</v>
      </c>
      <c r="BN203" s="21">
        <v>25.74</v>
      </c>
      <c r="BO203" s="30">
        <v>71.58</v>
      </c>
      <c r="BP203" s="30">
        <v>67.180000000000007</v>
      </c>
      <c r="BQ203" s="30">
        <v>69.2</v>
      </c>
      <c r="BR203" s="30">
        <v>66.510000000000005</v>
      </c>
      <c r="BS203" s="21"/>
      <c r="BT203" s="21"/>
      <c r="BU203" s="21"/>
      <c r="BV203" s="21"/>
      <c r="BW203" s="21"/>
      <c r="BX203" s="24"/>
      <c r="BY203" s="30"/>
      <c r="BZ203" s="30"/>
      <c r="CA203" s="30"/>
      <c r="CB203" s="30"/>
      <c r="CC203" s="21">
        <v>5.35</v>
      </c>
      <c r="CD203" s="24">
        <v>46</v>
      </c>
      <c r="CE203" s="21">
        <v>3.69</v>
      </c>
      <c r="CF203" s="21">
        <v>10.09</v>
      </c>
      <c r="CG203" s="21">
        <v>4.59</v>
      </c>
      <c r="CH203" s="21">
        <v>6.4</v>
      </c>
      <c r="CI203" s="30">
        <v>17.21</v>
      </c>
      <c r="CJ203" s="30">
        <v>18.39</v>
      </c>
      <c r="CK203" s="30">
        <v>12.33</v>
      </c>
      <c r="CL203" s="30">
        <v>18.88</v>
      </c>
      <c r="CM203" s="21">
        <v>5.65</v>
      </c>
      <c r="CN203" s="21">
        <v>0.05</v>
      </c>
      <c r="CO203" s="21">
        <v>0.06</v>
      </c>
      <c r="CP203" s="21">
        <v>0.11</v>
      </c>
      <c r="CQ203" s="21">
        <v>0.06</v>
      </c>
      <c r="CR203" s="24">
        <v>10</v>
      </c>
      <c r="CS203" s="30">
        <v>2.68</v>
      </c>
      <c r="CT203" s="30">
        <v>0.16</v>
      </c>
      <c r="CU203" s="30">
        <v>0.18</v>
      </c>
      <c r="CV203" s="30">
        <v>0.1</v>
      </c>
      <c r="CW203" s="21"/>
    </row>
    <row r="204" spans="1:101">
      <c r="A204" s="20">
        <v>41214</v>
      </c>
      <c r="B204" s="24">
        <v>6</v>
      </c>
      <c r="C204" s="21">
        <v>0.54</v>
      </c>
      <c r="D204" s="21">
        <v>0.73</v>
      </c>
      <c r="E204" s="24">
        <v>22</v>
      </c>
      <c r="F204" s="21">
        <v>263.39</v>
      </c>
      <c r="G204" s="24">
        <v>0</v>
      </c>
      <c r="H204" s="21">
        <v>0</v>
      </c>
      <c r="I204" s="24">
        <v>14</v>
      </c>
      <c r="J204" s="21">
        <v>1069.8699999999999</v>
      </c>
      <c r="K204" s="24">
        <v>135</v>
      </c>
      <c r="L204" s="21">
        <v>17960.96</v>
      </c>
      <c r="M204" s="24">
        <v>202</v>
      </c>
      <c r="N204" s="21">
        <v>34153.760000000002</v>
      </c>
      <c r="O204" s="24">
        <v>373</v>
      </c>
      <c r="P204" s="21">
        <v>53447.98</v>
      </c>
      <c r="Q204" s="21">
        <v>29.1</v>
      </c>
      <c r="R204" s="24">
        <v>0</v>
      </c>
      <c r="S204" s="21">
        <v>0</v>
      </c>
      <c r="T204" s="24">
        <v>0</v>
      </c>
      <c r="U204" s="21">
        <v>0</v>
      </c>
      <c r="V204" s="24">
        <v>0</v>
      </c>
      <c r="W204" s="21">
        <v>0</v>
      </c>
      <c r="X204" s="24">
        <v>0</v>
      </c>
      <c r="Y204" s="21">
        <v>0</v>
      </c>
      <c r="Z204" s="24">
        <v>0</v>
      </c>
      <c r="AA204" s="21">
        <v>0</v>
      </c>
      <c r="AB204" s="24">
        <v>0</v>
      </c>
      <c r="AC204" s="21">
        <v>0</v>
      </c>
      <c r="AD204" s="24">
        <v>0</v>
      </c>
      <c r="AE204" s="21">
        <v>0</v>
      </c>
      <c r="AF204" s="24">
        <v>0</v>
      </c>
      <c r="AG204" s="21">
        <v>0</v>
      </c>
      <c r="AH204" s="24">
        <v>0</v>
      </c>
      <c r="AI204" s="21">
        <v>0</v>
      </c>
      <c r="AJ204" s="24">
        <v>0</v>
      </c>
      <c r="AK204" s="21">
        <v>0</v>
      </c>
      <c r="AL204" s="24">
        <v>0</v>
      </c>
      <c r="AM204" s="21">
        <v>0</v>
      </c>
      <c r="AN204" s="24">
        <v>0</v>
      </c>
      <c r="AO204" s="21">
        <v>0</v>
      </c>
      <c r="AP204" s="21">
        <v>0</v>
      </c>
      <c r="AQ204" s="24">
        <v>0</v>
      </c>
      <c r="AR204" s="21">
        <v>0</v>
      </c>
      <c r="AS204" s="24">
        <v>0</v>
      </c>
      <c r="AT204" s="21">
        <v>0</v>
      </c>
      <c r="AU204" s="24">
        <v>10</v>
      </c>
      <c r="AV204" s="24">
        <v>758435</v>
      </c>
      <c r="AW204" s="24">
        <v>61</v>
      </c>
      <c r="AX204" s="24">
        <v>2198849</v>
      </c>
      <c r="AY204" s="24">
        <v>11</v>
      </c>
      <c r="AZ204" s="24">
        <v>857380</v>
      </c>
      <c r="BA204" s="24">
        <v>25</v>
      </c>
      <c r="BB204" s="24">
        <v>1211320</v>
      </c>
      <c r="BC204" s="24">
        <v>14</v>
      </c>
      <c r="BD204" s="24">
        <v>280199</v>
      </c>
      <c r="BE204" s="24">
        <v>121</v>
      </c>
      <c r="BF204" s="24">
        <v>5306183</v>
      </c>
      <c r="BG204" s="15">
        <v>1</v>
      </c>
      <c r="BH204" s="21">
        <v>66.510000000000005</v>
      </c>
      <c r="BI204" s="21">
        <v>19.559999999999999</v>
      </c>
      <c r="BJ204" s="24">
        <v>267</v>
      </c>
      <c r="BK204" s="21">
        <v>13.41</v>
      </c>
      <c r="BL204" s="21">
        <v>35.57</v>
      </c>
      <c r="BM204" s="21">
        <v>20.420000000000002</v>
      </c>
      <c r="BN204" s="21">
        <v>25.74</v>
      </c>
      <c r="BO204" s="30">
        <v>71.58</v>
      </c>
      <c r="BP204" s="30">
        <v>67.180000000000007</v>
      </c>
      <c r="BQ204" s="30">
        <v>69.2</v>
      </c>
      <c r="BR204" s="30">
        <v>66.510000000000005</v>
      </c>
      <c r="BS204" s="21"/>
      <c r="BT204" s="21"/>
      <c r="BU204" s="21"/>
      <c r="BV204" s="21"/>
      <c r="BW204" s="21"/>
      <c r="BX204" s="24"/>
      <c r="BY204" s="30"/>
      <c r="BZ204" s="30"/>
      <c r="CA204" s="30"/>
      <c r="CB204" s="30"/>
      <c r="CC204" s="21">
        <v>5.35</v>
      </c>
      <c r="CD204" s="24">
        <v>46</v>
      </c>
      <c r="CE204" s="21">
        <v>3.77</v>
      </c>
      <c r="CF204" s="21">
        <v>10.09</v>
      </c>
      <c r="CG204" s="21">
        <v>4.59</v>
      </c>
      <c r="CH204" s="21">
        <v>6.4</v>
      </c>
      <c r="CI204" s="30">
        <v>17.21</v>
      </c>
      <c r="CJ204" s="30">
        <v>18.39</v>
      </c>
      <c r="CK204" s="30">
        <v>12.33</v>
      </c>
      <c r="CL204" s="30">
        <v>18.88</v>
      </c>
      <c r="CM204" s="21">
        <v>5.73</v>
      </c>
      <c r="CN204" s="21">
        <v>0.05</v>
      </c>
      <c r="CO204" s="21">
        <v>0.06</v>
      </c>
      <c r="CP204" s="21">
        <v>0.11</v>
      </c>
      <c r="CQ204" s="21">
        <v>0.06</v>
      </c>
      <c r="CR204" s="24">
        <v>10</v>
      </c>
      <c r="CS204" s="30">
        <v>2.68</v>
      </c>
      <c r="CT204" s="30">
        <v>0.16</v>
      </c>
      <c r="CU204" s="30">
        <v>0.18</v>
      </c>
      <c r="CV204" s="30">
        <v>0.1</v>
      </c>
      <c r="CW204" s="21"/>
    </row>
    <row r="205" spans="1:101">
      <c r="A205" s="20">
        <v>41244</v>
      </c>
      <c r="B205" s="24">
        <v>6</v>
      </c>
      <c r="C205" s="21">
        <v>0.54</v>
      </c>
      <c r="D205" s="21">
        <v>0.73</v>
      </c>
      <c r="E205" s="24">
        <v>22</v>
      </c>
      <c r="F205" s="21">
        <v>263.39</v>
      </c>
      <c r="G205" s="24">
        <v>0</v>
      </c>
      <c r="H205" s="21">
        <v>0</v>
      </c>
      <c r="I205" s="24">
        <v>14</v>
      </c>
      <c r="J205" s="21">
        <v>1069.8699999999999</v>
      </c>
      <c r="K205" s="24">
        <v>135</v>
      </c>
      <c r="L205" s="21">
        <v>17960.96</v>
      </c>
      <c r="M205" s="24">
        <v>202</v>
      </c>
      <c r="N205" s="21">
        <v>34153.760000000002</v>
      </c>
      <c r="O205" s="24">
        <v>373</v>
      </c>
      <c r="P205" s="21">
        <v>53447.98</v>
      </c>
      <c r="Q205" s="21">
        <v>29.1</v>
      </c>
      <c r="R205" s="24">
        <v>0</v>
      </c>
      <c r="S205" s="21">
        <v>0</v>
      </c>
      <c r="T205" s="24">
        <v>0</v>
      </c>
      <c r="U205" s="21">
        <v>0</v>
      </c>
      <c r="V205" s="24">
        <v>0</v>
      </c>
      <c r="W205" s="21">
        <v>0</v>
      </c>
      <c r="X205" s="24">
        <v>0</v>
      </c>
      <c r="Y205" s="21">
        <v>0</v>
      </c>
      <c r="Z205" s="24">
        <v>0</v>
      </c>
      <c r="AA205" s="21">
        <v>0</v>
      </c>
      <c r="AB205" s="24">
        <v>0</v>
      </c>
      <c r="AC205" s="21">
        <v>0</v>
      </c>
      <c r="AD205" s="24">
        <v>0</v>
      </c>
      <c r="AE205" s="21">
        <v>0</v>
      </c>
      <c r="AF205" s="24">
        <v>0</v>
      </c>
      <c r="AG205" s="21">
        <v>0</v>
      </c>
      <c r="AH205" s="24">
        <v>0</v>
      </c>
      <c r="AI205" s="21">
        <v>0</v>
      </c>
      <c r="AJ205" s="24">
        <v>0</v>
      </c>
      <c r="AK205" s="21">
        <v>0</v>
      </c>
      <c r="AL205" s="24">
        <v>0</v>
      </c>
      <c r="AM205" s="21">
        <v>0</v>
      </c>
      <c r="AN205" s="24">
        <v>0</v>
      </c>
      <c r="AO205" s="21">
        <v>0</v>
      </c>
      <c r="AP205" s="21">
        <v>0</v>
      </c>
      <c r="AQ205" s="24">
        <v>0</v>
      </c>
      <c r="AR205" s="21">
        <v>0</v>
      </c>
      <c r="AS205" s="24">
        <v>0</v>
      </c>
      <c r="AT205" s="21">
        <v>0</v>
      </c>
      <c r="AU205" s="24">
        <v>15</v>
      </c>
      <c r="AV205" s="24">
        <v>722654</v>
      </c>
      <c r="AW205" s="24">
        <v>38</v>
      </c>
      <c r="AX205" s="24">
        <v>1104760</v>
      </c>
      <c r="AY205" s="24">
        <v>6</v>
      </c>
      <c r="AZ205" s="24">
        <v>311831</v>
      </c>
      <c r="BA205" s="24">
        <v>22</v>
      </c>
      <c r="BB205" s="24">
        <v>820079</v>
      </c>
      <c r="BC205" s="24">
        <v>27</v>
      </c>
      <c r="BD205" s="24">
        <v>461258</v>
      </c>
      <c r="BE205" s="24">
        <v>108</v>
      </c>
      <c r="BF205" s="24">
        <v>3420582</v>
      </c>
      <c r="BG205" s="15">
        <v>0.7</v>
      </c>
      <c r="BH205" s="21">
        <v>66.510000000000005</v>
      </c>
      <c r="BI205" s="21">
        <v>19.559999999999999</v>
      </c>
      <c r="BJ205" s="24">
        <v>267</v>
      </c>
      <c r="BK205" s="21">
        <v>13.5</v>
      </c>
      <c r="BL205" s="21">
        <v>35.57</v>
      </c>
      <c r="BM205" s="21">
        <v>20.420000000000002</v>
      </c>
      <c r="BN205" s="21">
        <v>25.74</v>
      </c>
      <c r="BO205" s="30">
        <v>71.58</v>
      </c>
      <c r="BP205" s="30">
        <v>67.180000000000007</v>
      </c>
      <c r="BQ205" s="30">
        <v>69.2</v>
      </c>
      <c r="BR205" s="30">
        <v>66.510000000000005</v>
      </c>
      <c r="BS205" s="21"/>
      <c r="BT205" s="21"/>
      <c r="BU205" s="21"/>
      <c r="BV205" s="21"/>
      <c r="BW205" s="21"/>
      <c r="BX205" s="24"/>
      <c r="BY205" s="30"/>
      <c r="BZ205" s="30"/>
      <c r="CA205" s="30"/>
      <c r="CB205" s="30"/>
      <c r="CC205" s="21">
        <v>5.35</v>
      </c>
      <c r="CD205" s="24">
        <v>46</v>
      </c>
      <c r="CE205" s="21">
        <v>3.86</v>
      </c>
      <c r="CF205" s="21">
        <v>10.09</v>
      </c>
      <c r="CG205" s="21">
        <v>4.59</v>
      </c>
      <c r="CH205" s="21">
        <v>6.4</v>
      </c>
      <c r="CI205" s="30">
        <v>17.21</v>
      </c>
      <c r="CJ205" s="30">
        <v>18.39</v>
      </c>
      <c r="CK205" s="30">
        <v>12.33</v>
      </c>
      <c r="CL205" s="30">
        <v>18.88</v>
      </c>
      <c r="CM205" s="21">
        <v>5.82</v>
      </c>
      <c r="CN205" s="21">
        <v>0.05</v>
      </c>
      <c r="CO205" s="21">
        <v>0.06</v>
      </c>
      <c r="CP205" s="21">
        <v>0.11</v>
      </c>
      <c r="CQ205" s="21">
        <v>0.06</v>
      </c>
      <c r="CR205" s="24">
        <v>10</v>
      </c>
      <c r="CS205" s="30">
        <v>2.68</v>
      </c>
      <c r="CT205" s="30">
        <v>0.16</v>
      </c>
      <c r="CU205" s="30">
        <v>0.18</v>
      </c>
      <c r="CV205" s="30">
        <v>0.1</v>
      </c>
      <c r="CW205" s="21"/>
    </row>
    <row r="206" spans="1:101">
      <c r="A206" s="20">
        <v>41275</v>
      </c>
      <c r="B206" s="24">
        <v>6</v>
      </c>
      <c r="C206" s="21">
        <v>0.54</v>
      </c>
      <c r="D206" s="21">
        <v>0.73</v>
      </c>
      <c r="E206" s="24">
        <v>23</v>
      </c>
      <c r="F206" s="21">
        <v>278.99</v>
      </c>
      <c r="G206" s="24">
        <v>0</v>
      </c>
      <c r="H206" s="21">
        <v>0</v>
      </c>
      <c r="I206" s="24">
        <v>14</v>
      </c>
      <c r="J206" s="21">
        <v>1069.8699999999999</v>
      </c>
      <c r="K206" s="24">
        <v>135</v>
      </c>
      <c r="L206" s="21">
        <v>17960.96</v>
      </c>
      <c r="M206" s="24">
        <v>202</v>
      </c>
      <c r="N206" s="21">
        <v>34153.760000000002</v>
      </c>
      <c r="O206" s="24">
        <v>374</v>
      </c>
      <c r="P206" s="21">
        <v>53463.58</v>
      </c>
      <c r="Q206" s="21">
        <v>29.11</v>
      </c>
      <c r="R206" s="24">
        <v>0</v>
      </c>
      <c r="S206" s="21">
        <v>0</v>
      </c>
      <c r="T206" s="24">
        <v>0</v>
      </c>
      <c r="U206" s="21">
        <v>0</v>
      </c>
      <c r="V206" s="24">
        <v>0</v>
      </c>
      <c r="W206" s="21">
        <v>0</v>
      </c>
      <c r="X206" s="24">
        <v>0</v>
      </c>
      <c r="Y206" s="21">
        <v>0</v>
      </c>
      <c r="Z206" s="24">
        <v>0</v>
      </c>
      <c r="AA206" s="21">
        <v>0</v>
      </c>
      <c r="AB206" s="24">
        <v>0</v>
      </c>
      <c r="AC206" s="21">
        <v>0</v>
      </c>
      <c r="AD206" s="24">
        <v>0</v>
      </c>
      <c r="AE206" s="21">
        <v>0</v>
      </c>
      <c r="AF206" s="24">
        <v>0</v>
      </c>
      <c r="AG206" s="21">
        <v>0</v>
      </c>
      <c r="AH206" s="24">
        <v>0</v>
      </c>
      <c r="AI206" s="21">
        <v>0</v>
      </c>
      <c r="AJ206" s="24">
        <v>1</v>
      </c>
      <c r="AK206" s="21">
        <v>126540</v>
      </c>
      <c r="AL206" s="24">
        <v>0</v>
      </c>
      <c r="AM206" s="21">
        <v>0</v>
      </c>
      <c r="AN206" s="24">
        <v>1</v>
      </c>
      <c r="AO206" s="21">
        <v>126.54</v>
      </c>
      <c r="AP206" s="21">
        <v>75.17</v>
      </c>
      <c r="AQ206" s="24">
        <v>0</v>
      </c>
      <c r="AR206" s="21">
        <v>0</v>
      </c>
      <c r="AS206" s="24">
        <v>0</v>
      </c>
      <c r="AT206" s="21">
        <v>0</v>
      </c>
      <c r="AU206" s="24">
        <v>22</v>
      </c>
      <c r="AV206" s="24">
        <v>1403992</v>
      </c>
      <c r="AW206" s="24">
        <v>40</v>
      </c>
      <c r="AX206" s="24">
        <v>1462074</v>
      </c>
      <c r="AY206" s="24">
        <v>7</v>
      </c>
      <c r="AZ206" s="24">
        <v>559263</v>
      </c>
      <c r="BA206" s="24">
        <v>50</v>
      </c>
      <c r="BB206" s="24">
        <v>1883826</v>
      </c>
      <c r="BC206" s="24">
        <v>34</v>
      </c>
      <c r="BD206" s="24">
        <v>307196</v>
      </c>
      <c r="BE206" s="24">
        <v>153</v>
      </c>
      <c r="BF206" s="24">
        <v>5616351</v>
      </c>
      <c r="BG206" s="15">
        <v>0.4</v>
      </c>
      <c r="BH206" s="21">
        <v>66.489999999999995</v>
      </c>
      <c r="BI206" s="21">
        <v>19.559999999999999</v>
      </c>
      <c r="BJ206" s="24">
        <v>267</v>
      </c>
      <c r="BK206" s="21">
        <v>13.58</v>
      </c>
      <c r="BL206" s="21">
        <v>35.57</v>
      </c>
      <c r="BM206" s="21">
        <v>20.420000000000002</v>
      </c>
      <c r="BN206" s="21">
        <v>25.74</v>
      </c>
      <c r="BO206" s="30">
        <v>71.39</v>
      </c>
      <c r="BP206" s="30">
        <v>67.150000000000006</v>
      </c>
      <c r="BQ206" s="30">
        <v>69.17</v>
      </c>
      <c r="BR206" s="30">
        <v>66.489999999999995</v>
      </c>
      <c r="BS206" s="21"/>
      <c r="BT206" s="21"/>
      <c r="BU206" s="21"/>
      <c r="BV206" s="21"/>
      <c r="BW206" s="21"/>
      <c r="BX206" s="24"/>
      <c r="BY206" s="30"/>
      <c r="BZ206" s="30"/>
      <c r="CA206" s="30"/>
      <c r="CB206" s="30"/>
      <c r="CC206" s="21">
        <v>5.35</v>
      </c>
      <c r="CD206" s="24">
        <v>46</v>
      </c>
      <c r="CE206" s="21">
        <v>3.94</v>
      </c>
      <c r="CF206" s="21">
        <v>10.09</v>
      </c>
      <c r="CG206" s="21">
        <v>4.59</v>
      </c>
      <c r="CH206" s="21">
        <v>6.4</v>
      </c>
      <c r="CI206" s="30">
        <v>17.21</v>
      </c>
      <c r="CJ206" s="30">
        <v>18.38</v>
      </c>
      <c r="CK206" s="30">
        <v>12.3</v>
      </c>
      <c r="CL206" s="30">
        <v>18.87</v>
      </c>
      <c r="CM206" s="21">
        <v>5.9</v>
      </c>
      <c r="CN206" s="21">
        <v>0.05</v>
      </c>
      <c r="CO206" s="21">
        <v>0.06</v>
      </c>
      <c r="CP206" s="21">
        <v>0.11</v>
      </c>
      <c r="CQ206" s="21">
        <v>0.06</v>
      </c>
      <c r="CR206" s="24">
        <v>10</v>
      </c>
      <c r="CS206" s="30">
        <v>2.67</v>
      </c>
      <c r="CT206" s="30">
        <v>0.16</v>
      </c>
      <c r="CU206" s="30">
        <v>0.18</v>
      </c>
      <c r="CV206" s="30">
        <v>0.1</v>
      </c>
      <c r="CW206" s="21">
        <v>0.02</v>
      </c>
    </row>
    <row r="207" spans="1:101">
      <c r="A207" s="20">
        <v>41306</v>
      </c>
      <c r="B207" s="24">
        <v>6</v>
      </c>
      <c r="C207" s="21">
        <v>0.54</v>
      </c>
      <c r="D207" s="21">
        <v>0.73</v>
      </c>
      <c r="E207" s="24">
        <v>23</v>
      </c>
      <c r="F207" s="21">
        <v>278.99</v>
      </c>
      <c r="G207" s="24">
        <v>0</v>
      </c>
      <c r="H207" s="21">
        <v>0</v>
      </c>
      <c r="I207" s="24">
        <v>14</v>
      </c>
      <c r="J207" s="21">
        <v>1069.8699999999999</v>
      </c>
      <c r="K207" s="24">
        <v>134</v>
      </c>
      <c r="L207" s="21">
        <v>17834.419999999998</v>
      </c>
      <c r="M207" s="24">
        <v>203</v>
      </c>
      <c r="N207" s="21">
        <v>34308.76</v>
      </c>
      <c r="O207" s="24">
        <v>374</v>
      </c>
      <c r="P207" s="21">
        <v>53492.04</v>
      </c>
      <c r="Q207" s="21">
        <v>29.12</v>
      </c>
      <c r="R207" s="24">
        <v>0</v>
      </c>
      <c r="S207" s="21">
        <v>0</v>
      </c>
      <c r="T207" s="24">
        <v>0</v>
      </c>
      <c r="U207" s="21">
        <v>0</v>
      </c>
      <c r="V207" s="24">
        <v>0</v>
      </c>
      <c r="W207" s="21">
        <v>0</v>
      </c>
      <c r="X207" s="24">
        <v>0</v>
      </c>
      <c r="Y207" s="21">
        <v>0</v>
      </c>
      <c r="Z207" s="24">
        <v>0</v>
      </c>
      <c r="AA207" s="21">
        <v>0</v>
      </c>
      <c r="AB207" s="24">
        <v>0</v>
      </c>
      <c r="AC207" s="21">
        <v>0</v>
      </c>
      <c r="AD207" s="24">
        <v>0</v>
      </c>
      <c r="AE207" s="21">
        <v>0</v>
      </c>
      <c r="AF207" s="24">
        <v>0</v>
      </c>
      <c r="AG207" s="21">
        <v>0</v>
      </c>
      <c r="AH207" s="24">
        <v>0</v>
      </c>
      <c r="AI207" s="21">
        <v>0</v>
      </c>
      <c r="AJ207" s="24">
        <v>1</v>
      </c>
      <c r="AK207" s="21">
        <v>126540</v>
      </c>
      <c r="AL207" s="24">
        <v>0</v>
      </c>
      <c r="AM207" s="21">
        <v>0</v>
      </c>
      <c r="AN207" s="24">
        <v>1</v>
      </c>
      <c r="AO207" s="21">
        <v>126.54</v>
      </c>
      <c r="AP207" s="21">
        <v>75.17</v>
      </c>
      <c r="AQ207" s="24">
        <v>0</v>
      </c>
      <c r="AR207" s="21">
        <v>0</v>
      </c>
      <c r="AS207" s="24">
        <v>0</v>
      </c>
      <c r="AT207" s="21">
        <v>0</v>
      </c>
      <c r="AU207" s="24">
        <v>18</v>
      </c>
      <c r="AV207" s="24">
        <v>1484728</v>
      </c>
      <c r="AW207" s="24">
        <v>24</v>
      </c>
      <c r="AX207" s="24">
        <v>702062</v>
      </c>
      <c r="AY207" s="24">
        <v>7</v>
      </c>
      <c r="AZ207" s="24">
        <v>400322</v>
      </c>
      <c r="BA207" s="24">
        <v>35</v>
      </c>
      <c r="BB207" s="24">
        <v>1419177</v>
      </c>
      <c r="BC207" s="24">
        <v>19</v>
      </c>
      <c r="BD207" s="24">
        <v>425109</v>
      </c>
      <c r="BE207" s="24">
        <v>103</v>
      </c>
      <c r="BF207" s="24">
        <v>4431398</v>
      </c>
      <c r="BG207" s="15">
        <v>0.1</v>
      </c>
      <c r="BH207" s="21">
        <v>66.22</v>
      </c>
      <c r="BI207" s="21">
        <v>19.48</v>
      </c>
      <c r="BJ207" s="24">
        <v>266</v>
      </c>
      <c r="BK207" s="21">
        <v>13.58</v>
      </c>
      <c r="BL207" s="21">
        <v>35.44</v>
      </c>
      <c r="BM207" s="21">
        <v>20.350000000000001</v>
      </c>
      <c r="BN207" s="21">
        <v>25.65</v>
      </c>
      <c r="BO207" s="30">
        <v>71.12</v>
      </c>
      <c r="BP207" s="30">
        <v>66.88</v>
      </c>
      <c r="BQ207" s="30">
        <v>68.91</v>
      </c>
      <c r="BR207" s="30">
        <v>66.22</v>
      </c>
      <c r="BS207" s="21"/>
      <c r="BT207" s="21"/>
      <c r="BU207" s="21"/>
      <c r="BV207" s="21"/>
      <c r="BW207" s="21"/>
      <c r="BX207" s="24"/>
      <c r="BY207" s="30"/>
      <c r="BZ207" s="30"/>
      <c r="CA207" s="30"/>
      <c r="CB207" s="30"/>
      <c r="CC207" s="21">
        <v>5.35</v>
      </c>
      <c r="CD207" s="24">
        <v>46</v>
      </c>
      <c r="CE207" s="21">
        <v>4.0199999999999996</v>
      </c>
      <c r="CF207" s="21">
        <v>10.09</v>
      </c>
      <c r="CG207" s="21">
        <v>4.59</v>
      </c>
      <c r="CH207" s="21">
        <v>6.4</v>
      </c>
      <c r="CI207" s="30">
        <v>17.2</v>
      </c>
      <c r="CJ207" s="30">
        <v>18.38</v>
      </c>
      <c r="CK207" s="30">
        <v>12.3</v>
      </c>
      <c r="CL207" s="30">
        <v>18.86</v>
      </c>
      <c r="CM207" s="21">
        <v>5.98</v>
      </c>
      <c r="CN207" s="21">
        <v>0.05</v>
      </c>
      <c r="CO207" s="21">
        <v>0.06</v>
      </c>
      <c r="CP207" s="21">
        <v>0.11</v>
      </c>
      <c r="CQ207" s="21">
        <v>0.06</v>
      </c>
      <c r="CR207" s="24">
        <v>10</v>
      </c>
      <c r="CS207" s="30">
        <v>2.67</v>
      </c>
      <c r="CT207" s="30">
        <v>0.16</v>
      </c>
      <c r="CU207" s="30">
        <v>0.18</v>
      </c>
      <c r="CV207" s="30">
        <v>0.1</v>
      </c>
      <c r="CW207" s="21">
        <v>0.02</v>
      </c>
    </row>
    <row r="208" spans="1:101">
      <c r="A208" s="20">
        <v>41334</v>
      </c>
      <c r="B208" s="24">
        <v>6</v>
      </c>
      <c r="C208" s="21">
        <v>0.54</v>
      </c>
      <c r="D208" s="21">
        <v>0.73</v>
      </c>
      <c r="E208" s="24">
        <v>24</v>
      </c>
      <c r="F208" s="21">
        <v>279.16000000000003</v>
      </c>
      <c r="G208" s="24">
        <v>0</v>
      </c>
      <c r="H208" s="21">
        <v>0</v>
      </c>
      <c r="I208" s="24">
        <v>14</v>
      </c>
      <c r="J208" s="21">
        <v>1069.8699999999999</v>
      </c>
      <c r="K208" s="24">
        <v>133</v>
      </c>
      <c r="L208" s="21">
        <v>17707.88</v>
      </c>
      <c r="M208" s="24">
        <v>203</v>
      </c>
      <c r="N208" s="21">
        <v>34308.76</v>
      </c>
      <c r="O208" s="24">
        <v>374</v>
      </c>
      <c r="P208" s="21">
        <v>53365.67</v>
      </c>
      <c r="Q208" s="21">
        <v>29.04</v>
      </c>
      <c r="R208" s="24">
        <v>0</v>
      </c>
      <c r="S208" s="21">
        <v>0</v>
      </c>
      <c r="T208" s="24">
        <v>0</v>
      </c>
      <c r="U208" s="21">
        <v>0</v>
      </c>
      <c r="V208" s="24">
        <v>0</v>
      </c>
      <c r="W208" s="21">
        <v>0</v>
      </c>
      <c r="X208" s="24">
        <v>0</v>
      </c>
      <c r="Y208" s="21">
        <v>0</v>
      </c>
      <c r="Z208" s="24">
        <v>0</v>
      </c>
      <c r="AA208" s="21">
        <v>0</v>
      </c>
      <c r="AB208" s="24">
        <v>0</v>
      </c>
      <c r="AC208" s="21">
        <v>0</v>
      </c>
      <c r="AD208" s="24">
        <v>0</v>
      </c>
      <c r="AE208" s="21">
        <v>0</v>
      </c>
      <c r="AF208" s="24">
        <v>0</v>
      </c>
      <c r="AG208" s="21">
        <v>0</v>
      </c>
      <c r="AH208" s="24">
        <v>0</v>
      </c>
      <c r="AI208" s="21">
        <v>0</v>
      </c>
      <c r="AJ208" s="24">
        <v>0</v>
      </c>
      <c r="AK208" s="21">
        <v>0</v>
      </c>
      <c r="AL208" s="24">
        <v>0</v>
      </c>
      <c r="AM208" s="21">
        <v>0</v>
      </c>
      <c r="AN208" s="24">
        <v>0</v>
      </c>
      <c r="AO208" s="21">
        <v>0</v>
      </c>
      <c r="AP208" s="21">
        <v>0</v>
      </c>
      <c r="AQ208" s="24">
        <v>0</v>
      </c>
      <c r="AR208" s="21">
        <v>0</v>
      </c>
      <c r="AS208" s="24">
        <v>0</v>
      </c>
      <c r="AT208" s="21">
        <v>0</v>
      </c>
      <c r="AU208" s="24">
        <v>16</v>
      </c>
      <c r="AV208" s="24">
        <v>1346901</v>
      </c>
      <c r="AW208" s="24">
        <v>32</v>
      </c>
      <c r="AX208" s="24">
        <v>837663</v>
      </c>
      <c r="AY208" s="24">
        <v>7</v>
      </c>
      <c r="AZ208" s="24">
        <v>729089</v>
      </c>
      <c r="BA208" s="24">
        <v>34</v>
      </c>
      <c r="BB208" s="24">
        <v>1012899</v>
      </c>
      <c r="BC208" s="24">
        <v>16</v>
      </c>
      <c r="BD208" s="24">
        <v>228020</v>
      </c>
      <c r="BE208" s="24">
        <v>105</v>
      </c>
      <c r="BF208" s="24">
        <v>4154572</v>
      </c>
      <c r="BG208" s="15">
        <v>0</v>
      </c>
      <c r="BH208" s="21">
        <v>66.14</v>
      </c>
      <c r="BI208" s="21">
        <v>19.41</v>
      </c>
      <c r="BJ208" s="24">
        <v>265</v>
      </c>
      <c r="BK208" s="21">
        <v>13.59</v>
      </c>
      <c r="BL208" s="21">
        <v>35.31</v>
      </c>
      <c r="BM208" s="21">
        <v>20.27</v>
      </c>
      <c r="BN208" s="21">
        <v>25.56</v>
      </c>
      <c r="BO208" s="30">
        <v>70.86</v>
      </c>
      <c r="BP208" s="30">
        <v>66.790000000000006</v>
      </c>
      <c r="BQ208" s="30">
        <v>68.84</v>
      </c>
      <c r="BR208" s="30">
        <v>66.14</v>
      </c>
      <c r="BS208" s="21"/>
      <c r="BT208" s="21"/>
      <c r="BU208" s="21"/>
      <c r="BV208" s="21"/>
      <c r="BW208" s="21"/>
      <c r="BX208" s="24"/>
      <c r="BY208" s="30"/>
      <c r="BZ208" s="30"/>
      <c r="CA208" s="30"/>
      <c r="CB208" s="30"/>
      <c r="CC208" s="21">
        <v>5.35</v>
      </c>
      <c r="CD208" s="24">
        <v>46</v>
      </c>
      <c r="CE208" s="21">
        <v>4.1100000000000003</v>
      </c>
      <c r="CF208" s="21">
        <v>10.09</v>
      </c>
      <c r="CG208" s="21">
        <v>4.59</v>
      </c>
      <c r="CH208" s="21">
        <v>6.4</v>
      </c>
      <c r="CI208" s="30">
        <v>17.239999999999998</v>
      </c>
      <c r="CJ208" s="30">
        <v>18.420000000000002</v>
      </c>
      <c r="CK208" s="30">
        <v>12.3</v>
      </c>
      <c r="CL208" s="30">
        <v>18.899999999999999</v>
      </c>
      <c r="CM208" s="21">
        <v>9.01</v>
      </c>
      <c r="CN208" s="21">
        <v>0.05</v>
      </c>
      <c r="CO208" s="21">
        <v>0.06</v>
      </c>
      <c r="CP208" s="21">
        <v>0.12</v>
      </c>
      <c r="CQ208" s="21">
        <v>0.06</v>
      </c>
      <c r="CR208" s="24">
        <v>11</v>
      </c>
      <c r="CS208" s="30">
        <v>2.94</v>
      </c>
      <c r="CT208" s="30">
        <v>0.16</v>
      </c>
      <c r="CU208" s="30">
        <v>0.18</v>
      </c>
      <c r="CV208" s="30">
        <v>0.1</v>
      </c>
      <c r="CW208" s="21">
        <v>0.02</v>
      </c>
    </row>
    <row r="209" spans="1:101">
      <c r="A209" s="20">
        <v>41365</v>
      </c>
      <c r="B209" s="24">
        <v>6</v>
      </c>
      <c r="C209" s="21">
        <v>0.54</v>
      </c>
      <c r="D209" s="21">
        <v>0.73</v>
      </c>
      <c r="E209" s="24">
        <v>24</v>
      </c>
      <c r="F209" s="21">
        <v>279.16000000000003</v>
      </c>
      <c r="G209" s="24">
        <v>0</v>
      </c>
      <c r="H209" s="21">
        <v>0</v>
      </c>
      <c r="I209" s="24">
        <v>14</v>
      </c>
      <c r="J209" s="21">
        <v>1069.8699999999999</v>
      </c>
      <c r="K209" s="24">
        <v>133</v>
      </c>
      <c r="L209" s="21">
        <v>17707.88</v>
      </c>
      <c r="M209" s="24">
        <v>204</v>
      </c>
      <c r="N209" s="21">
        <v>34463.760000000002</v>
      </c>
      <c r="O209" s="24">
        <v>375</v>
      </c>
      <c r="P209" s="21">
        <v>53520.67</v>
      </c>
      <c r="Q209" s="21">
        <v>29.13</v>
      </c>
      <c r="R209" s="24">
        <v>0</v>
      </c>
      <c r="S209" s="21">
        <v>0</v>
      </c>
      <c r="T209" s="24">
        <v>0</v>
      </c>
      <c r="U209" s="21">
        <v>0</v>
      </c>
      <c r="V209" s="24">
        <v>0</v>
      </c>
      <c r="W209" s="21">
        <v>0</v>
      </c>
      <c r="X209" s="24">
        <v>0</v>
      </c>
      <c r="Y209" s="21">
        <v>0</v>
      </c>
      <c r="Z209" s="24">
        <v>0</v>
      </c>
      <c r="AA209" s="21">
        <v>0</v>
      </c>
      <c r="AB209" s="24">
        <v>0</v>
      </c>
      <c r="AC209" s="21">
        <v>0</v>
      </c>
      <c r="AD209" s="24">
        <v>0</v>
      </c>
      <c r="AE209" s="21">
        <v>0</v>
      </c>
      <c r="AF209" s="24">
        <v>0</v>
      </c>
      <c r="AG209" s="21">
        <v>0</v>
      </c>
      <c r="AH209" s="24">
        <v>0</v>
      </c>
      <c r="AI209" s="21">
        <v>0</v>
      </c>
      <c r="AJ209" s="24">
        <v>0</v>
      </c>
      <c r="AK209" s="21">
        <v>0</v>
      </c>
      <c r="AL209" s="24">
        <v>0</v>
      </c>
      <c r="AM209" s="21">
        <v>0</v>
      </c>
      <c r="AN209" s="24">
        <v>0</v>
      </c>
      <c r="AO209" s="21">
        <v>0</v>
      </c>
      <c r="AP209" s="21">
        <v>0</v>
      </c>
      <c r="AQ209" s="24">
        <v>0</v>
      </c>
      <c r="AR209" s="21">
        <v>0</v>
      </c>
      <c r="AS209" s="24">
        <v>0</v>
      </c>
      <c r="AT209" s="21">
        <v>0</v>
      </c>
      <c r="AU209" s="24">
        <v>11</v>
      </c>
      <c r="AV209" s="24">
        <v>832667</v>
      </c>
      <c r="AW209" s="24">
        <v>34</v>
      </c>
      <c r="AX209" s="24">
        <v>1224250</v>
      </c>
      <c r="AY209" s="24">
        <v>12</v>
      </c>
      <c r="AZ209" s="24">
        <v>901556</v>
      </c>
      <c r="BA209" s="24">
        <v>17</v>
      </c>
      <c r="BB209" s="24">
        <v>478780</v>
      </c>
      <c r="BC209" s="24">
        <v>18</v>
      </c>
      <c r="BD209" s="24">
        <v>152374</v>
      </c>
      <c r="BE209" s="24">
        <v>92</v>
      </c>
      <c r="BF209" s="24">
        <v>3589627</v>
      </c>
      <c r="BG209" s="15">
        <v>0.3</v>
      </c>
      <c r="BH209" s="21">
        <v>65.95</v>
      </c>
      <c r="BI209" s="21">
        <v>19.41</v>
      </c>
      <c r="BJ209" s="24">
        <v>265</v>
      </c>
      <c r="BK209" s="21">
        <v>13.67</v>
      </c>
      <c r="BL209" s="21">
        <v>35.31</v>
      </c>
      <c r="BM209" s="21">
        <v>20.27</v>
      </c>
      <c r="BN209" s="21">
        <v>25.56</v>
      </c>
      <c r="BO209" s="30">
        <v>70.67</v>
      </c>
      <c r="BP209" s="30">
        <v>66.599999999999994</v>
      </c>
      <c r="BQ209" s="30">
        <v>68.66</v>
      </c>
      <c r="BR209" s="30">
        <v>65.95</v>
      </c>
      <c r="BS209" s="21"/>
      <c r="BT209" s="21"/>
      <c r="BU209" s="21"/>
      <c r="BV209" s="21"/>
      <c r="BW209" s="21"/>
      <c r="BX209" s="24"/>
      <c r="BY209" s="30"/>
      <c r="BZ209" s="30"/>
      <c r="CA209" s="30"/>
      <c r="CB209" s="30"/>
      <c r="CC209" s="21">
        <v>5.35</v>
      </c>
      <c r="CD209" s="24">
        <v>46</v>
      </c>
      <c r="CE209" s="21">
        <v>4.1900000000000004</v>
      </c>
      <c r="CF209" s="21">
        <v>10.09</v>
      </c>
      <c r="CG209" s="21">
        <v>4.59</v>
      </c>
      <c r="CH209" s="21">
        <v>6.4</v>
      </c>
      <c r="CI209" s="30">
        <v>17.2</v>
      </c>
      <c r="CJ209" s="30">
        <v>18.37</v>
      </c>
      <c r="CK209" s="30">
        <v>12.27</v>
      </c>
      <c r="CL209" s="30">
        <v>18.850000000000001</v>
      </c>
      <c r="CM209" s="21">
        <v>9.09</v>
      </c>
      <c r="CN209" s="21">
        <v>0.05</v>
      </c>
      <c r="CO209" s="21">
        <v>0.06</v>
      </c>
      <c r="CP209" s="21">
        <v>0.12</v>
      </c>
      <c r="CQ209" s="21">
        <v>0.06</v>
      </c>
      <c r="CR209" s="24">
        <v>11</v>
      </c>
      <c r="CS209" s="30">
        <v>2.93</v>
      </c>
      <c r="CT209" s="30">
        <v>0.16</v>
      </c>
      <c r="CU209" s="30">
        <v>0.18</v>
      </c>
      <c r="CV209" s="30">
        <v>0.1</v>
      </c>
      <c r="CW209" s="21">
        <v>0.02</v>
      </c>
    </row>
    <row r="210" spans="1:101">
      <c r="A210" s="20">
        <v>41395</v>
      </c>
      <c r="B210" s="24">
        <v>6</v>
      </c>
      <c r="C210" s="21">
        <v>0.54</v>
      </c>
      <c r="D210" s="21">
        <v>0.73</v>
      </c>
      <c r="E210" s="24">
        <v>24</v>
      </c>
      <c r="F210" s="21">
        <v>279.16000000000003</v>
      </c>
      <c r="G210" s="24">
        <v>0</v>
      </c>
      <c r="H210" s="21">
        <v>0</v>
      </c>
      <c r="I210" s="24">
        <v>14</v>
      </c>
      <c r="J210" s="21">
        <v>1069.8699999999999</v>
      </c>
      <c r="K210" s="24">
        <v>133</v>
      </c>
      <c r="L210" s="21">
        <v>17707.88</v>
      </c>
      <c r="M210" s="24">
        <v>204</v>
      </c>
      <c r="N210" s="21">
        <v>34463.760000000002</v>
      </c>
      <c r="O210" s="24">
        <v>375</v>
      </c>
      <c r="P210" s="21">
        <v>53520.67</v>
      </c>
      <c r="Q210" s="21">
        <v>29.13</v>
      </c>
      <c r="R210" s="24">
        <v>0</v>
      </c>
      <c r="S210" s="21">
        <v>0</v>
      </c>
      <c r="T210" s="24">
        <v>0</v>
      </c>
      <c r="U210" s="21">
        <v>0</v>
      </c>
      <c r="V210" s="24">
        <v>0</v>
      </c>
      <c r="W210" s="21">
        <v>0</v>
      </c>
      <c r="X210" s="24">
        <v>0</v>
      </c>
      <c r="Y210" s="21">
        <v>0</v>
      </c>
      <c r="Z210" s="24">
        <v>0</v>
      </c>
      <c r="AA210" s="21">
        <v>0</v>
      </c>
      <c r="AB210" s="24">
        <v>0</v>
      </c>
      <c r="AC210" s="21">
        <v>0</v>
      </c>
      <c r="AD210" s="24">
        <v>0</v>
      </c>
      <c r="AE210" s="21">
        <v>0</v>
      </c>
      <c r="AF210" s="24">
        <v>0</v>
      </c>
      <c r="AG210" s="21">
        <v>0</v>
      </c>
      <c r="AH210" s="24">
        <v>0</v>
      </c>
      <c r="AI210" s="21">
        <v>0</v>
      </c>
      <c r="AJ210" s="24">
        <v>0</v>
      </c>
      <c r="AK210" s="21">
        <v>0</v>
      </c>
      <c r="AL210" s="24">
        <v>0</v>
      </c>
      <c r="AM210" s="21">
        <v>0</v>
      </c>
      <c r="AN210" s="24">
        <v>0</v>
      </c>
      <c r="AO210" s="21">
        <v>0</v>
      </c>
      <c r="AP210" s="21">
        <v>0</v>
      </c>
      <c r="AQ210" s="24">
        <v>0</v>
      </c>
      <c r="AR210" s="21">
        <v>0</v>
      </c>
      <c r="AS210" s="24">
        <v>0</v>
      </c>
      <c r="AT210" s="21">
        <v>0</v>
      </c>
      <c r="AU210" s="24">
        <v>16</v>
      </c>
      <c r="AV210" s="24">
        <v>1080306</v>
      </c>
      <c r="AW210" s="24">
        <v>39</v>
      </c>
      <c r="AX210" s="24">
        <v>1048250</v>
      </c>
      <c r="AY210" s="24">
        <v>9</v>
      </c>
      <c r="AZ210" s="24">
        <v>813174</v>
      </c>
      <c r="BA210" s="24">
        <v>14</v>
      </c>
      <c r="BB210" s="24">
        <v>465996</v>
      </c>
      <c r="BC210" s="24">
        <v>21</v>
      </c>
      <c r="BD210" s="24">
        <v>222586</v>
      </c>
      <c r="BE210" s="24">
        <v>99</v>
      </c>
      <c r="BF210" s="24">
        <v>3630312</v>
      </c>
      <c r="BG210" s="15">
        <v>0.3</v>
      </c>
      <c r="BH210" s="21">
        <v>65.95</v>
      </c>
      <c r="BI210" s="21">
        <v>19.41</v>
      </c>
      <c r="BJ210" s="24">
        <v>265</v>
      </c>
      <c r="BK210" s="21">
        <v>13.76</v>
      </c>
      <c r="BL210" s="21">
        <v>35.31</v>
      </c>
      <c r="BM210" s="21">
        <v>20.27</v>
      </c>
      <c r="BN210" s="21">
        <v>25.56</v>
      </c>
      <c r="BO210" s="30">
        <v>70.67</v>
      </c>
      <c r="BP210" s="30">
        <v>66.599999999999994</v>
      </c>
      <c r="BQ210" s="30">
        <v>68.66</v>
      </c>
      <c r="BR210" s="30">
        <v>65.95</v>
      </c>
      <c r="BS210" s="21"/>
      <c r="BT210" s="21"/>
      <c r="BU210" s="21"/>
      <c r="BV210" s="21"/>
      <c r="BW210" s="21"/>
      <c r="BX210" s="24"/>
      <c r="BY210" s="30"/>
      <c r="BZ210" s="30"/>
      <c r="CA210" s="30"/>
      <c r="CB210" s="30"/>
      <c r="CC210" s="21">
        <v>5.35</v>
      </c>
      <c r="CD210" s="24">
        <v>46</v>
      </c>
      <c r="CE210" s="21">
        <v>4.2699999999999996</v>
      </c>
      <c r="CF210" s="21">
        <v>10.09</v>
      </c>
      <c r="CG210" s="21">
        <v>4.59</v>
      </c>
      <c r="CH210" s="21">
        <v>6.4</v>
      </c>
      <c r="CI210" s="30">
        <v>17.2</v>
      </c>
      <c r="CJ210" s="30">
        <v>18.37</v>
      </c>
      <c r="CK210" s="30">
        <v>12.27</v>
      </c>
      <c r="CL210" s="30">
        <v>18.850000000000001</v>
      </c>
      <c r="CM210" s="21">
        <v>9.17</v>
      </c>
      <c r="CN210" s="21">
        <v>0.05</v>
      </c>
      <c r="CO210" s="21">
        <v>0.06</v>
      </c>
      <c r="CP210" s="21">
        <v>0.12</v>
      </c>
      <c r="CQ210" s="21">
        <v>0.06</v>
      </c>
      <c r="CR210" s="24">
        <v>11</v>
      </c>
      <c r="CS210" s="30">
        <v>2.93</v>
      </c>
      <c r="CT210" s="30">
        <v>0.16</v>
      </c>
      <c r="CU210" s="30">
        <v>0.18</v>
      </c>
      <c r="CV210" s="30">
        <v>0.1</v>
      </c>
      <c r="CW210" s="21">
        <v>0.02</v>
      </c>
    </row>
    <row r="211" spans="1:101">
      <c r="A211" s="20">
        <v>41426</v>
      </c>
      <c r="B211" s="24">
        <v>6</v>
      </c>
      <c r="C211" s="21">
        <v>0.54</v>
      </c>
      <c r="D211" s="21">
        <v>0.73</v>
      </c>
      <c r="E211" s="24">
        <v>25</v>
      </c>
      <c r="F211" s="21">
        <v>285.66000000000003</v>
      </c>
      <c r="G211" s="24">
        <v>0</v>
      </c>
      <c r="H211" s="21">
        <v>0</v>
      </c>
      <c r="I211" s="24">
        <v>14</v>
      </c>
      <c r="J211" s="21">
        <v>1069.8699999999999</v>
      </c>
      <c r="K211" s="24">
        <v>133</v>
      </c>
      <c r="L211" s="21">
        <v>17707.88</v>
      </c>
      <c r="M211" s="24">
        <v>205</v>
      </c>
      <c r="N211" s="21">
        <v>34618.76</v>
      </c>
      <c r="O211" s="24">
        <v>377</v>
      </c>
      <c r="P211" s="21">
        <v>53682.17</v>
      </c>
      <c r="Q211" s="21">
        <v>29.22</v>
      </c>
      <c r="R211" s="24">
        <v>0</v>
      </c>
      <c r="S211" s="21">
        <v>0</v>
      </c>
      <c r="T211" s="24">
        <v>0</v>
      </c>
      <c r="U211" s="21">
        <v>0</v>
      </c>
      <c r="V211" s="24">
        <v>0</v>
      </c>
      <c r="W211" s="21">
        <v>0</v>
      </c>
      <c r="X211" s="24">
        <v>0</v>
      </c>
      <c r="Y211" s="21">
        <v>0</v>
      </c>
      <c r="Z211" s="24">
        <v>0</v>
      </c>
      <c r="AA211" s="21">
        <v>0</v>
      </c>
      <c r="AB211" s="24">
        <v>0</v>
      </c>
      <c r="AC211" s="21">
        <v>0</v>
      </c>
      <c r="AD211" s="24">
        <v>0</v>
      </c>
      <c r="AE211" s="21">
        <v>0</v>
      </c>
      <c r="AF211" s="24">
        <v>0</v>
      </c>
      <c r="AG211" s="21">
        <v>0</v>
      </c>
      <c r="AH211" s="24">
        <v>0</v>
      </c>
      <c r="AI211" s="21">
        <v>0</v>
      </c>
      <c r="AJ211" s="24">
        <v>0</v>
      </c>
      <c r="AK211" s="21">
        <v>0</v>
      </c>
      <c r="AL211" s="24">
        <v>0</v>
      </c>
      <c r="AM211" s="21">
        <v>0</v>
      </c>
      <c r="AN211" s="24">
        <v>0</v>
      </c>
      <c r="AO211" s="21">
        <v>0</v>
      </c>
      <c r="AP211" s="21">
        <v>0</v>
      </c>
      <c r="AQ211" s="24">
        <v>0</v>
      </c>
      <c r="AR211" s="21">
        <v>0</v>
      </c>
      <c r="AS211" s="24">
        <v>0</v>
      </c>
      <c r="AT211" s="21">
        <v>0</v>
      </c>
      <c r="AU211" s="24">
        <v>12</v>
      </c>
      <c r="AV211" s="24">
        <v>716764</v>
      </c>
      <c r="AW211" s="24">
        <v>29</v>
      </c>
      <c r="AX211" s="24">
        <v>1137304</v>
      </c>
      <c r="AY211" s="24">
        <v>10</v>
      </c>
      <c r="AZ211" s="24">
        <v>612442</v>
      </c>
      <c r="BA211" s="24">
        <v>14</v>
      </c>
      <c r="BB211" s="24">
        <v>260048</v>
      </c>
      <c r="BC211" s="24">
        <v>17</v>
      </c>
      <c r="BD211" s="24">
        <v>170290</v>
      </c>
      <c r="BE211" s="24">
        <v>82</v>
      </c>
      <c r="BF211" s="24">
        <v>2896848</v>
      </c>
      <c r="BG211" s="15">
        <v>0.6</v>
      </c>
      <c r="BH211" s="21">
        <v>65.75</v>
      </c>
      <c r="BI211" s="21">
        <v>19.41</v>
      </c>
      <c r="BJ211" s="24">
        <v>265</v>
      </c>
      <c r="BK211" s="21">
        <v>13.84</v>
      </c>
      <c r="BL211" s="21">
        <v>35.31</v>
      </c>
      <c r="BM211" s="21">
        <v>20.27</v>
      </c>
      <c r="BN211" s="21">
        <v>25.56</v>
      </c>
      <c r="BO211" s="30">
        <v>70.290000000000006</v>
      </c>
      <c r="BP211" s="30">
        <v>66.400000000000006</v>
      </c>
      <c r="BQ211" s="30">
        <v>68.47</v>
      </c>
      <c r="BR211" s="30">
        <v>65.75</v>
      </c>
      <c r="BS211" s="21"/>
      <c r="BT211" s="21"/>
      <c r="BU211" s="21"/>
      <c r="BV211" s="21"/>
      <c r="BW211" s="21"/>
      <c r="BX211" s="24"/>
      <c r="BY211" s="30"/>
      <c r="BZ211" s="30"/>
      <c r="CA211" s="30"/>
      <c r="CB211" s="30"/>
      <c r="CC211" s="21">
        <v>5.35</v>
      </c>
      <c r="CD211" s="24">
        <v>46</v>
      </c>
      <c r="CE211" s="21">
        <v>4.3600000000000003</v>
      </c>
      <c r="CF211" s="21">
        <v>10.09</v>
      </c>
      <c r="CG211" s="21">
        <v>4.59</v>
      </c>
      <c r="CH211" s="21">
        <v>6.4</v>
      </c>
      <c r="CI211" s="30">
        <v>17.149999999999999</v>
      </c>
      <c r="CJ211" s="30">
        <v>18.32</v>
      </c>
      <c r="CK211" s="30">
        <v>12.2</v>
      </c>
      <c r="CL211" s="30">
        <v>18.79</v>
      </c>
      <c r="CM211" s="21">
        <v>9.26</v>
      </c>
      <c r="CN211" s="21">
        <v>0.05</v>
      </c>
      <c r="CO211" s="21">
        <v>0.06</v>
      </c>
      <c r="CP211" s="21">
        <v>0.12</v>
      </c>
      <c r="CQ211" s="21">
        <v>0.06</v>
      </c>
      <c r="CR211" s="24">
        <v>11</v>
      </c>
      <c r="CS211" s="30">
        <v>2.92</v>
      </c>
      <c r="CT211" s="30">
        <v>0.16</v>
      </c>
      <c r="CU211" s="30">
        <v>0.18</v>
      </c>
      <c r="CV211" s="30">
        <v>0.1</v>
      </c>
      <c r="CW211" s="21">
        <v>0.03</v>
      </c>
    </row>
    <row r="212" spans="1:101">
      <c r="A212" s="20">
        <v>41456</v>
      </c>
      <c r="B212" s="24">
        <v>6</v>
      </c>
      <c r="C212" s="21">
        <v>0.54</v>
      </c>
      <c r="D212" s="21">
        <v>0.73</v>
      </c>
      <c r="E212" s="24">
        <v>25</v>
      </c>
      <c r="F212" s="21">
        <v>285.66000000000003</v>
      </c>
      <c r="G212" s="24">
        <v>0</v>
      </c>
      <c r="H212" s="21">
        <v>0</v>
      </c>
      <c r="I212" s="24">
        <v>14</v>
      </c>
      <c r="J212" s="21">
        <v>1069.8699999999999</v>
      </c>
      <c r="K212" s="24">
        <v>133</v>
      </c>
      <c r="L212" s="21">
        <v>17707.88</v>
      </c>
      <c r="M212" s="24">
        <v>205</v>
      </c>
      <c r="N212" s="21">
        <v>34618.76</v>
      </c>
      <c r="O212" s="24">
        <v>377</v>
      </c>
      <c r="P212" s="21">
        <v>53682.17</v>
      </c>
      <c r="Q212" s="21">
        <v>29.22</v>
      </c>
      <c r="R212" s="24">
        <v>0</v>
      </c>
      <c r="S212" s="21">
        <v>0</v>
      </c>
      <c r="T212" s="24">
        <v>0</v>
      </c>
      <c r="U212" s="21">
        <v>0</v>
      </c>
      <c r="V212" s="24">
        <v>0</v>
      </c>
      <c r="W212" s="21">
        <v>0</v>
      </c>
      <c r="X212" s="24">
        <v>0</v>
      </c>
      <c r="Y212" s="21">
        <v>0</v>
      </c>
      <c r="Z212" s="24">
        <v>0</v>
      </c>
      <c r="AA212" s="21">
        <v>0</v>
      </c>
      <c r="AB212" s="24">
        <v>0</v>
      </c>
      <c r="AC212" s="21">
        <v>0</v>
      </c>
      <c r="AD212" s="24">
        <v>0</v>
      </c>
      <c r="AE212" s="21">
        <v>0</v>
      </c>
      <c r="AF212" s="24">
        <v>0</v>
      </c>
      <c r="AG212" s="21">
        <v>0</v>
      </c>
      <c r="AH212" s="24">
        <v>0</v>
      </c>
      <c r="AI212" s="21">
        <v>0</v>
      </c>
      <c r="AJ212" s="24">
        <v>0</v>
      </c>
      <c r="AK212" s="21">
        <v>0</v>
      </c>
      <c r="AL212" s="24">
        <v>0</v>
      </c>
      <c r="AM212" s="21">
        <v>0</v>
      </c>
      <c r="AN212" s="24">
        <v>0</v>
      </c>
      <c r="AO212" s="21">
        <v>0</v>
      </c>
      <c r="AP212" s="21">
        <v>0</v>
      </c>
      <c r="AQ212" s="24">
        <v>0</v>
      </c>
      <c r="AR212" s="21">
        <v>0</v>
      </c>
      <c r="AS212" s="24">
        <v>0</v>
      </c>
      <c r="AT212" s="21">
        <v>0</v>
      </c>
      <c r="AU212" s="24">
        <v>21</v>
      </c>
      <c r="AV212" s="24">
        <v>1025136</v>
      </c>
      <c r="AW212" s="24">
        <v>22</v>
      </c>
      <c r="AX212" s="24">
        <v>1067000</v>
      </c>
      <c r="AY212" s="24">
        <v>13</v>
      </c>
      <c r="AZ212" s="24">
        <v>1684518</v>
      </c>
      <c r="BA212" s="24">
        <v>15</v>
      </c>
      <c r="BB212" s="24">
        <v>477192</v>
      </c>
      <c r="BC212" s="24">
        <v>20</v>
      </c>
      <c r="BD212" s="24">
        <v>195365</v>
      </c>
      <c r="BE212" s="24">
        <v>91</v>
      </c>
      <c r="BF212" s="24">
        <v>4449211</v>
      </c>
      <c r="BG212" s="15">
        <v>0.7</v>
      </c>
      <c r="BH212" s="21">
        <v>65.75</v>
      </c>
      <c r="BI212" s="21">
        <v>19.41</v>
      </c>
      <c r="BJ212" s="24">
        <v>265</v>
      </c>
      <c r="BK212" s="21">
        <v>13.92</v>
      </c>
      <c r="BL212" s="21">
        <v>35.31</v>
      </c>
      <c r="BM212" s="21">
        <v>20.27</v>
      </c>
      <c r="BN212" s="21">
        <v>25.56</v>
      </c>
      <c r="BO212" s="30">
        <v>70.290000000000006</v>
      </c>
      <c r="BP212" s="30">
        <v>66.400000000000006</v>
      </c>
      <c r="BQ212" s="30">
        <v>68.47</v>
      </c>
      <c r="BR212" s="30">
        <v>65.75</v>
      </c>
      <c r="BS212" s="21"/>
      <c r="BT212" s="21"/>
      <c r="BU212" s="21"/>
      <c r="BV212" s="21"/>
      <c r="BW212" s="21"/>
      <c r="BX212" s="24"/>
      <c r="BY212" s="30"/>
      <c r="BZ212" s="30"/>
      <c r="CA212" s="30"/>
      <c r="CB212" s="30"/>
      <c r="CC212" s="21">
        <v>5.35</v>
      </c>
      <c r="CD212" s="24">
        <v>46</v>
      </c>
      <c r="CE212" s="21">
        <v>4.4400000000000004</v>
      </c>
      <c r="CF212" s="21">
        <v>10.09</v>
      </c>
      <c r="CG212" s="21">
        <v>4.59</v>
      </c>
      <c r="CH212" s="21">
        <v>6.4</v>
      </c>
      <c r="CI212" s="30">
        <v>17.149999999999999</v>
      </c>
      <c r="CJ212" s="30">
        <v>18.32</v>
      </c>
      <c r="CK212" s="30">
        <v>12.2</v>
      </c>
      <c r="CL212" s="30">
        <v>18.79</v>
      </c>
      <c r="CM212" s="21">
        <v>9.34</v>
      </c>
      <c r="CN212" s="21">
        <v>0.05</v>
      </c>
      <c r="CO212" s="21">
        <v>0.06</v>
      </c>
      <c r="CP212" s="21">
        <v>0.12</v>
      </c>
      <c r="CQ212" s="21">
        <v>0.06</v>
      </c>
      <c r="CR212" s="24">
        <v>11</v>
      </c>
      <c r="CS212" s="30">
        <v>2.92</v>
      </c>
      <c r="CT212" s="30">
        <v>0.16</v>
      </c>
      <c r="CU212" s="30">
        <v>0.18</v>
      </c>
      <c r="CV212" s="30">
        <v>0.1</v>
      </c>
      <c r="CW212" s="21">
        <v>0.03</v>
      </c>
    </row>
    <row r="213" spans="1:101">
      <c r="A213" s="20">
        <v>41487</v>
      </c>
      <c r="B213" s="24">
        <v>6</v>
      </c>
      <c r="C213" s="21">
        <v>0.54</v>
      </c>
      <c r="D213" s="21">
        <v>0.73</v>
      </c>
      <c r="E213" s="24">
        <v>25</v>
      </c>
      <c r="F213" s="21">
        <v>285.66000000000003</v>
      </c>
      <c r="G213" s="24">
        <v>0</v>
      </c>
      <c r="H213" s="21">
        <v>0</v>
      </c>
      <c r="I213" s="24">
        <v>14</v>
      </c>
      <c r="J213" s="21">
        <v>1069.8699999999999</v>
      </c>
      <c r="K213" s="24">
        <v>133</v>
      </c>
      <c r="L213" s="21">
        <v>17707.88</v>
      </c>
      <c r="M213" s="24">
        <v>209</v>
      </c>
      <c r="N213" s="21">
        <v>35244.33</v>
      </c>
      <c r="O213" s="24">
        <v>381</v>
      </c>
      <c r="P213" s="21">
        <v>54307.73</v>
      </c>
      <c r="Q213" s="21">
        <v>29.56</v>
      </c>
      <c r="R213" s="24">
        <v>0</v>
      </c>
      <c r="S213" s="21">
        <v>0</v>
      </c>
      <c r="T213" s="24">
        <v>0</v>
      </c>
      <c r="U213" s="21">
        <v>0</v>
      </c>
      <c r="V213" s="24">
        <v>0</v>
      </c>
      <c r="W213" s="21">
        <v>0</v>
      </c>
      <c r="X213" s="24">
        <v>0</v>
      </c>
      <c r="Y213" s="21">
        <v>0</v>
      </c>
      <c r="Z213" s="24">
        <v>0</v>
      </c>
      <c r="AA213" s="21">
        <v>0</v>
      </c>
      <c r="AB213" s="24">
        <v>0</v>
      </c>
      <c r="AC213" s="21">
        <v>0</v>
      </c>
      <c r="AD213" s="24">
        <v>1</v>
      </c>
      <c r="AE213" s="21">
        <v>35500</v>
      </c>
      <c r="AF213" s="24">
        <v>0</v>
      </c>
      <c r="AG213" s="21">
        <v>0</v>
      </c>
      <c r="AH213" s="24">
        <v>0</v>
      </c>
      <c r="AI213" s="21">
        <v>0</v>
      </c>
      <c r="AJ213" s="24">
        <v>0</v>
      </c>
      <c r="AK213" s="21">
        <v>0</v>
      </c>
      <c r="AL213" s="24">
        <v>0</v>
      </c>
      <c r="AM213" s="21">
        <v>0</v>
      </c>
      <c r="AN213" s="24">
        <v>1</v>
      </c>
      <c r="AO213" s="21">
        <v>35.5</v>
      </c>
      <c r="AP213" s="21">
        <v>26.81</v>
      </c>
      <c r="AQ213" s="24">
        <v>0</v>
      </c>
      <c r="AR213" s="21">
        <v>0</v>
      </c>
      <c r="AS213" s="24">
        <v>0</v>
      </c>
      <c r="AT213" s="21">
        <v>0</v>
      </c>
      <c r="AU213" s="24">
        <v>11</v>
      </c>
      <c r="AV213" s="24">
        <v>608502</v>
      </c>
      <c r="AW213" s="24">
        <v>26</v>
      </c>
      <c r="AX213" s="24">
        <v>1056090</v>
      </c>
      <c r="AY213" s="24">
        <v>8</v>
      </c>
      <c r="AZ213" s="24">
        <v>912644</v>
      </c>
      <c r="BA213" s="24">
        <v>23</v>
      </c>
      <c r="BB213" s="24">
        <v>745072</v>
      </c>
      <c r="BC213" s="24">
        <v>16</v>
      </c>
      <c r="BD213" s="24">
        <v>168637</v>
      </c>
      <c r="BE213" s="24">
        <v>84</v>
      </c>
      <c r="BF213" s="24">
        <v>3490945</v>
      </c>
      <c r="BG213" s="15">
        <v>1.9</v>
      </c>
      <c r="BH213" s="21">
        <v>65</v>
      </c>
      <c r="BI213" s="21">
        <v>19.41</v>
      </c>
      <c r="BJ213" s="24">
        <v>265</v>
      </c>
      <c r="BK213" s="21">
        <v>14.01</v>
      </c>
      <c r="BL213" s="21">
        <v>35.31</v>
      </c>
      <c r="BM213" s="21">
        <v>20.27</v>
      </c>
      <c r="BN213" s="21">
        <v>25.56</v>
      </c>
      <c r="BO213" s="30">
        <v>69.55</v>
      </c>
      <c r="BP213" s="30">
        <v>65.64</v>
      </c>
      <c r="BQ213" s="30">
        <v>67.739999999999995</v>
      </c>
      <c r="BR213" s="30">
        <v>65</v>
      </c>
      <c r="BS213" s="21"/>
      <c r="BT213" s="21"/>
      <c r="BU213" s="21"/>
      <c r="BV213" s="21"/>
      <c r="BW213" s="21"/>
      <c r="BX213" s="24"/>
      <c r="BY213" s="30"/>
      <c r="BZ213" s="30"/>
      <c r="CA213" s="30"/>
      <c r="CB213" s="30"/>
      <c r="CC213" s="21">
        <v>5.35</v>
      </c>
      <c r="CD213" s="24">
        <v>46</v>
      </c>
      <c r="CE213" s="21">
        <v>4.5199999999999996</v>
      </c>
      <c r="CF213" s="21">
        <v>10.09</v>
      </c>
      <c r="CG213" s="21">
        <v>4.59</v>
      </c>
      <c r="CH213" s="21">
        <v>6.4</v>
      </c>
      <c r="CI213" s="30">
        <v>16.97</v>
      </c>
      <c r="CJ213" s="30">
        <v>18.11</v>
      </c>
      <c r="CK213" s="30">
        <v>12.07</v>
      </c>
      <c r="CL213" s="30">
        <v>18.579999999999998</v>
      </c>
      <c r="CM213" s="21">
        <v>9.42</v>
      </c>
      <c r="CN213" s="21">
        <v>0.05</v>
      </c>
      <c r="CO213" s="21">
        <v>0.06</v>
      </c>
      <c r="CP213" s="21">
        <v>0.12</v>
      </c>
      <c r="CQ213" s="21">
        <v>0.06</v>
      </c>
      <c r="CR213" s="24">
        <v>11</v>
      </c>
      <c r="CS213" s="30">
        <v>2.89</v>
      </c>
      <c r="CT213" s="30">
        <v>0.16</v>
      </c>
      <c r="CU213" s="30">
        <v>0.18</v>
      </c>
      <c r="CV213" s="30">
        <v>0.1</v>
      </c>
      <c r="CW213" s="21">
        <v>0.03</v>
      </c>
    </row>
    <row r="214" spans="1:101">
      <c r="A214" s="20">
        <v>41518</v>
      </c>
      <c r="B214" s="24">
        <v>6</v>
      </c>
      <c r="C214" s="21">
        <v>0.54</v>
      </c>
      <c r="D214" s="21">
        <v>0.73</v>
      </c>
      <c r="E214" s="24">
        <v>24</v>
      </c>
      <c r="F214" s="21">
        <v>250.16</v>
      </c>
      <c r="G214" s="24">
        <v>0</v>
      </c>
      <c r="H214" s="21">
        <v>0</v>
      </c>
      <c r="I214" s="24">
        <v>14</v>
      </c>
      <c r="J214" s="21">
        <v>1069.8699999999999</v>
      </c>
      <c r="K214" s="24">
        <v>133</v>
      </c>
      <c r="L214" s="21">
        <v>17707.88</v>
      </c>
      <c r="M214" s="24">
        <v>209</v>
      </c>
      <c r="N214" s="21">
        <v>35244.33</v>
      </c>
      <c r="O214" s="24">
        <v>380</v>
      </c>
      <c r="P214" s="21">
        <v>54272.23</v>
      </c>
      <c r="Q214" s="21">
        <v>29.53</v>
      </c>
      <c r="R214" s="24">
        <v>0</v>
      </c>
      <c r="S214" s="21">
        <v>0</v>
      </c>
      <c r="T214" s="24">
        <v>0</v>
      </c>
      <c r="U214" s="21">
        <v>0</v>
      </c>
      <c r="V214" s="24">
        <v>0</v>
      </c>
      <c r="W214" s="21">
        <v>0</v>
      </c>
      <c r="X214" s="24">
        <v>0</v>
      </c>
      <c r="Y214" s="21">
        <v>0</v>
      </c>
      <c r="Z214" s="24">
        <v>0</v>
      </c>
      <c r="AA214" s="21">
        <v>0</v>
      </c>
      <c r="AB214" s="24">
        <v>0</v>
      </c>
      <c r="AC214" s="21">
        <v>0</v>
      </c>
      <c r="AD214" s="24">
        <v>0</v>
      </c>
      <c r="AE214" s="21">
        <v>0</v>
      </c>
      <c r="AF214" s="24">
        <v>0</v>
      </c>
      <c r="AG214" s="21">
        <v>0</v>
      </c>
      <c r="AH214" s="24">
        <v>1</v>
      </c>
      <c r="AI214" s="21">
        <v>87600</v>
      </c>
      <c r="AJ214" s="24">
        <v>0</v>
      </c>
      <c r="AK214" s="21">
        <v>0</v>
      </c>
      <c r="AL214" s="24">
        <v>0</v>
      </c>
      <c r="AM214" s="21">
        <v>0</v>
      </c>
      <c r="AN214" s="24">
        <v>1</v>
      </c>
      <c r="AO214" s="21">
        <v>87.6</v>
      </c>
      <c r="AP214" s="21">
        <v>50.92</v>
      </c>
      <c r="AQ214" s="24">
        <v>0</v>
      </c>
      <c r="AR214" s="21">
        <v>0</v>
      </c>
      <c r="AS214" s="24">
        <v>0</v>
      </c>
      <c r="AT214" s="21">
        <v>0</v>
      </c>
      <c r="AU214" s="24">
        <v>9</v>
      </c>
      <c r="AV214" s="24">
        <v>278502</v>
      </c>
      <c r="AW214" s="24">
        <v>19</v>
      </c>
      <c r="AX214" s="24">
        <v>546834</v>
      </c>
      <c r="AY214" s="24">
        <v>7</v>
      </c>
      <c r="AZ214" s="24">
        <v>594329</v>
      </c>
      <c r="BA214" s="24">
        <v>35</v>
      </c>
      <c r="BB214" s="24">
        <v>1727216</v>
      </c>
      <c r="BC214" s="24">
        <v>19</v>
      </c>
      <c r="BD214" s="24">
        <v>178329</v>
      </c>
      <c r="BE214" s="24">
        <v>89</v>
      </c>
      <c r="BF214" s="24">
        <v>3325210</v>
      </c>
      <c r="BG214" s="15">
        <v>1.8</v>
      </c>
      <c r="BH214" s="21">
        <v>64.97</v>
      </c>
      <c r="BI214" s="21">
        <v>19.38</v>
      </c>
      <c r="BJ214" s="24">
        <v>264</v>
      </c>
      <c r="BK214" s="21">
        <v>14</v>
      </c>
      <c r="BL214" s="21">
        <v>35.28</v>
      </c>
      <c r="BM214" s="21">
        <v>20.239999999999998</v>
      </c>
      <c r="BN214" s="21">
        <v>25.53</v>
      </c>
      <c r="BO214" s="30">
        <v>69.47</v>
      </c>
      <c r="BP214" s="30">
        <v>65.599999999999994</v>
      </c>
      <c r="BQ214" s="30">
        <v>67.709999999999994</v>
      </c>
      <c r="BR214" s="30">
        <v>64.97</v>
      </c>
      <c r="BS214" s="21"/>
      <c r="BT214" s="21"/>
      <c r="BU214" s="21"/>
      <c r="BV214" s="21"/>
      <c r="BW214" s="21"/>
      <c r="BX214" s="24"/>
      <c r="BY214" s="30"/>
      <c r="BZ214" s="30"/>
      <c r="CA214" s="30"/>
      <c r="CB214" s="30"/>
      <c r="CC214" s="21">
        <v>5.35</v>
      </c>
      <c r="CD214" s="24">
        <v>46</v>
      </c>
      <c r="CE214" s="21">
        <v>4.6100000000000003</v>
      </c>
      <c r="CF214" s="21">
        <v>10.09</v>
      </c>
      <c r="CG214" s="21">
        <v>4.59</v>
      </c>
      <c r="CH214" s="21">
        <v>6.4</v>
      </c>
      <c r="CI214" s="30">
        <v>16.98</v>
      </c>
      <c r="CJ214" s="30">
        <v>18.12</v>
      </c>
      <c r="CK214" s="30">
        <v>12.11</v>
      </c>
      <c r="CL214" s="30">
        <v>18.59</v>
      </c>
      <c r="CM214" s="21">
        <v>9.51</v>
      </c>
      <c r="CN214" s="21">
        <v>0.05</v>
      </c>
      <c r="CO214" s="21">
        <v>0.06</v>
      </c>
      <c r="CP214" s="21">
        <v>0.12</v>
      </c>
      <c r="CQ214" s="21">
        <v>0.06</v>
      </c>
      <c r="CR214" s="24">
        <v>11</v>
      </c>
      <c r="CS214" s="30">
        <v>2.89</v>
      </c>
      <c r="CT214" s="30">
        <v>0.16</v>
      </c>
      <c r="CU214" s="30">
        <v>0.18</v>
      </c>
      <c r="CV214" s="30">
        <v>0.1</v>
      </c>
      <c r="CW214" s="21">
        <v>0.03</v>
      </c>
    </row>
    <row r="215" spans="1:101">
      <c r="A215" s="20">
        <v>41548</v>
      </c>
      <c r="B215" s="24">
        <v>6</v>
      </c>
      <c r="C215" s="21">
        <v>0.54</v>
      </c>
      <c r="D215" s="21">
        <v>0.73</v>
      </c>
      <c r="E215" s="24">
        <v>24</v>
      </c>
      <c r="F215" s="21">
        <v>250.16</v>
      </c>
      <c r="G215" s="24">
        <v>0</v>
      </c>
      <c r="H215" s="21">
        <v>0</v>
      </c>
      <c r="I215" s="24">
        <v>13</v>
      </c>
      <c r="J215" s="21">
        <v>982.27</v>
      </c>
      <c r="K215" s="24">
        <v>133</v>
      </c>
      <c r="L215" s="21">
        <v>17707.88</v>
      </c>
      <c r="M215" s="24">
        <v>211</v>
      </c>
      <c r="N215" s="21">
        <v>35577.96</v>
      </c>
      <c r="O215" s="24">
        <v>381</v>
      </c>
      <c r="P215" s="21">
        <v>54518.27</v>
      </c>
      <c r="Q215" s="21">
        <v>29.65</v>
      </c>
      <c r="R215" s="24">
        <v>0</v>
      </c>
      <c r="S215" s="21">
        <v>0</v>
      </c>
      <c r="T215" s="24">
        <v>0</v>
      </c>
      <c r="U215" s="21">
        <v>0</v>
      </c>
      <c r="V215" s="24">
        <v>0</v>
      </c>
      <c r="W215" s="21">
        <v>0</v>
      </c>
      <c r="X215" s="24">
        <v>0</v>
      </c>
      <c r="Y215" s="21">
        <v>0</v>
      </c>
      <c r="Z215" s="24">
        <v>0</v>
      </c>
      <c r="AA215" s="21">
        <v>0</v>
      </c>
      <c r="AB215" s="24">
        <v>0</v>
      </c>
      <c r="AC215" s="21">
        <v>0</v>
      </c>
      <c r="AD215" s="24">
        <v>1</v>
      </c>
      <c r="AE215" s="21">
        <v>35500</v>
      </c>
      <c r="AF215" s="24">
        <v>0</v>
      </c>
      <c r="AG215" s="21">
        <v>0</v>
      </c>
      <c r="AH215" s="24">
        <v>0</v>
      </c>
      <c r="AI215" s="21">
        <v>0</v>
      </c>
      <c r="AJ215" s="24">
        <v>0</v>
      </c>
      <c r="AK215" s="21">
        <v>0</v>
      </c>
      <c r="AL215" s="24">
        <v>0</v>
      </c>
      <c r="AM215" s="21">
        <v>0</v>
      </c>
      <c r="AN215" s="24">
        <v>1</v>
      </c>
      <c r="AO215" s="21">
        <v>35.5</v>
      </c>
      <c r="AP215" s="21">
        <v>26.8</v>
      </c>
      <c r="AQ215" s="24">
        <v>0</v>
      </c>
      <c r="AR215" s="21">
        <v>0</v>
      </c>
      <c r="AS215" s="24">
        <v>0</v>
      </c>
      <c r="AT215" s="21">
        <v>0</v>
      </c>
      <c r="AU215" s="24">
        <v>11</v>
      </c>
      <c r="AV215" s="24">
        <v>524771</v>
      </c>
      <c r="AW215" s="24">
        <v>31</v>
      </c>
      <c r="AX215" s="24">
        <v>830155</v>
      </c>
      <c r="AY215" s="24">
        <v>4</v>
      </c>
      <c r="AZ215" s="24">
        <v>690787</v>
      </c>
      <c r="BA215" s="24">
        <v>21</v>
      </c>
      <c r="BB215" s="24">
        <v>976448</v>
      </c>
      <c r="BC215" s="24">
        <v>23</v>
      </c>
      <c r="BD215" s="24">
        <v>350423</v>
      </c>
      <c r="BE215" s="24">
        <v>90</v>
      </c>
      <c r="BF215" s="24">
        <v>3372584</v>
      </c>
      <c r="BG215" s="15">
        <v>2</v>
      </c>
      <c r="BH215" s="21">
        <v>64.84</v>
      </c>
      <c r="BI215" s="21">
        <v>19.41</v>
      </c>
      <c r="BJ215" s="24">
        <v>264</v>
      </c>
      <c r="BK215" s="21">
        <v>13.93</v>
      </c>
      <c r="BL215" s="21">
        <v>35.369999999999997</v>
      </c>
      <c r="BM215" s="21">
        <v>20.28</v>
      </c>
      <c r="BN215" s="21">
        <v>25.6</v>
      </c>
      <c r="BO215" s="30">
        <v>69.290000000000006</v>
      </c>
      <c r="BP215" s="30">
        <v>65.45</v>
      </c>
      <c r="BQ215" s="30">
        <v>67.59</v>
      </c>
      <c r="BR215" s="30">
        <v>64.84</v>
      </c>
      <c r="BS215" s="21"/>
      <c r="BT215" s="21"/>
      <c r="BU215" s="21"/>
      <c r="BV215" s="21"/>
      <c r="BW215" s="21"/>
      <c r="BX215" s="24"/>
      <c r="BY215" s="30"/>
      <c r="BZ215" s="30"/>
      <c r="CA215" s="30"/>
      <c r="CB215" s="30"/>
      <c r="CC215" s="21">
        <v>5.35</v>
      </c>
      <c r="CD215" s="24">
        <v>46</v>
      </c>
      <c r="CE215" s="21">
        <v>4.6900000000000004</v>
      </c>
      <c r="CF215" s="21">
        <v>10.09</v>
      </c>
      <c r="CG215" s="21">
        <v>4.59</v>
      </c>
      <c r="CH215" s="21">
        <v>6.4</v>
      </c>
      <c r="CI215" s="30">
        <v>16.899999999999999</v>
      </c>
      <c r="CJ215" s="30">
        <v>18.05</v>
      </c>
      <c r="CK215" s="30">
        <v>12.07</v>
      </c>
      <c r="CL215" s="30">
        <v>18.5</v>
      </c>
      <c r="CM215" s="21">
        <v>9.59</v>
      </c>
      <c r="CN215" s="21">
        <v>0.05</v>
      </c>
      <c r="CO215" s="21">
        <v>0.06</v>
      </c>
      <c r="CP215" s="21">
        <v>0.12</v>
      </c>
      <c r="CQ215" s="21">
        <v>0.06</v>
      </c>
      <c r="CR215" s="24">
        <v>11</v>
      </c>
      <c r="CS215" s="30">
        <v>2.89</v>
      </c>
      <c r="CT215" s="30">
        <v>0.16</v>
      </c>
      <c r="CU215" s="30">
        <v>0.18</v>
      </c>
      <c r="CV215" s="30">
        <v>0.1</v>
      </c>
      <c r="CW215" s="21">
        <v>0.03</v>
      </c>
    </row>
    <row r="216" spans="1:101">
      <c r="A216" s="20">
        <v>41579</v>
      </c>
      <c r="B216" s="24">
        <v>6</v>
      </c>
      <c r="C216" s="21">
        <v>0.54</v>
      </c>
      <c r="D216" s="21">
        <v>0.73</v>
      </c>
      <c r="E216" s="24">
        <v>24</v>
      </c>
      <c r="F216" s="21">
        <v>217.19</v>
      </c>
      <c r="G216" s="24">
        <v>0</v>
      </c>
      <c r="H216" s="21">
        <v>0</v>
      </c>
      <c r="I216" s="24">
        <v>13</v>
      </c>
      <c r="J216" s="21">
        <v>982.27</v>
      </c>
      <c r="K216" s="24">
        <v>133</v>
      </c>
      <c r="L216" s="21">
        <v>17707.88</v>
      </c>
      <c r="M216" s="24">
        <v>214</v>
      </c>
      <c r="N216" s="21">
        <v>36053.129999999997</v>
      </c>
      <c r="O216" s="24">
        <v>384</v>
      </c>
      <c r="P216" s="21">
        <v>54960.47</v>
      </c>
      <c r="Q216" s="21">
        <v>29.88</v>
      </c>
      <c r="R216" s="24">
        <v>0</v>
      </c>
      <c r="S216" s="21">
        <v>0</v>
      </c>
      <c r="T216" s="24">
        <v>0</v>
      </c>
      <c r="U216" s="21">
        <v>0</v>
      </c>
      <c r="V216" s="24">
        <v>0</v>
      </c>
      <c r="W216" s="21">
        <v>0</v>
      </c>
      <c r="X216" s="24">
        <v>0</v>
      </c>
      <c r="Y216" s="21">
        <v>0</v>
      </c>
      <c r="Z216" s="24">
        <v>0</v>
      </c>
      <c r="AA216" s="21">
        <v>0</v>
      </c>
      <c r="AB216" s="24">
        <v>0</v>
      </c>
      <c r="AC216" s="21">
        <v>0</v>
      </c>
      <c r="AD216" s="24">
        <v>0</v>
      </c>
      <c r="AE216" s="21">
        <v>0</v>
      </c>
      <c r="AF216" s="24">
        <v>0</v>
      </c>
      <c r="AG216" s="21">
        <v>0</v>
      </c>
      <c r="AH216" s="24">
        <v>0</v>
      </c>
      <c r="AI216" s="21">
        <v>0</v>
      </c>
      <c r="AJ216" s="24">
        <v>0</v>
      </c>
      <c r="AK216" s="21">
        <v>0</v>
      </c>
      <c r="AL216" s="24">
        <v>0</v>
      </c>
      <c r="AM216" s="21">
        <v>0</v>
      </c>
      <c r="AN216" s="24">
        <v>0</v>
      </c>
      <c r="AO216" s="21">
        <v>0</v>
      </c>
      <c r="AP216" s="21">
        <v>0</v>
      </c>
      <c r="AQ216" s="24">
        <v>0</v>
      </c>
      <c r="AR216" s="21">
        <v>0</v>
      </c>
      <c r="AS216" s="24">
        <v>0</v>
      </c>
      <c r="AT216" s="21">
        <v>0</v>
      </c>
      <c r="AU216" s="24">
        <v>28</v>
      </c>
      <c r="AV216" s="24">
        <v>2302873</v>
      </c>
      <c r="AW216" s="24">
        <v>24</v>
      </c>
      <c r="AX216" s="24">
        <v>635130</v>
      </c>
      <c r="AY216" s="24">
        <v>8</v>
      </c>
      <c r="AZ216" s="24">
        <v>1210802</v>
      </c>
      <c r="BA216" s="24">
        <v>26</v>
      </c>
      <c r="BB216" s="24">
        <v>795116</v>
      </c>
      <c r="BC216" s="24">
        <v>17</v>
      </c>
      <c r="BD216" s="24">
        <v>98960</v>
      </c>
      <c r="BE216" s="24">
        <v>103</v>
      </c>
      <c r="BF216" s="24">
        <v>5042881</v>
      </c>
      <c r="BG216" s="15">
        <v>2.8</v>
      </c>
      <c r="BH216" s="21">
        <v>64.260000000000005</v>
      </c>
      <c r="BI216" s="21">
        <v>19.39</v>
      </c>
      <c r="BJ216" s="24">
        <v>263</v>
      </c>
      <c r="BK216" s="21">
        <v>13.92</v>
      </c>
      <c r="BL216" s="21">
        <v>35.33</v>
      </c>
      <c r="BM216" s="21">
        <v>20.239999999999998</v>
      </c>
      <c r="BN216" s="21">
        <v>25.58</v>
      </c>
      <c r="BO216" s="30">
        <v>68.489999999999995</v>
      </c>
      <c r="BP216" s="30">
        <v>64.87</v>
      </c>
      <c r="BQ216" s="30">
        <v>67.02</v>
      </c>
      <c r="BR216" s="30">
        <v>64.260000000000005</v>
      </c>
      <c r="BS216" s="21"/>
      <c r="BT216" s="21"/>
      <c r="BU216" s="21"/>
      <c r="BV216" s="21"/>
      <c r="BW216" s="21"/>
      <c r="BX216" s="24"/>
      <c r="BY216" s="30"/>
      <c r="BZ216" s="30"/>
      <c r="CA216" s="30"/>
      <c r="CB216" s="30"/>
      <c r="CC216" s="21">
        <v>5.35</v>
      </c>
      <c r="CD216" s="24">
        <v>46</v>
      </c>
      <c r="CE216" s="21">
        <v>4.7699999999999996</v>
      </c>
      <c r="CF216" s="21">
        <v>10.09</v>
      </c>
      <c r="CG216" s="21">
        <v>4.59</v>
      </c>
      <c r="CH216" s="21">
        <v>6.4</v>
      </c>
      <c r="CI216" s="30">
        <v>16.78</v>
      </c>
      <c r="CJ216" s="30">
        <v>17.91</v>
      </c>
      <c r="CK216" s="30">
        <v>11.98</v>
      </c>
      <c r="CL216" s="30">
        <v>18.36</v>
      </c>
      <c r="CM216" s="21">
        <v>8.8699999999999992</v>
      </c>
      <c r="CN216" s="21">
        <v>0.05</v>
      </c>
      <c r="CO216" s="21">
        <v>0.06</v>
      </c>
      <c r="CP216" s="21">
        <v>0.12</v>
      </c>
      <c r="CQ216" s="21">
        <v>0.06</v>
      </c>
      <c r="CR216" s="24">
        <v>12</v>
      </c>
      <c r="CS216" s="30">
        <v>3.13</v>
      </c>
      <c r="CT216" s="30">
        <v>0.16</v>
      </c>
      <c r="CU216" s="30">
        <v>0.18</v>
      </c>
      <c r="CV216" s="30">
        <v>0.11</v>
      </c>
      <c r="CW216" s="21">
        <v>0.03</v>
      </c>
    </row>
    <row r="217" spans="1:101">
      <c r="A217" s="20">
        <v>41609</v>
      </c>
      <c r="B217" s="24">
        <v>6</v>
      </c>
      <c r="C217" s="21">
        <v>0.54</v>
      </c>
      <c r="D217" s="21">
        <v>0.73</v>
      </c>
      <c r="E217" s="24">
        <v>24</v>
      </c>
      <c r="F217" s="21">
        <v>217.19</v>
      </c>
      <c r="G217" s="24">
        <v>0</v>
      </c>
      <c r="H217" s="21">
        <v>0</v>
      </c>
      <c r="I217" s="24">
        <v>13</v>
      </c>
      <c r="J217" s="21">
        <v>982.27</v>
      </c>
      <c r="K217" s="24">
        <v>133</v>
      </c>
      <c r="L217" s="21">
        <v>17707.88</v>
      </c>
      <c r="M217" s="24">
        <v>217</v>
      </c>
      <c r="N217" s="21">
        <v>36529.17</v>
      </c>
      <c r="O217" s="24">
        <v>387</v>
      </c>
      <c r="P217" s="21">
        <v>55436.51</v>
      </c>
      <c r="Q217" s="21">
        <v>30.14</v>
      </c>
      <c r="R217" s="24">
        <v>0</v>
      </c>
      <c r="S217" s="21">
        <v>0</v>
      </c>
      <c r="T217" s="24">
        <v>0</v>
      </c>
      <c r="U217" s="21">
        <v>0</v>
      </c>
      <c r="V217" s="24">
        <v>0</v>
      </c>
      <c r="W217" s="21">
        <v>0</v>
      </c>
      <c r="X217" s="24">
        <v>0</v>
      </c>
      <c r="Y217" s="21">
        <v>0</v>
      </c>
      <c r="Z217" s="24">
        <v>0</v>
      </c>
      <c r="AA217" s="21">
        <v>0</v>
      </c>
      <c r="AB217" s="24">
        <v>0</v>
      </c>
      <c r="AC217" s="21">
        <v>0</v>
      </c>
      <c r="AD217" s="24">
        <v>0</v>
      </c>
      <c r="AE217" s="21">
        <v>0</v>
      </c>
      <c r="AF217" s="24">
        <v>0</v>
      </c>
      <c r="AG217" s="21">
        <v>0</v>
      </c>
      <c r="AH217" s="24">
        <v>0</v>
      </c>
      <c r="AI217" s="21">
        <v>0</v>
      </c>
      <c r="AJ217" s="24">
        <v>0</v>
      </c>
      <c r="AK217" s="21">
        <v>0</v>
      </c>
      <c r="AL217" s="24">
        <v>0</v>
      </c>
      <c r="AM217" s="21">
        <v>0</v>
      </c>
      <c r="AN217" s="24">
        <v>0</v>
      </c>
      <c r="AO217" s="21">
        <v>0</v>
      </c>
      <c r="AP217" s="21">
        <v>0</v>
      </c>
      <c r="AQ217" s="24">
        <v>0</v>
      </c>
      <c r="AR217" s="21">
        <v>0</v>
      </c>
      <c r="AS217" s="24">
        <v>0</v>
      </c>
      <c r="AT217" s="21">
        <v>0</v>
      </c>
      <c r="AU217" s="24">
        <v>8</v>
      </c>
      <c r="AV217" s="24">
        <v>413784</v>
      </c>
      <c r="AW217" s="24">
        <v>31</v>
      </c>
      <c r="AX217" s="24">
        <v>1255668</v>
      </c>
      <c r="AY217" s="24">
        <v>5</v>
      </c>
      <c r="AZ217" s="24">
        <v>191424</v>
      </c>
      <c r="BA217" s="24">
        <v>26</v>
      </c>
      <c r="BB217" s="24">
        <v>929959</v>
      </c>
      <c r="BC217" s="24">
        <v>23</v>
      </c>
      <c r="BD217" s="24">
        <v>271040</v>
      </c>
      <c r="BE217" s="24">
        <v>93</v>
      </c>
      <c r="BF217" s="24">
        <v>3061875</v>
      </c>
      <c r="BG217" s="15">
        <v>3.7</v>
      </c>
      <c r="BH217" s="21">
        <v>63.71</v>
      </c>
      <c r="BI217" s="21">
        <v>19.39</v>
      </c>
      <c r="BJ217" s="24">
        <v>263</v>
      </c>
      <c r="BK217" s="21">
        <v>14.01</v>
      </c>
      <c r="BL217" s="21">
        <v>35.33</v>
      </c>
      <c r="BM217" s="21">
        <v>20.239999999999998</v>
      </c>
      <c r="BN217" s="21">
        <v>25.58</v>
      </c>
      <c r="BO217" s="30">
        <v>67.959999999999994</v>
      </c>
      <c r="BP217" s="30">
        <v>64.31</v>
      </c>
      <c r="BQ217" s="30">
        <v>66.48</v>
      </c>
      <c r="BR217" s="30">
        <v>63.71</v>
      </c>
      <c r="BS217" s="21"/>
      <c r="BT217" s="21"/>
      <c r="BU217" s="21"/>
      <c r="BV217" s="21"/>
      <c r="BW217" s="21"/>
      <c r="BX217" s="24"/>
      <c r="BY217" s="30"/>
      <c r="BZ217" s="30"/>
      <c r="CA217" s="30"/>
      <c r="CB217" s="30"/>
      <c r="CC217" s="21">
        <v>5.35</v>
      </c>
      <c r="CD217" s="24">
        <v>46</v>
      </c>
      <c r="CE217" s="21">
        <v>4.8600000000000003</v>
      </c>
      <c r="CF217" s="21">
        <v>10.09</v>
      </c>
      <c r="CG217" s="21">
        <v>4.59</v>
      </c>
      <c r="CH217" s="21">
        <v>6.4</v>
      </c>
      <c r="CI217" s="30">
        <v>16.64</v>
      </c>
      <c r="CJ217" s="30">
        <v>17.760000000000002</v>
      </c>
      <c r="CK217" s="30">
        <v>11.89</v>
      </c>
      <c r="CL217" s="30">
        <v>18.2</v>
      </c>
      <c r="CM217" s="21">
        <v>8.9499999999999993</v>
      </c>
      <c r="CN217" s="21">
        <v>0.05</v>
      </c>
      <c r="CO217" s="21">
        <v>0.06</v>
      </c>
      <c r="CP217" s="21">
        <v>0.12</v>
      </c>
      <c r="CQ217" s="21">
        <v>0.06</v>
      </c>
      <c r="CR217" s="24">
        <v>12</v>
      </c>
      <c r="CS217" s="30">
        <v>3.1</v>
      </c>
      <c r="CT217" s="30">
        <v>0.16</v>
      </c>
      <c r="CU217" s="30">
        <v>0.18</v>
      </c>
      <c r="CV217" s="30">
        <v>0.1</v>
      </c>
      <c r="CW217" s="21">
        <v>0.03</v>
      </c>
    </row>
    <row r="218" spans="1:101">
      <c r="A218" s="20">
        <v>41640</v>
      </c>
      <c r="B218" s="24">
        <v>6</v>
      </c>
      <c r="C218" s="21">
        <v>0.54</v>
      </c>
      <c r="D218" s="21">
        <v>0.73</v>
      </c>
      <c r="E218" s="24">
        <v>24</v>
      </c>
      <c r="F218" s="21">
        <v>217.19</v>
      </c>
      <c r="G218" s="24">
        <v>0</v>
      </c>
      <c r="H218" s="21">
        <v>0</v>
      </c>
      <c r="I218" s="24">
        <v>13</v>
      </c>
      <c r="J218" s="21">
        <v>982.27</v>
      </c>
      <c r="K218" s="24">
        <v>133</v>
      </c>
      <c r="L218" s="21">
        <v>17707.88</v>
      </c>
      <c r="M218" s="24">
        <v>218</v>
      </c>
      <c r="N218" s="21">
        <v>36684.17</v>
      </c>
      <c r="O218" s="24">
        <v>388</v>
      </c>
      <c r="P218" s="21">
        <v>55591.51</v>
      </c>
      <c r="Q218" s="21">
        <v>30.22</v>
      </c>
      <c r="R218" s="24">
        <v>0</v>
      </c>
      <c r="S218" s="21">
        <v>0</v>
      </c>
      <c r="T218" s="24">
        <v>0</v>
      </c>
      <c r="U218" s="21">
        <v>0</v>
      </c>
      <c r="V218" s="24">
        <v>0</v>
      </c>
      <c r="W218" s="21">
        <v>0</v>
      </c>
      <c r="X218" s="24">
        <v>0</v>
      </c>
      <c r="Y218" s="21">
        <v>0</v>
      </c>
      <c r="Z218" s="24">
        <v>0</v>
      </c>
      <c r="AA218" s="21">
        <v>0</v>
      </c>
      <c r="AB218" s="24">
        <v>0</v>
      </c>
      <c r="AC218" s="21">
        <v>0</v>
      </c>
      <c r="AD218" s="24">
        <v>0</v>
      </c>
      <c r="AE218" s="21">
        <v>0</v>
      </c>
      <c r="AF218" s="24">
        <v>0</v>
      </c>
      <c r="AG218" s="21">
        <v>0</v>
      </c>
      <c r="AH218" s="24">
        <v>0</v>
      </c>
      <c r="AI218" s="21">
        <v>0</v>
      </c>
      <c r="AJ218" s="24">
        <v>0</v>
      </c>
      <c r="AK218" s="21">
        <v>0</v>
      </c>
      <c r="AL218" s="24">
        <v>0</v>
      </c>
      <c r="AM218" s="21">
        <v>0</v>
      </c>
      <c r="AN218" s="24">
        <v>0</v>
      </c>
      <c r="AO218" s="21">
        <v>0</v>
      </c>
      <c r="AP218" s="21">
        <v>0</v>
      </c>
      <c r="AQ218" s="24">
        <v>0</v>
      </c>
      <c r="AR218" s="21">
        <v>0</v>
      </c>
      <c r="AS218" s="24">
        <v>0</v>
      </c>
      <c r="AT218" s="21">
        <v>0</v>
      </c>
      <c r="AU218" s="24">
        <v>17</v>
      </c>
      <c r="AV218" s="24">
        <v>841248</v>
      </c>
      <c r="AW218" s="24">
        <v>25</v>
      </c>
      <c r="AX218" s="24">
        <v>796460</v>
      </c>
      <c r="AY218" s="24">
        <v>6</v>
      </c>
      <c r="AZ218" s="24">
        <v>319039</v>
      </c>
      <c r="BA218" s="24">
        <v>32</v>
      </c>
      <c r="BB218" s="24">
        <v>932109</v>
      </c>
      <c r="BC218" s="24">
        <v>43</v>
      </c>
      <c r="BD218" s="24">
        <v>250216</v>
      </c>
      <c r="BE218" s="24">
        <v>123</v>
      </c>
      <c r="BF218" s="24">
        <v>3139072</v>
      </c>
      <c r="BG218" s="15">
        <v>4</v>
      </c>
      <c r="BH218" s="21">
        <v>63.53</v>
      </c>
      <c r="BI218" s="21">
        <v>19.39</v>
      </c>
      <c r="BJ218" s="24">
        <v>263</v>
      </c>
      <c r="BK218" s="21">
        <v>14.09</v>
      </c>
      <c r="BL218" s="21">
        <v>35.33</v>
      </c>
      <c r="BM218" s="21">
        <v>20.239999999999998</v>
      </c>
      <c r="BN218" s="21">
        <v>25.58</v>
      </c>
      <c r="BO218" s="30">
        <v>67.78</v>
      </c>
      <c r="BP218" s="30">
        <v>64.14</v>
      </c>
      <c r="BQ218" s="30">
        <v>66.319999999999993</v>
      </c>
      <c r="BR218" s="30">
        <v>63.53</v>
      </c>
      <c r="BS218" s="21"/>
      <c r="BT218" s="21"/>
      <c r="BU218" s="21"/>
      <c r="BV218" s="21"/>
      <c r="BW218" s="21"/>
      <c r="BX218" s="24"/>
      <c r="BY218" s="30"/>
      <c r="BZ218" s="30"/>
      <c r="CA218" s="30"/>
      <c r="CB218" s="30"/>
      <c r="CC218" s="21">
        <v>5.35</v>
      </c>
      <c r="CD218" s="24">
        <v>46</v>
      </c>
      <c r="CE218" s="21">
        <v>4.9400000000000004</v>
      </c>
      <c r="CF218" s="21">
        <v>10.09</v>
      </c>
      <c r="CG218" s="21">
        <v>4.59</v>
      </c>
      <c r="CH218" s="21">
        <v>6.4</v>
      </c>
      <c r="CI218" s="30">
        <v>16.600000000000001</v>
      </c>
      <c r="CJ218" s="30">
        <v>17.71</v>
      </c>
      <c r="CK218" s="30">
        <v>11.86</v>
      </c>
      <c r="CL218" s="30">
        <v>18.149999999999999</v>
      </c>
      <c r="CM218" s="21">
        <v>9.0299999999999994</v>
      </c>
      <c r="CN218" s="21">
        <v>0.05</v>
      </c>
      <c r="CO218" s="21">
        <v>0.06</v>
      </c>
      <c r="CP218" s="21">
        <v>0.12</v>
      </c>
      <c r="CQ218" s="21">
        <v>0.06</v>
      </c>
      <c r="CR218" s="24">
        <v>12</v>
      </c>
      <c r="CS218" s="30">
        <v>3.09</v>
      </c>
      <c r="CT218" s="30">
        <v>0.16</v>
      </c>
      <c r="CU218" s="30">
        <v>0.18</v>
      </c>
      <c r="CV218" s="30">
        <v>0.1</v>
      </c>
      <c r="CW218" s="21">
        <v>0.03</v>
      </c>
    </row>
    <row r="219" spans="1:101">
      <c r="A219" s="20">
        <v>41671</v>
      </c>
      <c r="B219" s="24">
        <v>7</v>
      </c>
      <c r="C219" s="21">
        <v>0.65</v>
      </c>
      <c r="D219" s="21">
        <v>0.9</v>
      </c>
      <c r="E219" s="24">
        <v>24</v>
      </c>
      <c r="F219" s="21">
        <v>217.19</v>
      </c>
      <c r="G219" s="24">
        <v>0</v>
      </c>
      <c r="H219" s="21">
        <v>0</v>
      </c>
      <c r="I219" s="24">
        <v>13</v>
      </c>
      <c r="J219" s="21">
        <v>982.27</v>
      </c>
      <c r="K219" s="24">
        <v>133</v>
      </c>
      <c r="L219" s="21">
        <v>17707.88</v>
      </c>
      <c r="M219" s="24">
        <v>220</v>
      </c>
      <c r="N219" s="21">
        <v>37016.61</v>
      </c>
      <c r="O219" s="24">
        <v>390</v>
      </c>
      <c r="P219" s="21">
        <v>55923.95</v>
      </c>
      <c r="Q219" s="21">
        <v>30.4</v>
      </c>
      <c r="R219" s="24">
        <v>0</v>
      </c>
      <c r="S219" s="21">
        <v>0</v>
      </c>
      <c r="T219" s="24">
        <v>0</v>
      </c>
      <c r="U219" s="21">
        <v>0</v>
      </c>
      <c r="V219" s="24">
        <v>0</v>
      </c>
      <c r="W219" s="21">
        <v>0</v>
      </c>
      <c r="X219" s="24">
        <v>0</v>
      </c>
      <c r="Y219" s="21">
        <v>0</v>
      </c>
      <c r="Z219" s="24">
        <v>0</v>
      </c>
      <c r="AA219" s="21">
        <v>0</v>
      </c>
      <c r="AB219" s="24">
        <v>0</v>
      </c>
      <c r="AC219" s="21">
        <v>0</v>
      </c>
      <c r="AD219" s="24">
        <v>0</v>
      </c>
      <c r="AE219" s="21">
        <v>0</v>
      </c>
      <c r="AF219" s="24">
        <v>0</v>
      </c>
      <c r="AG219" s="21">
        <v>0</v>
      </c>
      <c r="AH219" s="24">
        <v>1</v>
      </c>
      <c r="AI219" s="21">
        <v>71500</v>
      </c>
      <c r="AJ219" s="24">
        <v>1</v>
      </c>
      <c r="AK219" s="21">
        <v>126300</v>
      </c>
      <c r="AL219" s="24">
        <v>0</v>
      </c>
      <c r="AM219" s="21">
        <v>0</v>
      </c>
      <c r="AN219" s="24">
        <v>2</v>
      </c>
      <c r="AO219" s="21">
        <v>197.8</v>
      </c>
      <c r="AP219" s="21">
        <v>113.1</v>
      </c>
      <c r="AQ219" s="24">
        <v>0</v>
      </c>
      <c r="AR219" s="21">
        <v>0</v>
      </c>
      <c r="AS219" s="24">
        <v>0</v>
      </c>
      <c r="AT219" s="21">
        <v>0</v>
      </c>
      <c r="AU219" s="24">
        <v>17</v>
      </c>
      <c r="AV219" s="24">
        <v>1091416</v>
      </c>
      <c r="AW219" s="24">
        <v>32</v>
      </c>
      <c r="AX219" s="24">
        <v>1451615</v>
      </c>
      <c r="AY219" s="24">
        <v>6</v>
      </c>
      <c r="AZ219" s="24">
        <v>557204</v>
      </c>
      <c r="BA219" s="24">
        <v>12</v>
      </c>
      <c r="BB219" s="24">
        <v>962967</v>
      </c>
      <c r="BC219" s="24">
        <v>13</v>
      </c>
      <c r="BD219" s="24">
        <v>61747</v>
      </c>
      <c r="BE219" s="24">
        <v>80</v>
      </c>
      <c r="BF219" s="24">
        <v>4124949</v>
      </c>
      <c r="BG219" s="15">
        <v>4.5</v>
      </c>
      <c r="BH219" s="21">
        <v>63.15</v>
      </c>
      <c r="BI219" s="21">
        <v>19.39</v>
      </c>
      <c r="BJ219" s="24">
        <v>263</v>
      </c>
      <c r="BK219" s="21">
        <v>14.17</v>
      </c>
      <c r="BL219" s="21">
        <v>35.33</v>
      </c>
      <c r="BM219" s="21">
        <v>20.239999999999998</v>
      </c>
      <c r="BN219" s="21">
        <v>25.58</v>
      </c>
      <c r="BO219" s="30">
        <v>67.44</v>
      </c>
      <c r="BP219" s="30">
        <v>63.75</v>
      </c>
      <c r="BQ219" s="30">
        <v>65.94</v>
      </c>
      <c r="BR219" s="30">
        <v>63.15</v>
      </c>
      <c r="BS219" s="21"/>
      <c r="BT219" s="21"/>
      <c r="BU219" s="21"/>
      <c r="BV219" s="21"/>
      <c r="BW219" s="21"/>
      <c r="BX219" s="24"/>
      <c r="BY219" s="30"/>
      <c r="BZ219" s="30"/>
      <c r="CA219" s="30"/>
      <c r="CB219" s="30"/>
      <c r="CC219" s="21">
        <v>5.35</v>
      </c>
      <c r="CD219" s="24">
        <v>46</v>
      </c>
      <c r="CE219" s="21">
        <v>5.0199999999999996</v>
      </c>
      <c r="CF219" s="21">
        <v>10.09</v>
      </c>
      <c r="CG219" s="21">
        <v>4.59</v>
      </c>
      <c r="CH219" s="21">
        <v>6.4</v>
      </c>
      <c r="CI219" s="30">
        <v>16.510000000000002</v>
      </c>
      <c r="CJ219" s="30">
        <v>17.600000000000001</v>
      </c>
      <c r="CK219" s="30">
        <v>11.79</v>
      </c>
      <c r="CL219" s="30">
        <v>18.04</v>
      </c>
      <c r="CM219" s="21">
        <v>9.1199999999999992</v>
      </c>
      <c r="CN219" s="21">
        <v>0.05</v>
      </c>
      <c r="CO219" s="21">
        <v>0.06</v>
      </c>
      <c r="CP219" s="21">
        <v>0.12</v>
      </c>
      <c r="CQ219" s="21">
        <v>0.06</v>
      </c>
      <c r="CR219" s="24">
        <v>12</v>
      </c>
      <c r="CS219" s="30">
        <v>3.08</v>
      </c>
      <c r="CT219" s="30">
        <v>0.16</v>
      </c>
      <c r="CU219" s="30">
        <v>0.18</v>
      </c>
      <c r="CV219" s="30">
        <v>0.1</v>
      </c>
      <c r="CW219" s="21">
        <v>0.03</v>
      </c>
    </row>
    <row r="220" spans="1:101">
      <c r="A220" s="20">
        <v>41699</v>
      </c>
      <c r="B220" s="24">
        <v>6</v>
      </c>
      <c r="C220" s="21">
        <v>0.6</v>
      </c>
      <c r="D220" s="21">
        <v>0.82</v>
      </c>
      <c r="E220" s="24">
        <v>24</v>
      </c>
      <c r="F220" s="21">
        <v>217.19</v>
      </c>
      <c r="G220" s="24">
        <v>0</v>
      </c>
      <c r="H220" s="21">
        <v>0</v>
      </c>
      <c r="I220" s="24">
        <v>12</v>
      </c>
      <c r="J220" s="21">
        <v>910.77</v>
      </c>
      <c r="K220" s="24">
        <v>132</v>
      </c>
      <c r="L220" s="21">
        <v>17581.580000000002</v>
      </c>
      <c r="M220" s="24">
        <v>222</v>
      </c>
      <c r="N220" s="21">
        <v>37346.410000000003</v>
      </c>
      <c r="O220" s="24">
        <v>390</v>
      </c>
      <c r="P220" s="21">
        <v>56055.95</v>
      </c>
      <c r="Q220" s="21">
        <v>30.47</v>
      </c>
      <c r="R220" s="24">
        <v>0</v>
      </c>
      <c r="S220" s="21">
        <v>0</v>
      </c>
      <c r="T220" s="24">
        <v>0</v>
      </c>
      <c r="U220" s="21">
        <v>0</v>
      </c>
      <c r="V220" s="24">
        <v>0</v>
      </c>
      <c r="W220" s="21">
        <v>0</v>
      </c>
      <c r="X220" s="24">
        <v>0</v>
      </c>
      <c r="Y220" s="21">
        <v>0</v>
      </c>
      <c r="Z220" s="24">
        <v>0</v>
      </c>
      <c r="AA220" s="21">
        <v>0</v>
      </c>
      <c r="AB220" s="24">
        <v>0</v>
      </c>
      <c r="AC220" s="21">
        <v>0</v>
      </c>
      <c r="AD220" s="24">
        <v>0</v>
      </c>
      <c r="AE220" s="21">
        <v>0</v>
      </c>
      <c r="AF220" s="24">
        <v>0</v>
      </c>
      <c r="AG220" s="21">
        <v>0</v>
      </c>
      <c r="AH220" s="24">
        <v>0</v>
      </c>
      <c r="AI220" s="21">
        <v>0</v>
      </c>
      <c r="AJ220" s="24">
        <v>0</v>
      </c>
      <c r="AK220" s="21">
        <v>0</v>
      </c>
      <c r="AL220" s="24">
        <v>0</v>
      </c>
      <c r="AM220" s="21">
        <v>0</v>
      </c>
      <c r="AN220" s="24">
        <v>0</v>
      </c>
      <c r="AO220" s="21">
        <v>0</v>
      </c>
      <c r="AP220" s="21">
        <v>0</v>
      </c>
      <c r="AQ220" s="24">
        <v>0</v>
      </c>
      <c r="AR220" s="21">
        <v>0</v>
      </c>
      <c r="AS220" s="24">
        <v>0</v>
      </c>
      <c r="AT220" s="21">
        <v>0</v>
      </c>
      <c r="AU220" s="24">
        <v>11</v>
      </c>
      <c r="AV220" s="24">
        <v>299897</v>
      </c>
      <c r="AW220" s="24">
        <v>24</v>
      </c>
      <c r="AX220" s="24">
        <v>567858</v>
      </c>
      <c r="AY220" s="24">
        <v>5</v>
      </c>
      <c r="AZ220" s="24">
        <v>766136</v>
      </c>
      <c r="BA220" s="24">
        <v>15</v>
      </c>
      <c r="BB220" s="24">
        <v>573324</v>
      </c>
      <c r="BC220" s="24">
        <v>18</v>
      </c>
      <c r="BD220" s="24">
        <v>168373</v>
      </c>
      <c r="BE220" s="24">
        <v>73</v>
      </c>
      <c r="BF220" s="24">
        <v>2375588</v>
      </c>
      <c r="BG220" s="15">
        <v>5</v>
      </c>
      <c r="BH220" s="21">
        <v>62.65</v>
      </c>
      <c r="BI220" s="21">
        <v>19.27</v>
      </c>
      <c r="BJ220" s="24">
        <v>261</v>
      </c>
      <c r="BK220" s="21">
        <v>14.06</v>
      </c>
      <c r="BL220" s="21">
        <v>35.130000000000003</v>
      </c>
      <c r="BM220" s="21">
        <v>20.12</v>
      </c>
      <c r="BN220" s="21">
        <v>25.43</v>
      </c>
      <c r="BO220" s="30">
        <v>66.92</v>
      </c>
      <c r="BP220" s="30">
        <v>63.25</v>
      </c>
      <c r="BQ220" s="30">
        <v>65.459999999999994</v>
      </c>
      <c r="BR220" s="30">
        <v>62.65</v>
      </c>
      <c r="BS220" s="21"/>
      <c r="BT220" s="21"/>
      <c r="BU220" s="21"/>
      <c r="BV220" s="21"/>
      <c r="BW220" s="21"/>
      <c r="BX220" s="24"/>
      <c r="BY220" s="30"/>
      <c r="BZ220" s="30"/>
      <c r="CA220" s="30"/>
      <c r="CB220" s="30"/>
      <c r="CC220" s="21">
        <v>5.35</v>
      </c>
      <c r="CD220" s="24">
        <v>46</v>
      </c>
      <c r="CE220" s="21">
        <v>5.1100000000000003</v>
      </c>
      <c r="CF220" s="21">
        <v>10.09</v>
      </c>
      <c r="CG220" s="21">
        <v>4.59</v>
      </c>
      <c r="CH220" s="21">
        <v>6.4</v>
      </c>
      <c r="CI220" s="30">
        <v>16.48</v>
      </c>
      <c r="CJ220" s="30">
        <v>17.57</v>
      </c>
      <c r="CK220" s="30">
        <v>11.79</v>
      </c>
      <c r="CL220" s="30">
        <v>18</v>
      </c>
      <c r="CM220" s="21">
        <v>9.1999999999999993</v>
      </c>
      <c r="CN220" s="21">
        <v>0.05</v>
      </c>
      <c r="CO220" s="21">
        <v>0.06</v>
      </c>
      <c r="CP220" s="21">
        <v>0.12</v>
      </c>
      <c r="CQ220" s="21">
        <v>0.06</v>
      </c>
      <c r="CR220" s="24">
        <v>12</v>
      </c>
      <c r="CS220" s="30">
        <v>3.08</v>
      </c>
      <c r="CT220" s="30">
        <v>0.16</v>
      </c>
      <c r="CU220" s="30">
        <v>0.18</v>
      </c>
      <c r="CV220" s="30">
        <v>0.1</v>
      </c>
      <c r="CW220" s="21">
        <v>0.03</v>
      </c>
    </row>
    <row r="221" spans="1:101">
      <c r="A221" s="20">
        <v>41730</v>
      </c>
      <c r="B221" s="24">
        <v>6</v>
      </c>
      <c r="C221" s="21">
        <v>0.6</v>
      </c>
      <c r="D221" s="21">
        <v>0.82</v>
      </c>
      <c r="E221" s="24">
        <v>24</v>
      </c>
      <c r="F221" s="21">
        <v>217.19</v>
      </c>
      <c r="G221" s="24">
        <v>0</v>
      </c>
      <c r="H221" s="21">
        <v>0</v>
      </c>
      <c r="I221" s="24">
        <v>12</v>
      </c>
      <c r="J221" s="21">
        <v>910.77</v>
      </c>
      <c r="K221" s="24">
        <v>132</v>
      </c>
      <c r="L221" s="21">
        <v>17581.580000000002</v>
      </c>
      <c r="M221" s="24">
        <v>224</v>
      </c>
      <c r="N221" s="21">
        <v>37676.410000000003</v>
      </c>
      <c r="O221" s="24">
        <v>392</v>
      </c>
      <c r="P221" s="21">
        <v>56385.95</v>
      </c>
      <c r="Q221" s="21">
        <v>30.63</v>
      </c>
      <c r="R221" s="24">
        <v>0</v>
      </c>
      <c r="S221" s="21">
        <v>0</v>
      </c>
      <c r="T221" s="24">
        <v>0</v>
      </c>
      <c r="U221" s="21">
        <v>0</v>
      </c>
      <c r="V221" s="24">
        <v>0</v>
      </c>
      <c r="W221" s="21">
        <v>0</v>
      </c>
      <c r="X221" s="24">
        <v>0</v>
      </c>
      <c r="Y221" s="21">
        <v>0</v>
      </c>
      <c r="Z221" s="24">
        <v>0</v>
      </c>
      <c r="AA221" s="21">
        <v>0</v>
      </c>
      <c r="AB221" s="24">
        <v>0</v>
      </c>
      <c r="AC221" s="21">
        <v>0</v>
      </c>
      <c r="AD221" s="24">
        <v>0</v>
      </c>
      <c r="AE221" s="21">
        <v>0</v>
      </c>
      <c r="AF221" s="24">
        <v>0</v>
      </c>
      <c r="AG221" s="21">
        <v>0</v>
      </c>
      <c r="AH221" s="24">
        <v>0</v>
      </c>
      <c r="AI221" s="21">
        <v>0</v>
      </c>
      <c r="AJ221" s="24">
        <v>0</v>
      </c>
      <c r="AK221" s="21">
        <v>0</v>
      </c>
      <c r="AL221" s="24">
        <v>0</v>
      </c>
      <c r="AM221" s="21">
        <v>0</v>
      </c>
      <c r="AN221" s="24">
        <v>0</v>
      </c>
      <c r="AO221" s="21">
        <v>0</v>
      </c>
      <c r="AP221" s="21">
        <v>0</v>
      </c>
      <c r="AQ221" s="24">
        <v>0</v>
      </c>
      <c r="AR221" s="21">
        <v>0</v>
      </c>
      <c r="AS221" s="24">
        <v>0</v>
      </c>
      <c r="AT221" s="21">
        <v>0</v>
      </c>
      <c r="AU221" s="24">
        <v>8</v>
      </c>
      <c r="AV221" s="24">
        <v>406285</v>
      </c>
      <c r="AW221" s="24">
        <v>30</v>
      </c>
      <c r="AX221" s="24">
        <v>953461</v>
      </c>
      <c r="AY221" s="24">
        <v>11</v>
      </c>
      <c r="AZ221" s="24">
        <v>1121866</v>
      </c>
      <c r="BA221" s="24">
        <v>22</v>
      </c>
      <c r="BB221" s="24">
        <v>715200</v>
      </c>
      <c r="BC221" s="24">
        <v>14</v>
      </c>
      <c r="BD221" s="24">
        <v>141519</v>
      </c>
      <c r="BE221" s="24">
        <v>85</v>
      </c>
      <c r="BF221" s="24">
        <v>3338331</v>
      </c>
      <c r="BG221" s="15">
        <v>5.4</v>
      </c>
      <c r="BH221" s="21">
        <v>62.28</v>
      </c>
      <c r="BI221" s="21">
        <v>19.27</v>
      </c>
      <c r="BJ221" s="24">
        <v>261</v>
      </c>
      <c r="BK221" s="21">
        <v>14.14</v>
      </c>
      <c r="BL221" s="21">
        <v>35.130000000000003</v>
      </c>
      <c r="BM221" s="21">
        <v>20.12</v>
      </c>
      <c r="BN221" s="21">
        <v>25.43</v>
      </c>
      <c r="BO221" s="30">
        <v>66.58</v>
      </c>
      <c r="BP221" s="30">
        <v>62.91</v>
      </c>
      <c r="BQ221" s="30">
        <v>65.099999999999994</v>
      </c>
      <c r="BR221" s="30">
        <v>62.28</v>
      </c>
      <c r="BS221" s="21"/>
      <c r="BT221" s="21"/>
      <c r="BU221" s="21"/>
      <c r="BV221" s="21"/>
      <c r="BW221" s="21"/>
      <c r="BX221" s="24"/>
      <c r="BY221" s="30"/>
      <c r="BZ221" s="30"/>
      <c r="CA221" s="30"/>
      <c r="CB221" s="30"/>
      <c r="CC221" s="21">
        <v>5.35</v>
      </c>
      <c r="CD221" s="24">
        <v>46</v>
      </c>
      <c r="CE221" s="21">
        <v>5.19</v>
      </c>
      <c r="CF221" s="21">
        <v>10.09</v>
      </c>
      <c r="CG221" s="21">
        <v>4.59</v>
      </c>
      <c r="CH221" s="21">
        <v>6.4</v>
      </c>
      <c r="CI221" s="30">
        <v>16.39</v>
      </c>
      <c r="CJ221" s="30">
        <v>17.47</v>
      </c>
      <c r="CK221" s="30">
        <v>11.73</v>
      </c>
      <c r="CL221" s="30">
        <v>17.89</v>
      </c>
      <c r="CM221" s="21">
        <v>9.2799999999999994</v>
      </c>
      <c r="CN221" s="21">
        <v>0.05</v>
      </c>
      <c r="CO221" s="21">
        <v>0.06</v>
      </c>
      <c r="CP221" s="21">
        <v>0.12</v>
      </c>
      <c r="CQ221" s="21">
        <v>0.06</v>
      </c>
      <c r="CR221" s="24">
        <v>12</v>
      </c>
      <c r="CS221" s="30">
        <v>3.06</v>
      </c>
      <c r="CT221" s="30">
        <v>0.16</v>
      </c>
      <c r="CU221" s="30">
        <v>0.18</v>
      </c>
      <c r="CV221" s="30">
        <v>0.1</v>
      </c>
      <c r="CW221" s="21">
        <v>0.03</v>
      </c>
    </row>
    <row r="222" spans="1:101">
      <c r="A222" s="20">
        <v>41760</v>
      </c>
      <c r="B222" s="24">
        <v>6</v>
      </c>
      <c r="C222" s="21">
        <v>0.6</v>
      </c>
      <c r="D222" s="21">
        <v>0.82</v>
      </c>
      <c r="E222" s="24">
        <v>24</v>
      </c>
      <c r="F222" s="21">
        <v>217.19</v>
      </c>
      <c r="G222" s="24">
        <v>0</v>
      </c>
      <c r="H222" s="21">
        <v>0</v>
      </c>
      <c r="I222" s="24">
        <v>12</v>
      </c>
      <c r="J222" s="21">
        <v>910.77</v>
      </c>
      <c r="K222" s="24">
        <v>132</v>
      </c>
      <c r="L222" s="21">
        <v>17581.580000000002</v>
      </c>
      <c r="M222" s="24">
        <v>226</v>
      </c>
      <c r="N222" s="21">
        <v>38009.910000000003</v>
      </c>
      <c r="O222" s="24">
        <v>394</v>
      </c>
      <c r="P222" s="21">
        <v>56719.46</v>
      </c>
      <c r="Q222" s="21">
        <v>30.81</v>
      </c>
      <c r="R222" s="24">
        <v>0</v>
      </c>
      <c r="S222" s="21">
        <v>0</v>
      </c>
      <c r="T222" s="24">
        <v>0</v>
      </c>
      <c r="U222" s="21">
        <v>0</v>
      </c>
      <c r="V222" s="24">
        <v>0</v>
      </c>
      <c r="W222" s="21">
        <v>0</v>
      </c>
      <c r="X222" s="24">
        <v>0</v>
      </c>
      <c r="Y222" s="21">
        <v>0</v>
      </c>
      <c r="Z222" s="24">
        <v>0</v>
      </c>
      <c r="AA222" s="21">
        <v>0</v>
      </c>
      <c r="AB222" s="24">
        <v>0</v>
      </c>
      <c r="AC222" s="21">
        <v>0</v>
      </c>
      <c r="AD222" s="24">
        <v>0</v>
      </c>
      <c r="AE222" s="21">
        <v>0</v>
      </c>
      <c r="AF222" s="24">
        <v>0</v>
      </c>
      <c r="AG222" s="21">
        <v>0</v>
      </c>
      <c r="AH222" s="24">
        <v>0</v>
      </c>
      <c r="AI222" s="21">
        <v>0</v>
      </c>
      <c r="AJ222" s="24">
        <v>0</v>
      </c>
      <c r="AK222" s="21">
        <v>0</v>
      </c>
      <c r="AL222" s="24">
        <v>0</v>
      </c>
      <c r="AM222" s="21">
        <v>0</v>
      </c>
      <c r="AN222" s="24">
        <v>0</v>
      </c>
      <c r="AO222" s="21">
        <v>0</v>
      </c>
      <c r="AP222" s="21">
        <v>0</v>
      </c>
      <c r="AQ222" s="24">
        <v>0</v>
      </c>
      <c r="AR222" s="21">
        <v>0</v>
      </c>
      <c r="AS222" s="24">
        <v>0</v>
      </c>
      <c r="AT222" s="21">
        <v>0</v>
      </c>
      <c r="AU222" s="24">
        <v>20</v>
      </c>
      <c r="AV222" s="24">
        <v>682900</v>
      </c>
      <c r="AW222" s="24">
        <v>40</v>
      </c>
      <c r="AX222" s="24">
        <v>1498946</v>
      </c>
      <c r="AY222" s="24">
        <v>7</v>
      </c>
      <c r="AZ222" s="24">
        <v>842455</v>
      </c>
      <c r="BA222" s="24">
        <v>27</v>
      </c>
      <c r="BB222" s="24">
        <v>999110</v>
      </c>
      <c r="BC222" s="24">
        <v>15</v>
      </c>
      <c r="BD222" s="24">
        <v>134063</v>
      </c>
      <c r="BE222" s="24">
        <v>109</v>
      </c>
      <c r="BF222" s="24">
        <v>4157474</v>
      </c>
      <c r="BG222" s="15">
        <v>6</v>
      </c>
      <c r="BH222" s="21">
        <v>61.92</v>
      </c>
      <c r="BI222" s="21">
        <v>19.27</v>
      </c>
      <c r="BJ222" s="24">
        <v>261</v>
      </c>
      <c r="BK222" s="21">
        <v>14.22</v>
      </c>
      <c r="BL222" s="21">
        <v>35.130000000000003</v>
      </c>
      <c r="BM222" s="21">
        <v>20.12</v>
      </c>
      <c r="BN222" s="21">
        <v>25.43</v>
      </c>
      <c r="BO222" s="30">
        <v>66.239999999999995</v>
      </c>
      <c r="BP222" s="30">
        <v>62.53</v>
      </c>
      <c r="BQ222" s="30">
        <v>64.739999999999995</v>
      </c>
      <c r="BR222" s="30">
        <v>61.92</v>
      </c>
      <c r="BS222" s="21"/>
      <c r="BT222" s="21"/>
      <c r="BU222" s="21"/>
      <c r="BV222" s="21"/>
      <c r="BW222" s="21"/>
      <c r="BX222" s="24"/>
      <c r="BY222" s="30"/>
      <c r="BZ222" s="30"/>
      <c r="CA222" s="30"/>
      <c r="CB222" s="30"/>
      <c r="CC222" s="21">
        <v>5.35</v>
      </c>
      <c r="CD222" s="24">
        <v>46</v>
      </c>
      <c r="CE222" s="21">
        <v>5.27</v>
      </c>
      <c r="CF222" s="21">
        <v>10.09</v>
      </c>
      <c r="CG222" s="21">
        <v>4.59</v>
      </c>
      <c r="CH222" s="21">
        <v>6.4</v>
      </c>
      <c r="CI222" s="30">
        <v>16.3</v>
      </c>
      <c r="CJ222" s="30">
        <v>17.37</v>
      </c>
      <c r="CK222" s="30">
        <v>11.68</v>
      </c>
      <c r="CL222" s="30">
        <v>17.79</v>
      </c>
      <c r="CM222" s="21">
        <v>9.3699999999999992</v>
      </c>
      <c r="CN222" s="21">
        <v>0.05</v>
      </c>
      <c r="CO222" s="21">
        <v>0.06</v>
      </c>
      <c r="CP222" s="21">
        <v>0.12</v>
      </c>
      <c r="CQ222" s="21">
        <v>0.06</v>
      </c>
      <c r="CR222" s="24">
        <v>12</v>
      </c>
      <c r="CS222" s="30">
        <v>3.05</v>
      </c>
      <c r="CT222" s="30">
        <v>0.16</v>
      </c>
      <c r="CU222" s="30">
        <v>0.18</v>
      </c>
      <c r="CV222" s="30">
        <v>0.1</v>
      </c>
      <c r="CW222" s="21">
        <v>0.03</v>
      </c>
    </row>
    <row r="223" spans="1:101">
      <c r="A223" s="20">
        <v>41791</v>
      </c>
      <c r="B223" s="24">
        <v>6</v>
      </c>
      <c r="C223" s="21">
        <v>0.6</v>
      </c>
      <c r="D223" s="21">
        <v>0.82</v>
      </c>
      <c r="E223" s="24">
        <v>24</v>
      </c>
      <c r="F223" s="21">
        <v>217.19</v>
      </c>
      <c r="G223" s="24">
        <v>0</v>
      </c>
      <c r="H223" s="21">
        <v>0</v>
      </c>
      <c r="I223" s="24">
        <v>12</v>
      </c>
      <c r="J223" s="21">
        <v>910.77</v>
      </c>
      <c r="K223" s="24">
        <v>132</v>
      </c>
      <c r="L223" s="21">
        <v>17581.580000000002</v>
      </c>
      <c r="M223" s="24">
        <v>228</v>
      </c>
      <c r="N223" s="21">
        <v>38331.78</v>
      </c>
      <c r="O223" s="24">
        <v>396</v>
      </c>
      <c r="P223" s="21">
        <v>57041.33</v>
      </c>
      <c r="Q223" s="21">
        <v>30.99</v>
      </c>
      <c r="R223" s="24">
        <v>0</v>
      </c>
      <c r="S223" s="21">
        <v>0</v>
      </c>
      <c r="T223" s="24">
        <v>0</v>
      </c>
      <c r="U223" s="21">
        <v>0</v>
      </c>
      <c r="V223" s="24">
        <v>0</v>
      </c>
      <c r="W223" s="21">
        <v>0</v>
      </c>
      <c r="X223" s="24">
        <v>0</v>
      </c>
      <c r="Y223" s="21">
        <v>0</v>
      </c>
      <c r="Z223" s="24">
        <v>0</v>
      </c>
      <c r="AA223" s="21">
        <v>0</v>
      </c>
      <c r="AB223" s="24">
        <v>0</v>
      </c>
      <c r="AC223" s="21">
        <v>0</v>
      </c>
      <c r="AD223" s="24">
        <v>0</v>
      </c>
      <c r="AE223" s="21">
        <v>0</v>
      </c>
      <c r="AF223" s="24">
        <v>0</v>
      </c>
      <c r="AG223" s="21">
        <v>0</v>
      </c>
      <c r="AH223" s="24">
        <v>0</v>
      </c>
      <c r="AI223" s="21">
        <v>0</v>
      </c>
      <c r="AJ223" s="24">
        <v>0</v>
      </c>
      <c r="AK223" s="21">
        <v>0</v>
      </c>
      <c r="AL223" s="24">
        <v>0</v>
      </c>
      <c r="AM223" s="21">
        <v>0</v>
      </c>
      <c r="AN223" s="24">
        <v>0</v>
      </c>
      <c r="AO223" s="21">
        <v>0</v>
      </c>
      <c r="AP223" s="21">
        <v>0</v>
      </c>
      <c r="AQ223" s="24">
        <v>0</v>
      </c>
      <c r="AR223" s="21">
        <v>0</v>
      </c>
      <c r="AS223" s="24">
        <v>0</v>
      </c>
      <c r="AT223" s="21">
        <v>0</v>
      </c>
      <c r="AU223" s="24">
        <v>12</v>
      </c>
      <c r="AV223" s="24">
        <v>290635</v>
      </c>
      <c r="AW223" s="24">
        <v>30</v>
      </c>
      <c r="AX223" s="24">
        <v>735682</v>
      </c>
      <c r="AY223" s="24">
        <v>1</v>
      </c>
      <c r="AZ223" s="24">
        <v>2686</v>
      </c>
      <c r="BA223" s="24">
        <v>24</v>
      </c>
      <c r="BB223" s="24">
        <v>901980</v>
      </c>
      <c r="BC223" s="24">
        <v>14</v>
      </c>
      <c r="BD223" s="24">
        <v>98106</v>
      </c>
      <c r="BE223" s="24">
        <v>81</v>
      </c>
      <c r="BF223" s="24">
        <v>2029089</v>
      </c>
      <c r="BG223" s="15">
        <v>6.3</v>
      </c>
      <c r="BH223" s="21">
        <v>61.57</v>
      </c>
      <c r="BI223" s="21">
        <v>19.27</v>
      </c>
      <c r="BJ223" s="24">
        <v>261</v>
      </c>
      <c r="BK223" s="21">
        <v>14.31</v>
      </c>
      <c r="BL223" s="21">
        <v>35.130000000000003</v>
      </c>
      <c r="BM223" s="21">
        <v>20.12</v>
      </c>
      <c r="BN223" s="21">
        <v>25.43</v>
      </c>
      <c r="BO223" s="30">
        <v>65.91</v>
      </c>
      <c r="BP223" s="30">
        <v>62.18</v>
      </c>
      <c r="BQ223" s="30">
        <v>64.400000000000006</v>
      </c>
      <c r="BR223" s="30">
        <v>61.57</v>
      </c>
      <c r="BS223" s="21"/>
      <c r="BT223" s="21"/>
      <c r="BU223" s="21"/>
      <c r="BV223" s="21"/>
      <c r="BW223" s="21"/>
      <c r="BX223" s="24"/>
      <c r="BY223" s="30"/>
      <c r="BZ223" s="30"/>
      <c r="CA223" s="30"/>
      <c r="CB223" s="30"/>
      <c r="CC223" s="21">
        <v>5.35</v>
      </c>
      <c r="CD223" s="24">
        <v>46</v>
      </c>
      <c r="CE223" s="21">
        <v>5.36</v>
      </c>
      <c r="CF223" s="21">
        <v>10.09</v>
      </c>
      <c r="CG223" s="21">
        <v>4.59</v>
      </c>
      <c r="CH223" s="21">
        <v>6.4</v>
      </c>
      <c r="CI223" s="30">
        <v>16.21</v>
      </c>
      <c r="CJ223" s="30">
        <v>17.27</v>
      </c>
      <c r="CK223" s="30">
        <v>11.62</v>
      </c>
      <c r="CL223" s="30">
        <v>17.690000000000001</v>
      </c>
      <c r="CM223" s="21">
        <v>9.4499999999999993</v>
      </c>
      <c r="CN223" s="21">
        <v>0.05</v>
      </c>
      <c r="CO223" s="21">
        <v>0.06</v>
      </c>
      <c r="CP223" s="21">
        <v>0.12</v>
      </c>
      <c r="CQ223" s="21">
        <v>0.06</v>
      </c>
      <c r="CR223" s="24">
        <v>12</v>
      </c>
      <c r="CS223" s="30">
        <v>3.03</v>
      </c>
      <c r="CT223" s="30">
        <v>0.16</v>
      </c>
      <c r="CU223" s="30">
        <v>0.18</v>
      </c>
      <c r="CV223" s="30">
        <v>0.1</v>
      </c>
      <c r="CW223" s="21">
        <v>0.03</v>
      </c>
    </row>
    <row r="224" spans="1:101">
      <c r="A224" s="20">
        <v>41821</v>
      </c>
      <c r="B224" s="24">
        <v>6</v>
      </c>
      <c r="C224" s="21">
        <v>0.6</v>
      </c>
      <c r="D224" s="21">
        <v>0.82</v>
      </c>
      <c r="E224" s="24">
        <v>24</v>
      </c>
      <c r="F224" s="21">
        <v>217.19</v>
      </c>
      <c r="G224" s="24">
        <v>0</v>
      </c>
      <c r="H224" s="21">
        <v>0</v>
      </c>
      <c r="I224" s="24">
        <v>12</v>
      </c>
      <c r="J224" s="21">
        <v>910.77</v>
      </c>
      <c r="K224" s="24">
        <v>132</v>
      </c>
      <c r="L224" s="21">
        <v>17581.580000000002</v>
      </c>
      <c r="M224" s="24">
        <v>232</v>
      </c>
      <c r="N224" s="21">
        <v>38968.46</v>
      </c>
      <c r="O224" s="24">
        <v>400</v>
      </c>
      <c r="P224" s="21">
        <v>57678.01</v>
      </c>
      <c r="Q224" s="21">
        <v>31.33</v>
      </c>
      <c r="R224" s="24">
        <v>0</v>
      </c>
      <c r="S224" s="21">
        <v>0</v>
      </c>
      <c r="T224" s="24">
        <v>0</v>
      </c>
      <c r="U224" s="21">
        <v>0</v>
      </c>
      <c r="V224" s="24">
        <v>0</v>
      </c>
      <c r="W224" s="21">
        <v>0</v>
      </c>
      <c r="X224" s="24">
        <v>0</v>
      </c>
      <c r="Y224" s="21">
        <v>0</v>
      </c>
      <c r="Z224" s="24">
        <v>0</v>
      </c>
      <c r="AA224" s="21">
        <v>0</v>
      </c>
      <c r="AB224" s="24">
        <v>0</v>
      </c>
      <c r="AC224" s="21">
        <v>0</v>
      </c>
      <c r="AD224" s="24">
        <v>0</v>
      </c>
      <c r="AE224" s="21">
        <v>0</v>
      </c>
      <c r="AF224" s="24">
        <v>0</v>
      </c>
      <c r="AG224" s="21">
        <v>0</v>
      </c>
      <c r="AH224" s="24">
        <v>0</v>
      </c>
      <c r="AI224" s="21">
        <v>0</v>
      </c>
      <c r="AJ224" s="24">
        <v>0</v>
      </c>
      <c r="AK224" s="21">
        <v>0</v>
      </c>
      <c r="AL224" s="24">
        <v>0</v>
      </c>
      <c r="AM224" s="21">
        <v>0</v>
      </c>
      <c r="AN224" s="24">
        <v>0</v>
      </c>
      <c r="AO224" s="21">
        <v>0</v>
      </c>
      <c r="AP224" s="21">
        <v>0</v>
      </c>
      <c r="AQ224" s="24">
        <v>0</v>
      </c>
      <c r="AR224" s="21">
        <v>0</v>
      </c>
      <c r="AS224" s="24">
        <v>0</v>
      </c>
      <c r="AT224" s="21">
        <v>0</v>
      </c>
      <c r="AU224" s="24">
        <v>14</v>
      </c>
      <c r="AV224" s="24">
        <v>322601</v>
      </c>
      <c r="AW224" s="24">
        <v>27</v>
      </c>
      <c r="AX224" s="24">
        <v>683002</v>
      </c>
      <c r="AY224" s="24">
        <v>15</v>
      </c>
      <c r="AZ224" s="24">
        <v>1062448</v>
      </c>
      <c r="BA224" s="24">
        <v>17</v>
      </c>
      <c r="BB224" s="24">
        <v>606984</v>
      </c>
      <c r="BC224" s="24">
        <v>19</v>
      </c>
      <c r="BD224" s="24">
        <v>138672</v>
      </c>
      <c r="BE224" s="24">
        <v>92</v>
      </c>
      <c r="BF224" s="24">
        <v>2813707</v>
      </c>
      <c r="BG224" s="15">
        <v>7.4</v>
      </c>
      <c r="BH224" s="21">
        <v>60.89</v>
      </c>
      <c r="BI224" s="21">
        <v>19.27</v>
      </c>
      <c r="BJ224" s="24">
        <v>261</v>
      </c>
      <c r="BK224" s="21">
        <v>14.39</v>
      </c>
      <c r="BL224" s="21">
        <v>35.130000000000003</v>
      </c>
      <c r="BM224" s="21">
        <v>20.12</v>
      </c>
      <c r="BN224" s="21">
        <v>25.43</v>
      </c>
      <c r="BO224" s="30">
        <v>65.25</v>
      </c>
      <c r="BP224" s="30">
        <v>61.5</v>
      </c>
      <c r="BQ224" s="30">
        <v>63.73</v>
      </c>
      <c r="BR224" s="30">
        <v>60.89</v>
      </c>
      <c r="BS224" s="21"/>
      <c r="BT224" s="21"/>
      <c r="BU224" s="21"/>
      <c r="BV224" s="21"/>
      <c r="BW224" s="21"/>
      <c r="BX224" s="24"/>
      <c r="BY224" s="30"/>
      <c r="BZ224" s="30"/>
      <c r="CA224" s="30"/>
      <c r="CB224" s="30"/>
      <c r="CC224" s="21">
        <v>5.35</v>
      </c>
      <c r="CD224" s="24">
        <v>46</v>
      </c>
      <c r="CE224" s="21">
        <v>5.44</v>
      </c>
      <c r="CF224" s="21">
        <v>10.09</v>
      </c>
      <c r="CG224" s="21">
        <v>4.59</v>
      </c>
      <c r="CH224" s="21">
        <v>6.4</v>
      </c>
      <c r="CI224" s="30">
        <v>16.04</v>
      </c>
      <c r="CJ224" s="30">
        <v>17.079999999999998</v>
      </c>
      <c r="CK224" s="30">
        <v>11.5</v>
      </c>
      <c r="CL224" s="30">
        <v>17.489999999999998</v>
      </c>
      <c r="CM224" s="21">
        <v>9.5299999999999994</v>
      </c>
      <c r="CN224" s="21">
        <v>0.05</v>
      </c>
      <c r="CO224" s="21">
        <v>0.06</v>
      </c>
      <c r="CP224" s="21">
        <v>0.12</v>
      </c>
      <c r="CQ224" s="21">
        <v>0.06</v>
      </c>
      <c r="CR224" s="24">
        <v>12</v>
      </c>
      <c r="CS224" s="30">
        <v>3</v>
      </c>
      <c r="CT224" s="30">
        <v>0.16</v>
      </c>
      <c r="CU224" s="30">
        <v>0.18</v>
      </c>
      <c r="CV224" s="30">
        <v>0.1</v>
      </c>
      <c r="CW224" s="21">
        <v>0.03</v>
      </c>
    </row>
    <row r="225" spans="1:101">
      <c r="A225" s="20">
        <v>41852</v>
      </c>
      <c r="B225" s="24">
        <v>6</v>
      </c>
      <c r="C225" s="21">
        <v>0.6</v>
      </c>
      <c r="D225" s="21">
        <v>0.82</v>
      </c>
      <c r="E225" s="24">
        <v>24</v>
      </c>
      <c r="F225" s="21">
        <v>217.19</v>
      </c>
      <c r="G225" s="24">
        <v>0</v>
      </c>
      <c r="H225" s="21">
        <v>0</v>
      </c>
      <c r="I225" s="24">
        <v>12</v>
      </c>
      <c r="J225" s="21">
        <v>910.77</v>
      </c>
      <c r="K225" s="24">
        <v>132</v>
      </c>
      <c r="L225" s="21">
        <v>17581.580000000002</v>
      </c>
      <c r="M225" s="24">
        <v>233</v>
      </c>
      <c r="N225" s="21">
        <v>39128.58</v>
      </c>
      <c r="O225" s="24">
        <v>401</v>
      </c>
      <c r="P225" s="21">
        <v>57838.13</v>
      </c>
      <c r="Q225" s="21">
        <v>31.42</v>
      </c>
      <c r="R225" s="24">
        <v>0</v>
      </c>
      <c r="S225" s="21">
        <v>0</v>
      </c>
      <c r="T225" s="24">
        <v>0</v>
      </c>
      <c r="U225" s="21">
        <v>0</v>
      </c>
      <c r="V225" s="24">
        <v>0</v>
      </c>
      <c r="W225" s="21">
        <v>0</v>
      </c>
      <c r="X225" s="24">
        <v>0</v>
      </c>
      <c r="Y225" s="21">
        <v>0</v>
      </c>
      <c r="Z225" s="24">
        <v>0</v>
      </c>
      <c r="AA225" s="21">
        <v>0</v>
      </c>
      <c r="AB225" s="24">
        <v>0</v>
      </c>
      <c r="AC225" s="21">
        <v>0</v>
      </c>
      <c r="AD225" s="24">
        <v>0</v>
      </c>
      <c r="AE225" s="21">
        <v>0</v>
      </c>
      <c r="AF225" s="24">
        <v>0</v>
      </c>
      <c r="AG225" s="21">
        <v>0</v>
      </c>
      <c r="AH225" s="24">
        <v>0</v>
      </c>
      <c r="AI225" s="21">
        <v>0</v>
      </c>
      <c r="AJ225" s="24">
        <v>0</v>
      </c>
      <c r="AK225" s="21">
        <v>0</v>
      </c>
      <c r="AL225" s="24">
        <v>0</v>
      </c>
      <c r="AM225" s="21">
        <v>0</v>
      </c>
      <c r="AN225" s="24">
        <v>0</v>
      </c>
      <c r="AO225" s="21">
        <v>0</v>
      </c>
      <c r="AP225" s="21">
        <v>0</v>
      </c>
      <c r="AQ225" s="24">
        <v>0</v>
      </c>
      <c r="AR225" s="21">
        <v>0</v>
      </c>
      <c r="AS225" s="24">
        <v>0</v>
      </c>
      <c r="AT225" s="21">
        <v>0</v>
      </c>
      <c r="AU225" s="24">
        <v>18</v>
      </c>
      <c r="AV225" s="24">
        <v>774959</v>
      </c>
      <c r="AW225" s="24">
        <v>19</v>
      </c>
      <c r="AX225" s="24">
        <v>344440</v>
      </c>
      <c r="AY225" s="24">
        <v>13</v>
      </c>
      <c r="AZ225" s="24">
        <v>715735</v>
      </c>
      <c r="BA225" s="24">
        <v>21</v>
      </c>
      <c r="BB225" s="24">
        <v>1029626</v>
      </c>
      <c r="BC225" s="24">
        <v>21</v>
      </c>
      <c r="BD225" s="24">
        <v>116839</v>
      </c>
      <c r="BE225" s="24">
        <v>92</v>
      </c>
      <c r="BF225" s="24">
        <v>2981599</v>
      </c>
      <c r="BG225" s="15">
        <v>6.5</v>
      </c>
      <c r="BH225" s="21">
        <v>60.72</v>
      </c>
      <c r="BI225" s="21">
        <v>19.27</v>
      </c>
      <c r="BJ225" s="24">
        <v>261</v>
      </c>
      <c r="BK225" s="21">
        <v>14.47</v>
      </c>
      <c r="BL225" s="21">
        <v>35.130000000000003</v>
      </c>
      <c r="BM225" s="21">
        <v>20.12</v>
      </c>
      <c r="BN225" s="21">
        <v>25.43</v>
      </c>
      <c r="BO225" s="30">
        <v>65.09</v>
      </c>
      <c r="BP225" s="30">
        <v>61.33</v>
      </c>
      <c r="BQ225" s="30">
        <v>63.57</v>
      </c>
      <c r="BR225" s="30">
        <v>60.72</v>
      </c>
      <c r="BS225" s="21"/>
      <c r="BT225" s="21"/>
      <c r="BU225" s="21"/>
      <c r="BV225" s="21"/>
      <c r="BW225" s="21"/>
      <c r="BX225" s="24"/>
      <c r="BY225" s="30"/>
      <c r="BZ225" s="30"/>
      <c r="CA225" s="30"/>
      <c r="CB225" s="30"/>
      <c r="CC225" s="21">
        <v>5.35</v>
      </c>
      <c r="CD225" s="24">
        <v>46</v>
      </c>
      <c r="CE225" s="21">
        <v>5.52</v>
      </c>
      <c r="CF225" s="21">
        <v>10.09</v>
      </c>
      <c r="CG225" s="21">
        <v>4.59</v>
      </c>
      <c r="CH225" s="21">
        <v>6.4</v>
      </c>
      <c r="CI225" s="30">
        <v>16</v>
      </c>
      <c r="CJ225" s="30">
        <v>17.03</v>
      </c>
      <c r="CK225" s="30">
        <v>11.47</v>
      </c>
      <c r="CL225" s="30">
        <v>17.440000000000001</v>
      </c>
      <c r="CM225" s="21">
        <v>9.6199999999999992</v>
      </c>
      <c r="CN225" s="21">
        <v>0.05</v>
      </c>
      <c r="CO225" s="21">
        <v>0.06</v>
      </c>
      <c r="CP225" s="21">
        <v>0.12</v>
      </c>
      <c r="CQ225" s="21">
        <v>0.06</v>
      </c>
      <c r="CR225" s="24">
        <v>12</v>
      </c>
      <c r="CS225" s="30">
        <v>2.99</v>
      </c>
      <c r="CT225" s="30">
        <v>0.16</v>
      </c>
      <c r="CU225" s="30">
        <v>0.17</v>
      </c>
      <c r="CV225" s="30">
        <v>0.1</v>
      </c>
      <c r="CW225" s="21">
        <v>0.03</v>
      </c>
    </row>
    <row r="226" spans="1:101">
      <c r="A226" s="20">
        <v>41883</v>
      </c>
      <c r="B226" s="24">
        <v>7</v>
      </c>
      <c r="C226" s="21">
        <v>0.72</v>
      </c>
      <c r="D226" s="21">
        <v>0.99</v>
      </c>
      <c r="E226" s="24">
        <v>24</v>
      </c>
      <c r="F226" s="21">
        <v>217.19</v>
      </c>
      <c r="G226" s="24">
        <v>0</v>
      </c>
      <c r="H226" s="21">
        <v>0</v>
      </c>
      <c r="I226" s="24">
        <v>12</v>
      </c>
      <c r="J226" s="21">
        <v>910.77</v>
      </c>
      <c r="K226" s="24">
        <v>132</v>
      </c>
      <c r="L226" s="21">
        <v>17581.580000000002</v>
      </c>
      <c r="M226" s="24">
        <v>235</v>
      </c>
      <c r="N226" s="21">
        <v>39460.6</v>
      </c>
      <c r="O226" s="24">
        <v>403</v>
      </c>
      <c r="P226" s="21">
        <v>58170.14</v>
      </c>
      <c r="Q226" s="21">
        <v>31.6</v>
      </c>
      <c r="R226" s="24">
        <v>0</v>
      </c>
      <c r="S226" s="21">
        <v>0</v>
      </c>
      <c r="T226" s="24">
        <v>0</v>
      </c>
      <c r="U226" s="21">
        <v>0</v>
      </c>
      <c r="V226" s="24">
        <v>0</v>
      </c>
      <c r="W226" s="21">
        <v>0</v>
      </c>
      <c r="X226" s="24">
        <v>0</v>
      </c>
      <c r="Y226" s="21">
        <v>0</v>
      </c>
      <c r="Z226" s="24">
        <v>0</v>
      </c>
      <c r="AA226" s="21">
        <v>0</v>
      </c>
      <c r="AB226" s="24">
        <v>0</v>
      </c>
      <c r="AC226" s="21">
        <v>0</v>
      </c>
      <c r="AD226" s="24">
        <v>0</v>
      </c>
      <c r="AE226" s="21">
        <v>0</v>
      </c>
      <c r="AF226" s="24">
        <v>0</v>
      </c>
      <c r="AG226" s="21">
        <v>0</v>
      </c>
      <c r="AH226" s="24">
        <v>0</v>
      </c>
      <c r="AI226" s="21">
        <v>0</v>
      </c>
      <c r="AJ226" s="24">
        <v>0</v>
      </c>
      <c r="AK226" s="21">
        <v>0</v>
      </c>
      <c r="AL226" s="24">
        <v>0</v>
      </c>
      <c r="AM226" s="21">
        <v>0</v>
      </c>
      <c r="AN226" s="24">
        <v>0</v>
      </c>
      <c r="AO226" s="21">
        <v>0</v>
      </c>
      <c r="AP226" s="21">
        <v>0</v>
      </c>
      <c r="AQ226" s="24">
        <v>1</v>
      </c>
      <c r="AR226" s="21">
        <v>126227</v>
      </c>
      <c r="AS226" s="24">
        <v>1</v>
      </c>
      <c r="AT226" s="21">
        <v>126.23</v>
      </c>
      <c r="AU226" s="24">
        <v>13</v>
      </c>
      <c r="AV226" s="24">
        <v>451435</v>
      </c>
      <c r="AW226" s="24">
        <v>16</v>
      </c>
      <c r="AX226" s="24">
        <v>318194</v>
      </c>
      <c r="AY226" s="24">
        <v>8</v>
      </c>
      <c r="AZ226" s="24">
        <v>492117</v>
      </c>
      <c r="BA226" s="24">
        <v>8</v>
      </c>
      <c r="BB226" s="24">
        <v>365487</v>
      </c>
      <c r="BC226" s="24">
        <v>16</v>
      </c>
      <c r="BD226" s="24">
        <v>66911</v>
      </c>
      <c r="BE226" s="24">
        <v>61</v>
      </c>
      <c r="BF226" s="24">
        <v>1694144</v>
      </c>
      <c r="BG226" s="15">
        <v>7.2</v>
      </c>
      <c r="BH226" s="21">
        <v>60.37</v>
      </c>
      <c r="BI226" s="21">
        <v>19.27</v>
      </c>
      <c r="BJ226" s="24">
        <v>261</v>
      </c>
      <c r="BK226" s="21">
        <v>14.56</v>
      </c>
      <c r="BL226" s="21">
        <v>35.130000000000003</v>
      </c>
      <c r="BM226" s="21">
        <v>20.12</v>
      </c>
      <c r="BN226" s="21">
        <v>25.43</v>
      </c>
      <c r="BO226" s="30">
        <v>64.760000000000005</v>
      </c>
      <c r="BP226" s="30">
        <v>60.97</v>
      </c>
      <c r="BQ226" s="30">
        <v>63.22</v>
      </c>
      <c r="BR226" s="30">
        <v>60.37</v>
      </c>
      <c r="BS226" s="21"/>
      <c r="BT226" s="21"/>
      <c r="BU226" s="21"/>
      <c r="BV226" s="21"/>
      <c r="BW226" s="21"/>
      <c r="BX226" s="24"/>
      <c r="BY226" s="30"/>
      <c r="BZ226" s="30"/>
      <c r="CA226" s="30"/>
      <c r="CB226" s="30"/>
      <c r="CC226" s="21">
        <v>5.35</v>
      </c>
      <c r="CD226" s="24">
        <v>46</v>
      </c>
      <c r="CE226" s="21">
        <v>5.61</v>
      </c>
      <c r="CF226" s="21">
        <v>10.09</v>
      </c>
      <c r="CG226" s="21">
        <v>4.59</v>
      </c>
      <c r="CH226" s="21">
        <v>6.4</v>
      </c>
      <c r="CI226" s="30">
        <v>15.91</v>
      </c>
      <c r="CJ226" s="30">
        <v>16.93</v>
      </c>
      <c r="CK226" s="30">
        <v>11.41</v>
      </c>
      <c r="CL226" s="30">
        <v>17.34</v>
      </c>
      <c r="CM226" s="21">
        <v>9.6999999999999993</v>
      </c>
      <c r="CN226" s="21">
        <v>0.05</v>
      </c>
      <c r="CO226" s="21">
        <v>0.06</v>
      </c>
      <c r="CP226" s="21">
        <v>0.12</v>
      </c>
      <c r="CQ226" s="21">
        <v>0.06</v>
      </c>
      <c r="CR226" s="24">
        <v>12</v>
      </c>
      <c r="CS226" s="30">
        <v>2.98</v>
      </c>
      <c r="CT226" s="30">
        <v>0.16</v>
      </c>
      <c r="CU226" s="30">
        <v>0.17</v>
      </c>
      <c r="CV226" s="30">
        <v>0.1</v>
      </c>
      <c r="CW226" s="21">
        <v>0.03</v>
      </c>
    </row>
    <row r="227" spans="1:101">
      <c r="A227" s="20">
        <v>41913</v>
      </c>
      <c r="B227" s="24">
        <v>7</v>
      </c>
      <c r="C227" s="21">
        <v>0.72</v>
      </c>
      <c r="D227" s="21">
        <v>0.99</v>
      </c>
      <c r="E227" s="24">
        <v>24</v>
      </c>
      <c r="F227" s="21">
        <v>217.19</v>
      </c>
      <c r="G227" s="24">
        <v>0</v>
      </c>
      <c r="H227" s="21">
        <v>0</v>
      </c>
      <c r="I227" s="24">
        <v>12</v>
      </c>
      <c r="J227" s="21">
        <v>910.77</v>
      </c>
      <c r="K227" s="24">
        <v>131</v>
      </c>
      <c r="L227" s="21">
        <v>17455.349999999999</v>
      </c>
      <c r="M227" s="24">
        <v>240</v>
      </c>
      <c r="N227" s="21">
        <v>40257.769999999997</v>
      </c>
      <c r="O227" s="24">
        <v>407</v>
      </c>
      <c r="P227" s="21">
        <v>58841.08</v>
      </c>
      <c r="Q227" s="21">
        <v>32.03</v>
      </c>
      <c r="R227" s="24">
        <v>0</v>
      </c>
      <c r="S227" s="21">
        <v>0</v>
      </c>
      <c r="T227" s="24">
        <v>0</v>
      </c>
      <c r="U227" s="21">
        <v>0</v>
      </c>
      <c r="V227" s="24">
        <v>0</v>
      </c>
      <c r="W227" s="21">
        <v>0</v>
      </c>
      <c r="X227" s="24">
        <v>0</v>
      </c>
      <c r="Y227" s="21">
        <v>0</v>
      </c>
      <c r="Z227" s="24">
        <v>0</v>
      </c>
      <c r="AA227" s="21">
        <v>0</v>
      </c>
      <c r="AB227" s="24">
        <v>0</v>
      </c>
      <c r="AC227" s="21">
        <v>0</v>
      </c>
      <c r="AD227" s="24">
        <v>0</v>
      </c>
      <c r="AE227" s="21">
        <v>0</v>
      </c>
      <c r="AF227" s="24">
        <v>0</v>
      </c>
      <c r="AG227" s="21">
        <v>0</v>
      </c>
      <c r="AH227" s="24">
        <v>1</v>
      </c>
      <c r="AI227" s="21">
        <v>71500</v>
      </c>
      <c r="AJ227" s="24">
        <v>0</v>
      </c>
      <c r="AK227" s="21">
        <v>0</v>
      </c>
      <c r="AL227" s="24">
        <v>0</v>
      </c>
      <c r="AM227" s="21">
        <v>0</v>
      </c>
      <c r="AN227" s="24">
        <v>1</v>
      </c>
      <c r="AO227" s="21">
        <v>71.5</v>
      </c>
      <c r="AP227" s="21">
        <v>40.590000000000003</v>
      </c>
      <c r="AQ227" s="24">
        <v>0</v>
      </c>
      <c r="AR227" s="21">
        <v>0</v>
      </c>
      <c r="AS227" s="24">
        <v>0</v>
      </c>
      <c r="AT227" s="21">
        <v>0</v>
      </c>
      <c r="AU227" s="24">
        <v>21</v>
      </c>
      <c r="AV227" s="24">
        <v>551036</v>
      </c>
      <c r="AW227" s="24">
        <v>16</v>
      </c>
      <c r="AX227" s="24">
        <v>325301</v>
      </c>
      <c r="AY227" s="24">
        <v>13</v>
      </c>
      <c r="AZ227" s="24">
        <v>1066695</v>
      </c>
      <c r="BA227" s="24">
        <v>11</v>
      </c>
      <c r="BB227" s="24">
        <v>419025</v>
      </c>
      <c r="BC227" s="24">
        <v>10</v>
      </c>
      <c r="BD227" s="24">
        <v>82263</v>
      </c>
      <c r="BE227" s="24">
        <v>71</v>
      </c>
      <c r="BF227" s="24">
        <v>2444320</v>
      </c>
      <c r="BG227" s="15">
        <v>7.9</v>
      </c>
      <c r="BH227" s="21">
        <v>59.74</v>
      </c>
      <c r="BI227" s="21">
        <v>19.36</v>
      </c>
      <c r="BJ227" s="24">
        <v>261</v>
      </c>
      <c r="BK227" s="21">
        <v>14.49</v>
      </c>
      <c r="BL227" s="21">
        <v>35.159999999999997</v>
      </c>
      <c r="BM227" s="21">
        <v>20.16</v>
      </c>
      <c r="BN227" s="21">
        <v>25.57</v>
      </c>
      <c r="BO227" s="30">
        <v>64.13</v>
      </c>
      <c r="BP227" s="30">
        <v>60.43</v>
      </c>
      <c r="BQ227" s="30">
        <v>62.71</v>
      </c>
      <c r="BR227" s="30">
        <v>59.74</v>
      </c>
      <c r="BS227" s="21"/>
      <c r="BT227" s="21"/>
      <c r="BU227" s="21"/>
      <c r="BV227" s="21"/>
      <c r="BW227" s="21"/>
      <c r="BX227" s="24"/>
      <c r="BY227" s="30"/>
      <c r="BZ227" s="30"/>
      <c r="CA227" s="30"/>
      <c r="CB227" s="30"/>
      <c r="CC227" s="21">
        <v>5.35</v>
      </c>
      <c r="CD227" s="24">
        <v>46</v>
      </c>
      <c r="CE227" s="21">
        <v>5.69</v>
      </c>
      <c r="CF227" s="21">
        <v>10.09</v>
      </c>
      <c r="CG227" s="21">
        <v>4.59</v>
      </c>
      <c r="CH227" s="21">
        <v>6.4</v>
      </c>
      <c r="CI227" s="30">
        <v>15.7</v>
      </c>
      <c r="CJ227" s="30">
        <v>16.71</v>
      </c>
      <c r="CK227" s="30">
        <v>11.3</v>
      </c>
      <c r="CL227" s="30">
        <v>17.149999999999999</v>
      </c>
      <c r="CM227" s="21">
        <v>9.7799999999999994</v>
      </c>
      <c r="CN227" s="21">
        <v>0.05</v>
      </c>
      <c r="CO227" s="21">
        <v>0.06</v>
      </c>
      <c r="CP227" s="21">
        <v>0.12</v>
      </c>
      <c r="CQ227" s="21">
        <v>0.06</v>
      </c>
      <c r="CR227" s="24">
        <v>12</v>
      </c>
      <c r="CS227" s="30">
        <v>2.95</v>
      </c>
      <c r="CT227" s="30">
        <v>0.15</v>
      </c>
      <c r="CU227" s="30">
        <v>0.17</v>
      </c>
      <c r="CV227" s="30">
        <v>0.1</v>
      </c>
      <c r="CW227" s="21">
        <v>0.03</v>
      </c>
    </row>
    <row r="228" spans="1:101">
      <c r="A228" s="20">
        <v>41944</v>
      </c>
      <c r="B228" s="24">
        <v>6</v>
      </c>
      <c r="C228" s="21">
        <v>0.67</v>
      </c>
      <c r="D228" s="21">
        <v>0.92</v>
      </c>
      <c r="E228" s="24">
        <v>24</v>
      </c>
      <c r="F228" s="21">
        <v>217.19</v>
      </c>
      <c r="G228" s="24">
        <v>0</v>
      </c>
      <c r="H228" s="21">
        <v>0</v>
      </c>
      <c r="I228" s="24">
        <v>11</v>
      </c>
      <c r="J228" s="21">
        <v>839.27</v>
      </c>
      <c r="K228" s="24">
        <v>131</v>
      </c>
      <c r="L228" s="21">
        <v>17455.349999999999</v>
      </c>
      <c r="M228" s="24">
        <v>244</v>
      </c>
      <c r="N228" s="21">
        <v>40886.97</v>
      </c>
      <c r="O228" s="24">
        <v>410</v>
      </c>
      <c r="P228" s="21">
        <v>59398.78</v>
      </c>
      <c r="Q228" s="21">
        <v>32.32</v>
      </c>
      <c r="R228" s="24">
        <v>0</v>
      </c>
      <c r="S228" s="21">
        <v>0</v>
      </c>
      <c r="T228" s="24">
        <v>0</v>
      </c>
      <c r="U228" s="21">
        <v>0</v>
      </c>
      <c r="V228" s="24">
        <v>0</v>
      </c>
      <c r="W228" s="21">
        <v>0</v>
      </c>
      <c r="X228" s="24">
        <v>0</v>
      </c>
      <c r="Y228" s="21">
        <v>0</v>
      </c>
      <c r="Z228" s="24">
        <v>0</v>
      </c>
      <c r="AA228" s="21">
        <v>0</v>
      </c>
      <c r="AB228" s="24">
        <v>0</v>
      </c>
      <c r="AC228" s="21">
        <v>0</v>
      </c>
      <c r="AD228" s="24">
        <v>0</v>
      </c>
      <c r="AE228" s="21">
        <v>0</v>
      </c>
      <c r="AF228" s="24">
        <v>0</v>
      </c>
      <c r="AG228" s="21">
        <v>0</v>
      </c>
      <c r="AH228" s="24">
        <v>0</v>
      </c>
      <c r="AI228" s="21">
        <v>0</v>
      </c>
      <c r="AJ228" s="24">
        <v>0</v>
      </c>
      <c r="AK228" s="21">
        <v>0</v>
      </c>
      <c r="AL228" s="24">
        <v>0</v>
      </c>
      <c r="AM228" s="21">
        <v>0</v>
      </c>
      <c r="AN228" s="24">
        <v>0</v>
      </c>
      <c r="AO228" s="21">
        <v>0</v>
      </c>
      <c r="AP228" s="21">
        <v>0</v>
      </c>
      <c r="AQ228" s="24">
        <v>0</v>
      </c>
      <c r="AR228" s="21">
        <v>0</v>
      </c>
      <c r="AS228" s="24">
        <v>0</v>
      </c>
      <c r="AT228" s="21">
        <v>0</v>
      </c>
      <c r="AU228" s="24">
        <v>18</v>
      </c>
      <c r="AV228" s="24">
        <v>1027590</v>
      </c>
      <c r="AW228" s="24">
        <v>25</v>
      </c>
      <c r="AX228" s="24">
        <v>652121</v>
      </c>
      <c r="AY228" s="24">
        <v>10</v>
      </c>
      <c r="AZ228" s="24">
        <v>413675</v>
      </c>
      <c r="BA228" s="24">
        <v>14</v>
      </c>
      <c r="BB228" s="24">
        <v>668771</v>
      </c>
      <c r="BC228" s="24">
        <v>13</v>
      </c>
      <c r="BD228" s="24">
        <v>446664</v>
      </c>
      <c r="BE228" s="24">
        <v>80</v>
      </c>
      <c r="BF228" s="24">
        <v>3208821</v>
      </c>
      <c r="BG228" s="15">
        <v>8.1</v>
      </c>
      <c r="BH228" s="21">
        <v>59.3</v>
      </c>
      <c r="BI228" s="21">
        <v>19.399999999999999</v>
      </c>
      <c r="BJ228" s="24">
        <v>261</v>
      </c>
      <c r="BK228" s="21">
        <v>14.4</v>
      </c>
      <c r="BL228" s="21">
        <v>35.24</v>
      </c>
      <c r="BM228" s="21">
        <v>20.2</v>
      </c>
      <c r="BN228" s="21">
        <v>25.65</v>
      </c>
      <c r="BO228" s="30">
        <v>63.66</v>
      </c>
      <c r="BP228" s="30">
        <v>60.01</v>
      </c>
      <c r="BQ228" s="30">
        <v>62.3</v>
      </c>
      <c r="BR228" s="30">
        <v>59.3</v>
      </c>
      <c r="BS228" s="21"/>
      <c r="BT228" s="21"/>
      <c r="BU228" s="21"/>
      <c r="BV228" s="21"/>
      <c r="BW228" s="21"/>
      <c r="BX228" s="24"/>
      <c r="BY228" s="30"/>
      <c r="BZ228" s="30"/>
      <c r="CA228" s="30"/>
      <c r="CB228" s="30"/>
      <c r="CC228" s="21">
        <v>5.35</v>
      </c>
      <c r="CD228" s="24">
        <v>46</v>
      </c>
      <c r="CE228" s="21">
        <v>5.77</v>
      </c>
      <c r="CF228" s="21">
        <v>10.09</v>
      </c>
      <c r="CG228" s="21">
        <v>4.59</v>
      </c>
      <c r="CH228" s="21">
        <v>6.4</v>
      </c>
      <c r="CI228" s="30">
        <v>15.55</v>
      </c>
      <c r="CJ228" s="30">
        <v>16.559999999999999</v>
      </c>
      <c r="CK228" s="30">
        <v>11.22</v>
      </c>
      <c r="CL228" s="30">
        <v>16.989999999999998</v>
      </c>
      <c r="CM228" s="21">
        <v>9.8699999999999992</v>
      </c>
      <c r="CN228" s="21">
        <v>0.05</v>
      </c>
      <c r="CO228" s="21">
        <v>0.06</v>
      </c>
      <c r="CP228" s="21">
        <v>0.12</v>
      </c>
      <c r="CQ228" s="21">
        <v>0.06</v>
      </c>
      <c r="CR228" s="24">
        <v>12</v>
      </c>
      <c r="CS228" s="30">
        <v>2.93</v>
      </c>
      <c r="CT228" s="30">
        <v>0.15</v>
      </c>
      <c r="CU228" s="30">
        <v>0.17</v>
      </c>
      <c r="CV228" s="30">
        <v>0.1</v>
      </c>
      <c r="CW228" s="21">
        <v>0.03</v>
      </c>
    </row>
    <row r="229" spans="1:101">
      <c r="A229" s="20">
        <v>41974</v>
      </c>
      <c r="B229" s="24">
        <v>6</v>
      </c>
      <c r="C229" s="21">
        <v>0.67</v>
      </c>
      <c r="D229" s="21">
        <v>0.92</v>
      </c>
      <c r="E229" s="24">
        <v>24</v>
      </c>
      <c r="F229" s="21">
        <v>217.19</v>
      </c>
      <c r="G229" s="24">
        <v>0</v>
      </c>
      <c r="H229" s="21">
        <v>0</v>
      </c>
      <c r="I229" s="24">
        <v>11</v>
      </c>
      <c r="J229" s="21">
        <v>839.27</v>
      </c>
      <c r="K229" s="24">
        <v>131</v>
      </c>
      <c r="L229" s="21">
        <v>17455.349999999999</v>
      </c>
      <c r="M229" s="24">
        <v>248</v>
      </c>
      <c r="N229" s="21">
        <v>41527.69</v>
      </c>
      <c r="O229" s="24">
        <v>414</v>
      </c>
      <c r="P229" s="21">
        <v>60039.51</v>
      </c>
      <c r="Q229" s="21">
        <v>32.659999999999997</v>
      </c>
      <c r="R229" s="24">
        <v>0</v>
      </c>
      <c r="S229" s="21">
        <v>0</v>
      </c>
      <c r="T229" s="24">
        <v>0</v>
      </c>
      <c r="U229" s="21">
        <v>0</v>
      </c>
      <c r="V229" s="24">
        <v>0</v>
      </c>
      <c r="W229" s="21">
        <v>0</v>
      </c>
      <c r="X229" s="24">
        <v>0</v>
      </c>
      <c r="Y229" s="21">
        <v>0</v>
      </c>
      <c r="Z229" s="24">
        <v>0</v>
      </c>
      <c r="AA229" s="21">
        <v>0</v>
      </c>
      <c r="AB229" s="24">
        <v>0</v>
      </c>
      <c r="AC229" s="21">
        <v>0</v>
      </c>
      <c r="AD229" s="24">
        <v>0</v>
      </c>
      <c r="AE229" s="21">
        <v>0</v>
      </c>
      <c r="AF229" s="24">
        <v>0</v>
      </c>
      <c r="AG229" s="21">
        <v>0</v>
      </c>
      <c r="AH229" s="24">
        <v>0</v>
      </c>
      <c r="AI229" s="21">
        <v>0</v>
      </c>
      <c r="AJ229" s="24">
        <v>0</v>
      </c>
      <c r="AK229" s="21">
        <v>0</v>
      </c>
      <c r="AL229" s="24">
        <v>0</v>
      </c>
      <c r="AM229" s="21">
        <v>0</v>
      </c>
      <c r="AN229" s="24">
        <v>0</v>
      </c>
      <c r="AO229" s="21">
        <v>0</v>
      </c>
      <c r="AP229" s="21">
        <v>0</v>
      </c>
      <c r="AQ229" s="24">
        <v>0</v>
      </c>
      <c r="AR229" s="21">
        <v>0</v>
      </c>
      <c r="AS229" s="24">
        <v>0</v>
      </c>
      <c r="AT229" s="21">
        <v>0</v>
      </c>
      <c r="AU229" s="24">
        <v>19</v>
      </c>
      <c r="AV229" s="24">
        <v>450982</v>
      </c>
      <c r="AW229" s="24">
        <v>20</v>
      </c>
      <c r="AX229" s="24">
        <v>457176</v>
      </c>
      <c r="AY229" s="24">
        <v>2</v>
      </c>
      <c r="AZ229" s="24">
        <v>111336</v>
      </c>
      <c r="BA229" s="24">
        <v>12</v>
      </c>
      <c r="BB229" s="24">
        <v>327927</v>
      </c>
      <c r="BC229" s="24">
        <v>16</v>
      </c>
      <c r="BD229" s="24">
        <v>88933</v>
      </c>
      <c r="BE229" s="24">
        <v>69</v>
      </c>
      <c r="BF229" s="24">
        <v>1436354</v>
      </c>
      <c r="BG229" s="15">
        <v>8.3000000000000007</v>
      </c>
      <c r="BH229" s="21">
        <v>58.93</v>
      </c>
      <c r="BI229" s="21">
        <v>19.489999999999998</v>
      </c>
      <c r="BJ229" s="24">
        <v>262</v>
      </c>
      <c r="BK229" s="21">
        <v>14.43</v>
      </c>
      <c r="BL229" s="21">
        <v>35.39</v>
      </c>
      <c r="BM229" s="21">
        <v>20.3</v>
      </c>
      <c r="BN229" s="21">
        <v>25.78</v>
      </c>
      <c r="BO229" s="30">
        <v>63.29</v>
      </c>
      <c r="BP229" s="30">
        <v>59.64</v>
      </c>
      <c r="BQ229" s="30">
        <v>61.95</v>
      </c>
      <c r="BR229" s="30">
        <v>58.93</v>
      </c>
      <c r="BS229" s="21"/>
      <c r="BT229" s="21"/>
      <c r="BU229" s="21"/>
      <c r="BV229" s="21"/>
      <c r="BW229" s="21"/>
      <c r="BX229" s="24"/>
      <c r="BY229" s="30"/>
      <c r="BZ229" s="30"/>
      <c r="CA229" s="30"/>
      <c r="CB229" s="30"/>
      <c r="CC229" s="21">
        <v>5.35</v>
      </c>
      <c r="CD229" s="24">
        <v>46</v>
      </c>
      <c r="CE229" s="21">
        <v>5.86</v>
      </c>
      <c r="CF229" s="21">
        <v>10.09</v>
      </c>
      <c r="CG229" s="21">
        <v>4.59</v>
      </c>
      <c r="CH229" s="21">
        <v>6.4</v>
      </c>
      <c r="CI229" s="30">
        <v>15.38</v>
      </c>
      <c r="CJ229" s="30">
        <v>16.39</v>
      </c>
      <c r="CK229" s="30">
        <v>11.11</v>
      </c>
      <c r="CL229" s="30">
        <v>16.8</v>
      </c>
      <c r="CM229" s="21">
        <v>9.9499999999999993</v>
      </c>
      <c r="CN229" s="21">
        <v>0.05</v>
      </c>
      <c r="CO229" s="21">
        <v>0.06</v>
      </c>
      <c r="CP229" s="21">
        <v>0.12</v>
      </c>
      <c r="CQ229" s="21">
        <v>0.06</v>
      </c>
      <c r="CR229" s="24">
        <v>12</v>
      </c>
      <c r="CS229" s="30">
        <v>2.9</v>
      </c>
      <c r="CT229" s="30">
        <v>0.15</v>
      </c>
      <c r="CU229" s="30">
        <v>0.17</v>
      </c>
      <c r="CV229" s="30">
        <v>0.1</v>
      </c>
      <c r="CW229" s="21">
        <v>0.03</v>
      </c>
    </row>
    <row r="230" spans="1:101">
      <c r="A230" s="20">
        <v>42005</v>
      </c>
      <c r="B230" s="24">
        <v>6</v>
      </c>
      <c r="C230" s="21">
        <v>0.67</v>
      </c>
      <c r="D230" s="21">
        <v>0.92</v>
      </c>
      <c r="E230" s="24">
        <v>24</v>
      </c>
      <c r="F230" s="21">
        <v>217.19</v>
      </c>
      <c r="G230" s="24">
        <v>0</v>
      </c>
      <c r="H230" s="21">
        <v>0</v>
      </c>
      <c r="I230" s="24">
        <v>11</v>
      </c>
      <c r="J230" s="21">
        <v>839.27</v>
      </c>
      <c r="K230" s="24">
        <v>131</v>
      </c>
      <c r="L230" s="21">
        <v>17455.349999999999</v>
      </c>
      <c r="M230" s="24">
        <v>251</v>
      </c>
      <c r="N230" s="21">
        <v>41997.99</v>
      </c>
      <c r="O230" s="24">
        <v>417</v>
      </c>
      <c r="P230" s="21">
        <v>60509.81</v>
      </c>
      <c r="Q230" s="21">
        <v>32.909999999999997</v>
      </c>
      <c r="R230" s="24">
        <v>0</v>
      </c>
      <c r="S230" s="21">
        <v>0</v>
      </c>
      <c r="T230" s="24">
        <v>0</v>
      </c>
      <c r="U230" s="21">
        <v>0</v>
      </c>
      <c r="V230" s="24">
        <v>0</v>
      </c>
      <c r="W230" s="21">
        <v>0</v>
      </c>
      <c r="X230" s="24">
        <v>0</v>
      </c>
      <c r="Y230" s="21">
        <v>0</v>
      </c>
      <c r="Z230" s="24">
        <v>0</v>
      </c>
      <c r="AA230" s="21">
        <v>0</v>
      </c>
      <c r="AB230" s="24">
        <v>0</v>
      </c>
      <c r="AC230" s="21">
        <v>0</v>
      </c>
      <c r="AD230" s="24">
        <v>0</v>
      </c>
      <c r="AE230" s="21">
        <v>0</v>
      </c>
      <c r="AF230" s="24">
        <v>0</v>
      </c>
      <c r="AG230" s="21">
        <v>0</v>
      </c>
      <c r="AH230" s="24">
        <v>2</v>
      </c>
      <c r="AI230" s="21">
        <v>155401</v>
      </c>
      <c r="AJ230" s="24">
        <v>0</v>
      </c>
      <c r="AK230" s="21">
        <v>0</v>
      </c>
      <c r="AL230" s="24">
        <v>0</v>
      </c>
      <c r="AM230" s="21">
        <v>0</v>
      </c>
      <c r="AN230" s="24">
        <v>2</v>
      </c>
      <c r="AO230" s="21">
        <v>155.4</v>
      </c>
      <c r="AP230" s="21">
        <v>82.74</v>
      </c>
      <c r="AQ230" s="24">
        <v>0</v>
      </c>
      <c r="AR230" s="21">
        <v>0</v>
      </c>
      <c r="AS230" s="24">
        <v>0</v>
      </c>
      <c r="AT230" s="21">
        <v>0</v>
      </c>
      <c r="AU230" s="24">
        <v>22</v>
      </c>
      <c r="AV230" s="24">
        <v>1485097</v>
      </c>
      <c r="AW230" s="24">
        <v>11</v>
      </c>
      <c r="AX230" s="24">
        <v>208569</v>
      </c>
      <c r="AY230" s="24">
        <v>8</v>
      </c>
      <c r="AZ230" s="24">
        <v>586117</v>
      </c>
      <c r="BA230" s="24">
        <v>31</v>
      </c>
      <c r="BB230" s="24">
        <v>1207201</v>
      </c>
      <c r="BC230" s="24">
        <v>33</v>
      </c>
      <c r="BD230" s="24">
        <v>478490</v>
      </c>
      <c r="BE230" s="24">
        <v>105</v>
      </c>
      <c r="BF230" s="24">
        <v>3965474</v>
      </c>
      <c r="BG230" s="15">
        <v>8.8000000000000007</v>
      </c>
      <c r="BH230" s="21">
        <v>58.73</v>
      </c>
      <c r="BI230" s="21">
        <v>19.57</v>
      </c>
      <c r="BJ230" s="24">
        <v>263</v>
      </c>
      <c r="BK230" s="21">
        <v>14.46</v>
      </c>
      <c r="BL230" s="21">
        <v>35.549999999999997</v>
      </c>
      <c r="BM230" s="21">
        <v>20.399999999999999</v>
      </c>
      <c r="BN230" s="21">
        <v>25.92</v>
      </c>
      <c r="BO230" s="30">
        <v>63.07</v>
      </c>
      <c r="BP230" s="30">
        <v>59.46</v>
      </c>
      <c r="BQ230" s="30">
        <v>61.78</v>
      </c>
      <c r="BR230" s="30">
        <v>58.73</v>
      </c>
      <c r="BS230" s="21"/>
      <c r="BT230" s="21"/>
      <c r="BU230" s="21"/>
      <c r="BV230" s="21"/>
      <c r="BW230" s="21"/>
      <c r="BX230" s="24"/>
      <c r="BY230" s="30"/>
      <c r="BZ230" s="30"/>
      <c r="CA230" s="30"/>
      <c r="CB230" s="30"/>
      <c r="CC230" s="21">
        <v>5.35</v>
      </c>
      <c r="CD230" s="24">
        <v>46</v>
      </c>
      <c r="CE230" s="21">
        <v>5.94</v>
      </c>
      <c r="CF230" s="21">
        <v>10.09</v>
      </c>
      <c r="CG230" s="21">
        <v>4.59</v>
      </c>
      <c r="CH230" s="21">
        <v>6.4</v>
      </c>
      <c r="CI230" s="30">
        <v>15.26</v>
      </c>
      <c r="CJ230" s="30">
        <v>16.260000000000002</v>
      </c>
      <c r="CK230" s="30">
        <v>11.03</v>
      </c>
      <c r="CL230" s="30">
        <v>16.670000000000002</v>
      </c>
      <c r="CM230" s="21">
        <v>10.029999999999999</v>
      </c>
      <c r="CN230" s="21">
        <v>0.05</v>
      </c>
      <c r="CO230" s="21">
        <v>0.06</v>
      </c>
      <c r="CP230" s="21">
        <v>0.12</v>
      </c>
      <c r="CQ230" s="21">
        <v>0.06</v>
      </c>
      <c r="CR230" s="24">
        <v>12</v>
      </c>
      <c r="CS230" s="30">
        <v>2.88</v>
      </c>
      <c r="CT230" s="30">
        <v>0.15</v>
      </c>
      <c r="CU230" s="30">
        <v>0.17</v>
      </c>
      <c r="CV230" s="30">
        <v>0.1</v>
      </c>
      <c r="CW230" s="21">
        <v>0.03</v>
      </c>
    </row>
    <row r="231" spans="1:101">
      <c r="A231" s="20">
        <v>42036</v>
      </c>
      <c r="B231" s="24">
        <v>7</v>
      </c>
      <c r="C231" s="21">
        <v>0.78</v>
      </c>
      <c r="D231" s="21">
        <v>1.0900000000000001</v>
      </c>
      <c r="E231" s="24">
        <v>24</v>
      </c>
      <c r="F231" s="21">
        <v>217.19</v>
      </c>
      <c r="G231" s="24">
        <v>0</v>
      </c>
      <c r="H231" s="21">
        <v>0</v>
      </c>
      <c r="I231" s="24">
        <v>9</v>
      </c>
      <c r="J231" s="21">
        <v>683.87</v>
      </c>
      <c r="K231" s="24">
        <v>131</v>
      </c>
      <c r="L231" s="21">
        <v>17455.349999999999</v>
      </c>
      <c r="M231" s="24">
        <v>258</v>
      </c>
      <c r="N231" s="21">
        <v>43145.41</v>
      </c>
      <c r="O231" s="24">
        <v>422</v>
      </c>
      <c r="P231" s="21">
        <v>61501.83</v>
      </c>
      <c r="Q231" s="21">
        <v>33.44</v>
      </c>
      <c r="R231" s="24">
        <v>0</v>
      </c>
      <c r="S231" s="21">
        <v>0</v>
      </c>
      <c r="T231" s="24">
        <v>0</v>
      </c>
      <c r="U231" s="21">
        <v>0</v>
      </c>
      <c r="V231" s="24">
        <v>0</v>
      </c>
      <c r="W231" s="21">
        <v>0</v>
      </c>
      <c r="X231" s="24">
        <v>0</v>
      </c>
      <c r="Y231" s="21">
        <v>0</v>
      </c>
      <c r="Z231" s="24">
        <v>0</v>
      </c>
      <c r="AA231" s="21">
        <v>0</v>
      </c>
      <c r="AB231" s="24">
        <v>0</v>
      </c>
      <c r="AC231" s="21">
        <v>0</v>
      </c>
      <c r="AD231" s="24">
        <v>0</v>
      </c>
      <c r="AE231" s="21">
        <v>0</v>
      </c>
      <c r="AF231" s="24">
        <v>0</v>
      </c>
      <c r="AG231" s="21">
        <v>0</v>
      </c>
      <c r="AH231" s="24">
        <v>0</v>
      </c>
      <c r="AI231" s="21">
        <v>0</v>
      </c>
      <c r="AJ231" s="24">
        <v>0</v>
      </c>
      <c r="AK231" s="21">
        <v>0</v>
      </c>
      <c r="AL231" s="24">
        <v>0</v>
      </c>
      <c r="AM231" s="21">
        <v>0</v>
      </c>
      <c r="AN231" s="24">
        <v>0</v>
      </c>
      <c r="AO231" s="21">
        <v>0</v>
      </c>
      <c r="AP231" s="21">
        <v>0</v>
      </c>
      <c r="AQ231" s="24">
        <v>0</v>
      </c>
      <c r="AR231" s="21">
        <v>0</v>
      </c>
      <c r="AS231" s="24">
        <v>0</v>
      </c>
      <c r="AT231" s="21">
        <v>0</v>
      </c>
      <c r="AU231" s="24">
        <v>24</v>
      </c>
      <c r="AV231" s="24">
        <v>1566577</v>
      </c>
      <c r="AW231" s="24">
        <v>31</v>
      </c>
      <c r="AX231" s="24">
        <v>1547940</v>
      </c>
      <c r="AY231" s="24">
        <v>12</v>
      </c>
      <c r="AZ231" s="24">
        <v>1172720</v>
      </c>
      <c r="BA231" s="24">
        <v>18</v>
      </c>
      <c r="BB231" s="24">
        <v>886725</v>
      </c>
      <c r="BC231" s="24">
        <v>10</v>
      </c>
      <c r="BD231" s="24">
        <v>77425</v>
      </c>
      <c r="BE231" s="24">
        <v>95</v>
      </c>
      <c r="BF231" s="24">
        <v>5251387</v>
      </c>
      <c r="BG231" s="15">
        <v>10</v>
      </c>
      <c r="BH231" s="21">
        <v>57.53</v>
      </c>
      <c r="BI231" s="21">
        <v>19.489999999999998</v>
      </c>
      <c r="BJ231" s="24">
        <v>261</v>
      </c>
      <c r="BK231" s="21">
        <v>14.35</v>
      </c>
      <c r="BL231" s="21">
        <v>35.39</v>
      </c>
      <c r="BM231" s="21">
        <v>20.3</v>
      </c>
      <c r="BN231" s="21">
        <v>25.81</v>
      </c>
      <c r="BO231" s="30">
        <v>61.85</v>
      </c>
      <c r="BP231" s="30">
        <v>58.26</v>
      </c>
      <c r="BQ231" s="30">
        <v>60.6</v>
      </c>
      <c r="BR231" s="30">
        <v>57.53</v>
      </c>
      <c r="BS231" s="21"/>
      <c r="BT231" s="21"/>
      <c r="BU231" s="21"/>
      <c r="BV231" s="21"/>
      <c r="BW231" s="21"/>
      <c r="BX231" s="24"/>
      <c r="BY231" s="30"/>
      <c r="BZ231" s="30"/>
      <c r="CA231" s="30"/>
      <c r="CB231" s="30"/>
      <c r="CC231" s="21">
        <v>5.45</v>
      </c>
      <c r="CD231" s="24">
        <v>47</v>
      </c>
      <c r="CE231" s="21">
        <v>5.9</v>
      </c>
      <c r="CF231" s="21">
        <v>10.26</v>
      </c>
      <c r="CG231" s="21">
        <v>4.67</v>
      </c>
      <c r="CH231" s="21">
        <v>6.52</v>
      </c>
      <c r="CI231" s="30">
        <v>15.3</v>
      </c>
      <c r="CJ231" s="30">
        <v>16.29</v>
      </c>
      <c r="CK231" s="30">
        <v>11.14</v>
      </c>
      <c r="CL231" s="30">
        <v>16.68</v>
      </c>
      <c r="CM231" s="21">
        <v>10.119999999999999</v>
      </c>
      <c r="CN231" s="21">
        <v>0.05</v>
      </c>
      <c r="CO231" s="21">
        <v>0.06</v>
      </c>
      <c r="CP231" s="21">
        <v>0.12</v>
      </c>
      <c r="CQ231" s="21">
        <v>0.06</v>
      </c>
      <c r="CR231" s="24">
        <v>12</v>
      </c>
      <c r="CS231" s="30">
        <v>2.84</v>
      </c>
      <c r="CT231" s="30">
        <v>0.15</v>
      </c>
      <c r="CU231" s="30">
        <v>0.16</v>
      </c>
      <c r="CV231" s="30">
        <v>0.09</v>
      </c>
      <c r="CW231" s="21">
        <v>0.03</v>
      </c>
    </row>
    <row r="232" spans="1:101">
      <c r="A232" s="20">
        <v>42064</v>
      </c>
      <c r="B232" s="24">
        <v>7</v>
      </c>
      <c r="C232" s="21">
        <v>0.78</v>
      </c>
      <c r="D232" s="21">
        <v>1.0900000000000001</v>
      </c>
      <c r="E232" s="24">
        <v>24</v>
      </c>
      <c r="F232" s="21">
        <v>217.19</v>
      </c>
      <c r="G232" s="24">
        <v>0</v>
      </c>
      <c r="H232" s="21">
        <v>0</v>
      </c>
      <c r="I232" s="24">
        <v>9</v>
      </c>
      <c r="J232" s="21">
        <v>683.87</v>
      </c>
      <c r="K232" s="24">
        <v>131</v>
      </c>
      <c r="L232" s="21">
        <v>17455.349999999999</v>
      </c>
      <c r="M232" s="24">
        <v>259</v>
      </c>
      <c r="N232" s="21">
        <v>43305.41</v>
      </c>
      <c r="O232" s="24">
        <v>423</v>
      </c>
      <c r="P232" s="21">
        <v>61661.83</v>
      </c>
      <c r="Q232" s="21">
        <v>33.53</v>
      </c>
      <c r="R232" s="24">
        <v>0</v>
      </c>
      <c r="S232" s="21">
        <v>0</v>
      </c>
      <c r="T232" s="24">
        <v>0</v>
      </c>
      <c r="U232" s="21">
        <v>0</v>
      </c>
      <c r="V232" s="24">
        <v>0</v>
      </c>
      <c r="W232" s="21">
        <v>0</v>
      </c>
      <c r="X232" s="24">
        <v>0</v>
      </c>
      <c r="Y232" s="21">
        <v>0</v>
      </c>
      <c r="Z232" s="24">
        <v>0</v>
      </c>
      <c r="AA232" s="21">
        <v>0</v>
      </c>
      <c r="AB232" s="24">
        <v>0</v>
      </c>
      <c r="AC232" s="21">
        <v>0</v>
      </c>
      <c r="AD232" s="24">
        <v>0</v>
      </c>
      <c r="AE232" s="21">
        <v>0</v>
      </c>
      <c r="AF232" s="24">
        <v>0</v>
      </c>
      <c r="AG232" s="21">
        <v>0</v>
      </c>
      <c r="AH232" s="24">
        <v>0</v>
      </c>
      <c r="AI232" s="21">
        <v>0</v>
      </c>
      <c r="AJ232" s="24">
        <v>0</v>
      </c>
      <c r="AK232" s="21">
        <v>0</v>
      </c>
      <c r="AL232" s="24">
        <v>0</v>
      </c>
      <c r="AM232" s="21">
        <v>0</v>
      </c>
      <c r="AN232" s="24">
        <v>0</v>
      </c>
      <c r="AO232" s="21">
        <v>0</v>
      </c>
      <c r="AP232" s="21">
        <v>0</v>
      </c>
      <c r="AQ232" s="24">
        <v>0</v>
      </c>
      <c r="AR232" s="21">
        <v>0</v>
      </c>
      <c r="AS232" s="24">
        <v>0</v>
      </c>
      <c r="AT232" s="21">
        <v>0</v>
      </c>
      <c r="AU232" s="24">
        <v>19</v>
      </c>
      <c r="AV232" s="24">
        <v>1289763</v>
      </c>
      <c r="AW232" s="24">
        <v>21</v>
      </c>
      <c r="AX232" s="24">
        <v>603502</v>
      </c>
      <c r="AY232" s="24">
        <v>12</v>
      </c>
      <c r="AZ232" s="24">
        <v>635885</v>
      </c>
      <c r="BA232" s="24">
        <v>35</v>
      </c>
      <c r="BB232" s="24">
        <v>1492727</v>
      </c>
      <c r="BC232" s="24">
        <v>15</v>
      </c>
      <c r="BD232" s="24">
        <v>225406</v>
      </c>
      <c r="BE232" s="24">
        <v>102</v>
      </c>
      <c r="BF232" s="24">
        <v>4247283</v>
      </c>
      <c r="BG232" s="15">
        <v>10</v>
      </c>
      <c r="BH232" s="21">
        <v>57.38</v>
      </c>
      <c r="BI232" s="21">
        <v>19.489999999999998</v>
      </c>
      <c r="BJ232" s="24">
        <v>261</v>
      </c>
      <c r="BK232" s="21">
        <v>14.43</v>
      </c>
      <c r="BL232" s="21">
        <v>35.39</v>
      </c>
      <c r="BM232" s="21">
        <v>20.3</v>
      </c>
      <c r="BN232" s="21">
        <v>25.81</v>
      </c>
      <c r="BO232" s="30">
        <v>61.7</v>
      </c>
      <c r="BP232" s="30">
        <v>58.12</v>
      </c>
      <c r="BQ232" s="30">
        <v>60.46</v>
      </c>
      <c r="BR232" s="30">
        <v>57.38</v>
      </c>
      <c r="BS232" s="21"/>
      <c r="BT232" s="21"/>
      <c r="BU232" s="21"/>
      <c r="BV232" s="21"/>
      <c r="BW232" s="21"/>
      <c r="BX232" s="24"/>
      <c r="BY232" s="30"/>
      <c r="BZ232" s="30"/>
      <c r="CA232" s="30"/>
      <c r="CB232" s="30"/>
      <c r="CC232" s="21">
        <v>5.45</v>
      </c>
      <c r="CD232" s="24">
        <v>47</v>
      </c>
      <c r="CE232" s="21">
        <v>5.98</v>
      </c>
      <c r="CF232" s="21">
        <v>10.26</v>
      </c>
      <c r="CG232" s="21">
        <v>4.67</v>
      </c>
      <c r="CH232" s="21">
        <v>6.52</v>
      </c>
      <c r="CI232" s="30">
        <v>15.26</v>
      </c>
      <c r="CJ232" s="30">
        <v>16.25</v>
      </c>
      <c r="CK232" s="30">
        <v>11.11</v>
      </c>
      <c r="CL232" s="30">
        <v>16.64</v>
      </c>
      <c r="CM232" s="21">
        <v>10.199999999999999</v>
      </c>
      <c r="CN232" s="21">
        <v>0.05</v>
      </c>
      <c r="CO232" s="21">
        <v>0.06</v>
      </c>
      <c r="CP232" s="21">
        <v>0.12</v>
      </c>
      <c r="CQ232" s="21">
        <v>0.06</v>
      </c>
      <c r="CR232" s="24">
        <v>12</v>
      </c>
      <c r="CS232" s="30">
        <v>2.84</v>
      </c>
      <c r="CT232" s="30">
        <v>0.15</v>
      </c>
      <c r="CU232" s="30">
        <v>0.16</v>
      </c>
      <c r="CV232" s="30">
        <v>0.09</v>
      </c>
      <c r="CW232" s="21">
        <v>0.03</v>
      </c>
    </row>
    <row r="233" spans="1:101">
      <c r="A233" s="20">
        <v>42095</v>
      </c>
      <c r="B233" s="24">
        <v>7</v>
      </c>
      <c r="C233" s="21">
        <v>0.78</v>
      </c>
      <c r="D233" s="21">
        <v>1.0900000000000001</v>
      </c>
      <c r="E233" s="24">
        <v>24</v>
      </c>
      <c r="F233" s="21">
        <v>217.19</v>
      </c>
      <c r="G233" s="24">
        <v>0</v>
      </c>
      <c r="H233" s="21">
        <v>0</v>
      </c>
      <c r="I233" s="24">
        <v>9</v>
      </c>
      <c r="J233" s="21">
        <v>683.87</v>
      </c>
      <c r="K233" s="24">
        <v>131</v>
      </c>
      <c r="L233" s="21">
        <v>17455.349999999999</v>
      </c>
      <c r="M233" s="24">
        <v>259</v>
      </c>
      <c r="N233" s="21">
        <v>43305.41</v>
      </c>
      <c r="O233" s="24">
        <v>423</v>
      </c>
      <c r="P233" s="21">
        <v>61661.83</v>
      </c>
      <c r="Q233" s="21">
        <v>33.53</v>
      </c>
      <c r="R233" s="24">
        <v>0</v>
      </c>
      <c r="S233" s="21">
        <v>0</v>
      </c>
      <c r="T233" s="24">
        <v>0</v>
      </c>
      <c r="U233" s="21">
        <v>0</v>
      </c>
      <c r="V233" s="24">
        <v>0</v>
      </c>
      <c r="W233" s="21">
        <v>0</v>
      </c>
      <c r="X233" s="24">
        <v>0</v>
      </c>
      <c r="Y233" s="21">
        <v>0</v>
      </c>
      <c r="Z233" s="24">
        <v>0</v>
      </c>
      <c r="AA233" s="21">
        <v>0</v>
      </c>
      <c r="AB233" s="24">
        <v>0</v>
      </c>
      <c r="AC233" s="21">
        <v>0</v>
      </c>
      <c r="AD233" s="24">
        <v>0</v>
      </c>
      <c r="AE233" s="21">
        <v>0</v>
      </c>
      <c r="AF233" s="24">
        <v>0</v>
      </c>
      <c r="AG233" s="21">
        <v>0</v>
      </c>
      <c r="AH233" s="24">
        <v>0</v>
      </c>
      <c r="AI233" s="21">
        <v>0</v>
      </c>
      <c r="AJ233" s="24">
        <v>0</v>
      </c>
      <c r="AK233" s="21">
        <v>0</v>
      </c>
      <c r="AL233" s="24">
        <v>0</v>
      </c>
      <c r="AM233" s="21">
        <v>0</v>
      </c>
      <c r="AN233" s="24">
        <v>0</v>
      </c>
      <c r="AO233" s="21">
        <v>0</v>
      </c>
      <c r="AP233" s="21">
        <v>0</v>
      </c>
      <c r="AQ233" s="24">
        <v>0</v>
      </c>
      <c r="AR233" s="21">
        <v>0</v>
      </c>
      <c r="AS233" s="24">
        <v>0</v>
      </c>
      <c r="AT233" s="21">
        <v>0</v>
      </c>
      <c r="AU233" s="24">
        <v>29</v>
      </c>
      <c r="AV233" s="24">
        <v>2341074</v>
      </c>
      <c r="AW233" s="24">
        <v>14</v>
      </c>
      <c r="AX233" s="24">
        <v>319766</v>
      </c>
      <c r="AY233" s="24">
        <v>21</v>
      </c>
      <c r="AZ233" s="24">
        <v>2620747</v>
      </c>
      <c r="BA233" s="24">
        <v>18</v>
      </c>
      <c r="BB233" s="24">
        <v>733186</v>
      </c>
      <c r="BC233" s="24">
        <v>14</v>
      </c>
      <c r="BD233" s="24">
        <v>193073</v>
      </c>
      <c r="BE233" s="24">
        <v>96</v>
      </c>
      <c r="BF233" s="24">
        <v>6207846</v>
      </c>
      <c r="BG233" s="15">
        <v>9.4</v>
      </c>
      <c r="BH233" s="21">
        <v>57.38</v>
      </c>
      <c r="BI233" s="21">
        <v>19.489999999999998</v>
      </c>
      <c r="BJ233" s="24">
        <v>261</v>
      </c>
      <c r="BK233" s="21">
        <v>14.52</v>
      </c>
      <c r="BL233" s="21">
        <v>35.39</v>
      </c>
      <c r="BM233" s="21">
        <v>20.3</v>
      </c>
      <c r="BN233" s="21">
        <v>25.81</v>
      </c>
      <c r="BO233" s="30">
        <v>61.7</v>
      </c>
      <c r="BP233" s="30">
        <v>58.12</v>
      </c>
      <c r="BQ233" s="30">
        <v>60.46</v>
      </c>
      <c r="BR233" s="30">
        <v>57.38</v>
      </c>
      <c r="BS233" s="21"/>
      <c r="BT233" s="21"/>
      <c r="BU233" s="21"/>
      <c r="BV233" s="21"/>
      <c r="BW233" s="21"/>
      <c r="BX233" s="24"/>
      <c r="BY233" s="30"/>
      <c r="BZ233" s="30"/>
      <c r="CA233" s="30"/>
      <c r="CB233" s="30"/>
      <c r="CC233" s="21">
        <v>5.45</v>
      </c>
      <c r="CD233" s="24">
        <v>47</v>
      </c>
      <c r="CE233" s="21">
        <v>6.06</v>
      </c>
      <c r="CF233" s="21">
        <v>10.26</v>
      </c>
      <c r="CG233" s="21">
        <v>4.67</v>
      </c>
      <c r="CH233" s="21">
        <v>6.52</v>
      </c>
      <c r="CI233" s="30">
        <v>15.26</v>
      </c>
      <c r="CJ233" s="30">
        <v>16.25</v>
      </c>
      <c r="CK233" s="30">
        <v>11.11</v>
      </c>
      <c r="CL233" s="30">
        <v>16.64</v>
      </c>
      <c r="CM233" s="21">
        <v>10.28</v>
      </c>
      <c r="CN233" s="21">
        <v>0.05</v>
      </c>
      <c r="CO233" s="21">
        <v>0.06</v>
      </c>
      <c r="CP233" s="21">
        <v>0.12</v>
      </c>
      <c r="CQ233" s="21">
        <v>0.06</v>
      </c>
      <c r="CR233" s="24">
        <v>12</v>
      </c>
      <c r="CS233" s="30">
        <v>2.84</v>
      </c>
      <c r="CT233" s="30">
        <v>0.15</v>
      </c>
      <c r="CU233" s="30">
        <v>0.16</v>
      </c>
      <c r="CV233" s="30">
        <v>0.09</v>
      </c>
      <c r="CW233" s="21">
        <v>0.03</v>
      </c>
    </row>
    <row r="234" spans="1:101">
      <c r="A234" s="20">
        <v>42125</v>
      </c>
      <c r="B234" s="24">
        <v>8</v>
      </c>
      <c r="C234" s="21">
        <v>0.89</v>
      </c>
      <c r="D234" s="21">
        <v>1.26</v>
      </c>
      <c r="E234" s="24">
        <v>24</v>
      </c>
      <c r="F234" s="21">
        <v>217.19</v>
      </c>
      <c r="G234" s="24">
        <v>0</v>
      </c>
      <c r="H234" s="21">
        <v>0</v>
      </c>
      <c r="I234" s="24">
        <v>9</v>
      </c>
      <c r="J234" s="21">
        <v>683.87</v>
      </c>
      <c r="K234" s="24">
        <v>131</v>
      </c>
      <c r="L234" s="21">
        <v>17455.349999999999</v>
      </c>
      <c r="M234" s="24">
        <v>262</v>
      </c>
      <c r="N234" s="21">
        <v>43792.480000000003</v>
      </c>
      <c r="O234" s="24">
        <v>426</v>
      </c>
      <c r="P234" s="21">
        <v>62148.9</v>
      </c>
      <c r="Q234" s="21">
        <v>33.79</v>
      </c>
      <c r="R234" s="24">
        <v>0</v>
      </c>
      <c r="S234" s="21">
        <v>0</v>
      </c>
      <c r="T234" s="24">
        <v>0</v>
      </c>
      <c r="U234" s="21">
        <v>0</v>
      </c>
      <c r="V234" s="24">
        <v>0</v>
      </c>
      <c r="W234" s="21">
        <v>0</v>
      </c>
      <c r="X234" s="24">
        <v>0</v>
      </c>
      <c r="Y234" s="21">
        <v>0</v>
      </c>
      <c r="Z234" s="24">
        <v>0</v>
      </c>
      <c r="AA234" s="21">
        <v>0</v>
      </c>
      <c r="AB234" s="24">
        <v>0</v>
      </c>
      <c r="AC234" s="21">
        <v>0</v>
      </c>
      <c r="AD234" s="24">
        <v>0</v>
      </c>
      <c r="AE234" s="21">
        <v>0</v>
      </c>
      <c r="AF234" s="24">
        <v>0</v>
      </c>
      <c r="AG234" s="21">
        <v>0</v>
      </c>
      <c r="AH234" s="24">
        <v>0</v>
      </c>
      <c r="AI234" s="21">
        <v>0</v>
      </c>
      <c r="AJ234" s="24">
        <v>1</v>
      </c>
      <c r="AK234" s="21">
        <v>125454</v>
      </c>
      <c r="AL234" s="24">
        <v>0</v>
      </c>
      <c r="AM234" s="21">
        <v>0</v>
      </c>
      <c r="AN234" s="24">
        <v>1</v>
      </c>
      <c r="AO234" s="21">
        <v>125.45</v>
      </c>
      <c r="AP234" s="21">
        <v>70.83</v>
      </c>
      <c r="AQ234" s="24">
        <v>0</v>
      </c>
      <c r="AR234" s="21">
        <v>0</v>
      </c>
      <c r="AS234" s="24">
        <v>0</v>
      </c>
      <c r="AT234" s="21">
        <v>0</v>
      </c>
      <c r="AU234" s="24">
        <v>17</v>
      </c>
      <c r="AV234" s="24">
        <v>1247905</v>
      </c>
      <c r="AW234" s="24">
        <v>18</v>
      </c>
      <c r="AX234" s="24">
        <v>928164</v>
      </c>
      <c r="AY234" s="24">
        <v>12</v>
      </c>
      <c r="AZ234" s="24">
        <v>683317</v>
      </c>
      <c r="BA234" s="24">
        <v>17</v>
      </c>
      <c r="BB234" s="24">
        <v>771552</v>
      </c>
      <c r="BC234" s="24">
        <v>6</v>
      </c>
      <c r="BD234" s="24">
        <v>40437</v>
      </c>
      <c r="BE234" s="24">
        <v>70</v>
      </c>
      <c r="BF234" s="24">
        <v>3671375</v>
      </c>
      <c r="BG234" s="15">
        <v>9.6</v>
      </c>
      <c r="BH234" s="21">
        <v>56.93</v>
      </c>
      <c r="BI234" s="21">
        <v>19.489999999999998</v>
      </c>
      <c r="BJ234" s="24">
        <v>261</v>
      </c>
      <c r="BK234" s="21">
        <v>14.6</v>
      </c>
      <c r="BL234" s="21">
        <v>35.39</v>
      </c>
      <c r="BM234" s="21">
        <v>20.3</v>
      </c>
      <c r="BN234" s="21">
        <v>25.81</v>
      </c>
      <c r="BO234" s="30">
        <v>61.27</v>
      </c>
      <c r="BP234" s="30">
        <v>57.66</v>
      </c>
      <c r="BQ234" s="30">
        <v>60.01</v>
      </c>
      <c r="BR234" s="30">
        <v>56.93</v>
      </c>
      <c r="BS234" s="21"/>
      <c r="BT234" s="21"/>
      <c r="BU234" s="21"/>
      <c r="BV234" s="21"/>
      <c r="BW234" s="21"/>
      <c r="BX234" s="24"/>
      <c r="BY234" s="30"/>
      <c r="BZ234" s="30"/>
      <c r="CA234" s="30"/>
      <c r="CB234" s="30"/>
      <c r="CC234" s="21">
        <v>5.45</v>
      </c>
      <c r="CD234" s="24">
        <v>47</v>
      </c>
      <c r="CE234" s="21">
        <v>6.15</v>
      </c>
      <c r="CF234" s="21">
        <v>10.26</v>
      </c>
      <c r="CG234" s="21">
        <v>4.67</v>
      </c>
      <c r="CH234" s="21">
        <v>6.52</v>
      </c>
      <c r="CI234" s="30">
        <v>15.15</v>
      </c>
      <c r="CJ234" s="30">
        <v>16.12</v>
      </c>
      <c r="CK234" s="30">
        <v>11.03</v>
      </c>
      <c r="CL234" s="30">
        <v>16.510000000000002</v>
      </c>
      <c r="CM234" s="21">
        <v>10.37</v>
      </c>
      <c r="CN234" s="21">
        <v>0.05</v>
      </c>
      <c r="CO234" s="21">
        <v>0.06</v>
      </c>
      <c r="CP234" s="21">
        <v>0.12</v>
      </c>
      <c r="CQ234" s="21">
        <v>0.06</v>
      </c>
      <c r="CR234" s="24">
        <v>12</v>
      </c>
      <c r="CS234" s="30">
        <v>2.82</v>
      </c>
      <c r="CT234" s="30">
        <v>0.15</v>
      </c>
      <c r="CU234" s="30">
        <v>0.16</v>
      </c>
      <c r="CV234" s="30">
        <v>0.09</v>
      </c>
      <c r="CW234" s="21">
        <v>0.03</v>
      </c>
    </row>
    <row r="235" spans="1:101">
      <c r="A235" s="20">
        <v>42156</v>
      </c>
      <c r="B235" s="24">
        <v>8</v>
      </c>
      <c r="C235" s="21">
        <v>0.89</v>
      </c>
      <c r="D235" s="21">
        <v>1.26</v>
      </c>
      <c r="E235" s="24">
        <v>26</v>
      </c>
      <c r="F235" s="21">
        <v>275.8</v>
      </c>
      <c r="G235" s="24">
        <v>0</v>
      </c>
      <c r="H235" s="21">
        <v>0</v>
      </c>
      <c r="I235" s="24">
        <v>9</v>
      </c>
      <c r="J235" s="21">
        <v>683.87</v>
      </c>
      <c r="K235" s="24">
        <v>130</v>
      </c>
      <c r="L235" s="21">
        <v>17329.89</v>
      </c>
      <c r="M235" s="24">
        <v>262</v>
      </c>
      <c r="N235" s="21">
        <v>43792.480000000003</v>
      </c>
      <c r="O235" s="24">
        <v>427</v>
      </c>
      <c r="P235" s="21">
        <v>62082.05</v>
      </c>
      <c r="Q235" s="21">
        <v>33.76</v>
      </c>
      <c r="R235" s="24">
        <v>0</v>
      </c>
      <c r="S235" s="21">
        <v>0</v>
      </c>
      <c r="T235" s="24">
        <v>0</v>
      </c>
      <c r="U235" s="21">
        <v>0</v>
      </c>
      <c r="V235" s="24">
        <v>0</v>
      </c>
      <c r="W235" s="21">
        <v>0</v>
      </c>
      <c r="X235" s="24">
        <v>0</v>
      </c>
      <c r="Y235" s="21">
        <v>0</v>
      </c>
      <c r="Z235" s="24">
        <v>0</v>
      </c>
      <c r="AA235" s="21">
        <v>0</v>
      </c>
      <c r="AB235" s="24">
        <v>0</v>
      </c>
      <c r="AC235" s="21">
        <v>0</v>
      </c>
      <c r="AD235" s="24">
        <v>0</v>
      </c>
      <c r="AE235" s="21">
        <v>0</v>
      </c>
      <c r="AF235" s="24">
        <v>0</v>
      </c>
      <c r="AG235" s="21">
        <v>0</v>
      </c>
      <c r="AH235" s="24">
        <v>0</v>
      </c>
      <c r="AI235" s="21">
        <v>0</v>
      </c>
      <c r="AJ235" s="24">
        <v>0</v>
      </c>
      <c r="AK235" s="21">
        <v>0</v>
      </c>
      <c r="AL235" s="24">
        <v>0</v>
      </c>
      <c r="AM235" s="21">
        <v>0</v>
      </c>
      <c r="AN235" s="24">
        <v>0</v>
      </c>
      <c r="AO235" s="21">
        <v>0</v>
      </c>
      <c r="AP235" s="21">
        <v>0</v>
      </c>
      <c r="AQ235" s="24">
        <v>0</v>
      </c>
      <c r="AR235" s="21">
        <v>0</v>
      </c>
      <c r="AS235" s="24">
        <v>0</v>
      </c>
      <c r="AT235" s="21">
        <v>0</v>
      </c>
      <c r="AU235" s="24">
        <v>19</v>
      </c>
      <c r="AV235" s="24">
        <v>1205948</v>
      </c>
      <c r="AW235" s="24">
        <v>23</v>
      </c>
      <c r="AX235" s="24">
        <v>644442</v>
      </c>
      <c r="AY235" s="24">
        <v>7</v>
      </c>
      <c r="AZ235" s="24">
        <v>395398</v>
      </c>
      <c r="BA235" s="24">
        <v>12</v>
      </c>
      <c r="BB235" s="24">
        <v>494037</v>
      </c>
      <c r="BC235" s="24">
        <v>13</v>
      </c>
      <c r="BD235" s="24">
        <v>142340</v>
      </c>
      <c r="BE235" s="24">
        <v>74</v>
      </c>
      <c r="BF235" s="24">
        <v>2882165</v>
      </c>
      <c r="BG235" s="15">
        <v>8.8000000000000007</v>
      </c>
      <c r="BH235" s="21">
        <v>56.79</v>
      </c>
      <c r="BI235" s="21">
        <v>19.420000000000002</v>
      </c>
      <c r="BJ235" s="24">
        <v>260</v>
      </c>
      <c r="BK235" s="21">
        <v>14.62</v>
      </c>
      <c r="BL235" s="21">
        <v>35.270000000000003</v>
      </c>
      <c r="BM235" s="21">
        <v>20.22</v>
      </c>
      <c r="BN235" s="21">
        <v>25.72</v>
      </c>
      <c r="BO235" s="30">
        <v>60.89</v>
      </c>
      <c r="BP235" s="30">
        <v>57.5</v>
      </c>
      <c r="BQ235" s="30">
        <v>59.85</v>
      </c>
      <c r="BR235" s="30">
        <v>56.79</v>
      </c>
      <c r="BS235" s="21"/>
      <c r="BT235" s="21"/>
      <c r="BU235" s="21"/>
      <c r="BV235" s="21"/>
      <c r="BW235" s="21"/>
      <c r="BX235" s="24"/>
      <c r="BY235" s="30"/>
      <c r="BZ235" s="30"/>
      <c r="CA235" s="30"/>
      <c r="CB235" s="30"/>
      <c r="CC235" s="21">
        <v>5.45</v>
      </c>
      <c r="CD235" s="24">
        <v>47</v>
      </c>
      <c r="CE235" s="21">
        <v>6.23</v>
      </c>
      <c r="CF235" s="21">
        <v>10.26</v>
      </c>
      <c r="CG235" s="21">
        <v>4.67</v>
      </c>
      <c r="CH235" s="21">
        <v>6.52</v>
      </c>
      <c r="CI235" s="30">
        <v>15.17</v>
      </c>
      <c r="CJ235" s="30">
        <v>16.14</v>
      </c>
      <c r="CK235" s="30">
        <v>11.01</v>
      </c>
      <c r="CL235" s="30">
        <v>16.53</v>
      </c>
      <c r="CM235" s="21">
        <v>10.45</v>
      </c>
      <c r="CN235" s="21">
        <v>0.05</v>
      </c>
      <c r="CO235" s="21">
        <v>0.06</v>
      </c>
      <c r="CP235" s="21">
        <v>0.12</v>
      </c>
      <c r="CQ235" s="21">
        <v>0.06</v>
      </c>
      <c r="CR235" s="24">
        <v>12</v>
      </c>
      <c r="CS235" s="30">
        <v>2.81</v>
      </c>
      <c r="CT235" s="30">
        <v>0.15</v>
      </c>
      <c r="CU235" s="30">
        <v>0.16</v>
      </c>
      <c r="CV235" s="30">
        <v>0.09</v>
      </c>
      <c r="CW235" s="21">
        <v>0.06</v>
      </c>
    </row>
    <row r="236" spans="1:101">
      <c r="A236" s="20">
        <v>42186</v>
      </c>
      <c r="B236" s="24">
        <v>8</v>
      </c>
      <c r="C236" s="21">
        <v>0.89</v>
      </c>
      <c r="D236" s="21">
        <v>1.26</v>
      </c>
      <c r="E236" s="24">
        <v>26</v>
      </c>
      <c r="F236" s="21">
        <v>275.8</v>
      </c>
      <c r="G236" s="24">
        <v>0</v>
      </c>
      <c r="H236" s="21">
        <v>0</v>
      </c>
      <c r="I236" s="24">
        <v>9</v>
      </c>
      <c r="J236" s="21">
        <v>683.87</v>
      </c>
      <c r="K236" s="24">
        <v>130</v>
      </c>
      <c r="L236" s="21">
        <v>17329.89</v>
      </c>
      <c r="M236" s="24">
        <v>265</v>
      </c>
      <c r="N236" s="21">
        <v>44284.28</v>
      </c>
      <c r="O236" s="24">
        <v>430</v>
      </c>
      <c r="P236" s="21">
        <v>62573.85</v>
      </c>
      <c r="Q236" s="21">
        <v>34.03</v>
      </c>
      <c r="R236" s="24">
        <v>0</v>
      </c>
      <c r="S236" s="21">
        <v>0</v>
      </c>
      <c r="T236" s="24">
        <v>0</v>
      </c>
      <c r="U236" s="21">
        <v>0</v>
      </c>
      <c r="V236" s="24">
        <v>0</v>
      </c>
      <c r="W236" s="21">
        <v>0</v>
      </c>
      <c r="X236" s="24">
        <v>0</v>
      </c>
      <c r="Y236" s="21">
        <v>0</v>
      </c>
      <c r="Z236" s="24">
        <v>0</v>
      </c>
      <c r="AA236" s="21">
        <v>0</v>
      </c>
      <c r="AB236" s="24">
        <v>0</v>
      </c>
      <c r="AC236" s="21">
        <v>0</v>
      </c>
      <c r="AD236" s="24">
        <v>0</v>
      </c>
      <c r="AE236" s="21">
        <v>0</v>
      </c>
      <c r="AF236" s="24">
        <v>0</v>
      </c>
      <c r="AG236" s="21">
        <v>0</v>
      </c>
      <c r="AH236" s="24">
        <v>0</v>
      </c>
      <c r="AI236" s="21">
        <v>0</v>
      </c>
      <c r="AJ236" s="24">
        <v>0</v>
      </c>
      <c r="AK236" s="21">
        <v>0</v>
      </c>
      <c r="AL236" s="24">
        <v>0</v>
      </c>
      <c r="AM236" s="21">
        <v>0</v>
      </c>
      <c r="AN236" s="24">
        <v>0</v>
      </c>
      <c r="AO236" s="21">
        <v>0</v>
      </c>
      <c r="AP236" s="21">
        <v>0</v>
      </c>
      <c r="AQ236" s="24">
        <v>0</v>
      </c>
      <c r="AR236" s="21">
        <v>0</v>
      </c>
      <c r="AS236" s="24">
        <v>0</v>
      </c>
      <c r="AT236" s="21">
        <v>0</v>
      </c>
      <c r="AU236" s="24">
        <v>8</v>
      </c>
      <c r="AV236" s="24">
        <v>347554</v>
      </c>
      <c r="AW236" s="24">
        <v>13</v>
      </c>
      <c r="AX236" s="24">
        <v>257496</v>
      </c>
      <c r="AY236" s="24">
        <v>3</v>
      </c>
      <c r="AZ236" s="24">
        <v>145648</v>
      </c>
      <c r="BA236" s="24">
        <v>10</v>
      </c>
      <c r="BB236" s="24">
        <v>371995</v>
      </c>
      <c r="BC236" s="24">
        <v>10</v>
      </c>
      <c r="BD236" s="24">
        <v>95879</v>
      </c>
      <c r="BE236" s="24">
        <v>44</v>
      </c>
      <c r="BF236" s="24">
        <v>1218572</v>
      </c>
      <c r="BG236" s="15">
        <v>8.5</v>
      </c>
      <c r="BH236" s="21">
        <v>56.34</v>
      </c>
      <c r="BI236" s="21">
        <v>19.420000000000002</v>
      </c>
      <c r="BJ236" s="24">
        <v>260</v>
      </c>
      <c r="BK236" s="21">
        <v>14.7</v>
      </c>
      <c r="BL236" s="21">
        <v>35.270000000000003</v>
      </c>
      <c r="BM236" s="21">
        <v>20.22</v>
      </c>
      <c r="BN236" s="21">
        <v>25.72</v>
      </c>
      <c r="BO236" s="30">
        <v>60.47</v>
      </c>
      <c r="BP236" s="30">
        <v>57.05</v>
      </c>
      <c r="BQ236" s="30">
        <v>59.41</v>
      </c>
      <c r="BR236" s="30">
        <v>56.34</v>
      </c>
      <c r="BS236" s="21"/>
      <c r="BT236" s="21"/>
      <c r="BU236" s="21"/>
      <c r="BV236" s="21"/>
      <c r="BW236" s="21"/>
      <c r="BX236" s="24"/>
      <c r="BY236" s="30"/>
      <c r="BZ236" s="30"/>
      <c r="CA236" s="30"/>
      <c r="CB236" s="30"/>
      <c r="CC236" s="21">
        <v>5.55</v>
      </c>
      <c r="CD236" s="24">
        <v>48</v>
      </c>
      <c r="CE236" s="21">
        <v>6.18</v>
      </c>
      <c r="CF236" s="21">
        <v>10.44</v>
      </c>
      <c r="CG236" s="21">
        <v>4.76</v>
      </c>
      <c r="CH236" s="21">
        <v>6.63</v>
      </c>
      <c r="CI236" s="30">
        <v>15.32</v>
      </c>
      <c r="CJ236" s="30">
        <v>16.29</v>
      </c>
      <c r="CK236" s="30">
        <v>11.16</v>
      </c>
      <c r="CL236" s="30">
        <v>16.670000000000002</v>
      </c>
      <c r="CM236" s="21">
        <v>10.53</v>
      </c>
      <c r="CN236" s="21">
        <v>0.05</v>
      </c>
      <c r="CO236" s="21">
        <v>0.06</v>
      </c>
      <c r="CP236" s="21">
        <v>0.12</v>
      </c>
      <c r="CQ236" s="21">
        <v>0.06</v>
      </c>
      <c r="CR236" s="24">
        <v>12</v>
      </c>
      <c r="CS236" s="30">
        <v>2.79</v>
      </c>
      <c r="CT236" s="30">
        <v>0.14000000000000001</v>
      </c>
      <c r="CU236" s="30">
        <v>0.16</v>
      </c>
      <c r="CV236" s="30">
        <v>0.09</v>
      </c>
      <c r="CW236" s="21">
        <v>0.06</v>
      </c>
    </row>
    <row r="237" spans="1:101">
      <c r="A237" s="20">
        <v>42217</v>
      </c>
      <c r="B237" s="24">
        <v>8</v>
      </c>
      <c r="C237" s="21">
        <v>0.89</v>
      </c>
      <c r="D237" s="21">
        <v>1.26</v>
      </c>
      <c r="E237" s="24">
        <v>27</v>
      </c>
      <c r="F237" s="21">
        <v>303.37</v>
      </c>
      <c r="G237" s="24">
        <v>0</v>
      </c>
      <c r="H237" s="21">
        <v>0</v>
      </c>
      <c r="I237" s="24">
        <v>9</v>
      </c>
      <c r="J237" s="21">
        <v>683.87</v>
      </c>
      <c r="K237" s="24">
        <v>130</v>
      </c>
      <c r="L237" s="21">
        <v>17329.89</v>
      </c>
      <c r="M237" s="24">
        <v>268</v>
      </c>
      <c r="N237" s="21">
        <v>44760.75</v>
      </c>
      <c r="O237" s="24">
        <v>434</v>
      </c>
      <c r="P237" s="21">
        <v>63077.89</v>
      </c>
      <c r="Q237" s="21">
        <v>34.31</v>
      </c>
      <c r="R237" s="24">
        <v>0</v>
      </c>
      <c r="S237" s="21">
        <v>0</v>
      </c>
      <c r="T237" s="24">
        <v>0</v>
      </c>
      <c r="U237" s="21">
        <v>0</v>
      </c>
      <c r="V237" s="24">
        <v>0</v>
      </c>
      <c r="W237" s="21">
        <v>0</v>
      </c>
      <c r="X237" s="24">
        <v>0</v>
      </c>
      <c r="Y237" s="21">
        <v>0</v>
      </c>
      <c r="Z237" s="24">
        <v>0</v>
      </c>
      <c r="AA237" s="21">
        <v>0</v>
      </c>
      <c r="AB237" s="24">
        <v>0</v>
      </c>
      <c r="AC237" s="21">
        <v>0</v>
      </c>
      <c r="AD237" s="24">
        <v>0</v>
      </c>
      <c r="AE237" s="21">
        <v>0</v>
      </c>
      <c r="AF237" s="24">
        <v>0</v>
      </c>
      <c r="AG237" s="21">
        <v>0</v>
      </c>
      <c r="AH237" s="24">
        <v>0</v>
      </c>
      <c r="AI237" s="21">
        <v>0</v>
      </c>
      <c r="AJ237" s="24">
        <v>0</v>
      </c>
      <c r="AK237" s="21">
        <v>0</v>
      </c>
      <c r="AL237" s="24">
        <v>0</v>
      </c>
      <c r="AM237" s="21">
        <v>0</v>
      </c>
      <c r="AN237" s="24">
        <v>0</v>
      </c>
      <c r="AO237" s="21">
        <v>0</v>
      </c>
      <c r="AP237" s="21">
        <v>0</v>
      </c>
      <c r="AQ237" s="24">
        <v>0</v>
      </c>
      <c r="AR237" s="21">
        <v>0</v>
      </c>
      <c r="AS237" s="24">
        <v>0</v>
      </c>
      <c r="AT237" s="21">
        <v>0</v>
      </c>
      <c r="AU237" s="24">
        <v>8</v>
      </c>
      <c r="AV237" s="24">
        <v>341638</v>
      </c>
      <c r="AW237" s="24">
        <v>12</v>
      </c>
      <c r="AX237" s="24">
        <v>543302</v>
      </c>
      <c r="AY237" s="24">
        <v>4</v>
      </c>
      <c r="AZ237" s="24">
        <v>721986</v>
      </c>
      <c r="BA237" s="24">
        <v>11</v>
      </c>
      <c r="BB237" s="24">
        <v>271949</v>
      </c>
      <c r="BC237" s="24">
        <v>17</v>
      </c>
      <c r="BD237" s="24">
        <v>53398</v>
      </c>
      <c r="BE237" s="24">
        <v>52</v>
      </c>
      <c r="BF237" s="24">
        <v>1932273</v>
      </c>
      <c r="BG237" s="15">
        <v>9.1</v>
      </c>
      <c r="BH237" s="21">
        <v>55.89</v>
      </c>
      <c r="BI237" s="21">
        <v>19.420000000000002</v>
      </c>
      <c r="BJ237" s="24">
        <v>260</v>
      </c>
      <c r="BK237" s="21">
        <v>14.79</v>
      </c>
      <c r="BL237" s="21">
        <v>35.270000000000003</v>
      </c>
      <c r="BM237" s="21">
        <v>20.22</v>
      </c>
      <c r="BN237" s="21">
        <v>25.72</v>
      </c>
      <c r="BO237" s="30">
        <v>59.91</v>
      </c>
      <c r="BP237" s="30">
        <v>56.57</v>
      </c>
      <c r="BQ237" s="30">
        <v>58.95</v>
      </c>
      <c r="BR237" s="30">
        <v>55.89</v>
      </c>
      <c r="BS237" s="21"/>
      <c r="BT237" s="21"/>
      <c r="BU237" s="21"/>
      <c r="BV237" s="21"/>
      <c r="BW237" s="21"/>
      <c r="BX237" s="24"/>
      <c r="BY237" s="30"/>
      <c r="BZ237" s="30"/>
      <c r="CA237" s="30"/>
      <c r="CB237" s="30"/>
      <c r="CC237" s="21">
        <v>5.55</v>
      </c>
      <c r="CD237" s="24">
        <v>48</v>
      </c>
      <c r="CE237" s="21">
        <v>6.26</v>
      </c>
      <c r="CF237" s="21">
        <v>10.44</v>
      </c>
      <c r="CG237" s="21">
        <v>4.76</v>
      </c>
      <c r="CH237" s="21">
        <v>6.63</v>
      </c>
      <c r="CI237" s="30">
        <v>15.2</v>
      </c>
      <c r="CJ237" s="30">
        <v>16.16</v>
      </c>
      <c r="CK237" s="30">
        <v>11.06</v>
      </c>
      <c r="CL237" s="30">
        <v>16.54</v>
      </c>
      <c r="CM237" s="21">
        <v>10.62</v>
      </c>
      <c r="CN237" s="21">
        <v>0.05</v>
      </c>
      <c r="CO237" s="21">
        <v>0.06</v>
      </c>
      <c r="CP237" s="21">
        <v>0.12</v>
      </c>
      <c r="CQ237" s="21">
        <v>0.06</v>
      </c>
      <c r="CR237" s="24">
        <v>12</v>
      </c>
      <c r="CS237" s="30">
        <v>2.76</v>
      </c>
      <c r="CT237" s="30">
        <v>0.14000000000000001</v>
      </c>
      <c r="CU237" s="30">
        <v>0.16</v>
      </c>
      <c r="CV237" s="30">
        <v>0.09</v>
      </c>
      <c r="CW237" s="21">
        <v>0.09</v>
      </c>
    </row>
    <row r="238" spans="1:101">
      <c r="A238" s="20">
        <v>42248</v>
      </c>
      <c r="B238" s="24">
        <v>8</v>
      </c>
      <c r="C238" s="21">
        <v>0.89</v>
      </c>
      <c r="D238" s="21">
        <v>1.26</v>
      </c>
      <c r="E238" s="24">
        <v>27</v>
      </c>
      <c r="F238" s="21">
        <v>303.37</v>
      </c>
      <c r="G238" s="24">
        <v>0</v>
      </c>
      <c r="H238" s="21">
        <v>0</v>
      </c>
      <c r="I238" s="24">
        <v>9</v>
      </c>
      <c r="J238" s="21">
        <v>683.87</v>
      </c>
      <c r="K238" s="24">
        <v>130</v>
      </c>
      <c r="L238" s="21">
        <v>17329.89</v>
      </c>
      <c r="M238" s="24">
        <v>269</v>
      </c>
      <c r="N238" s="21">
        <v>44930.75</v>
      </c>
      <c r="O238" s="24">
        <v>435</v>
      </c>
      <c r="P238" s="21">
        <v>63247.89</v>
      </c>
      <c r="Q238" s="21">
        <v>34.4</v>
      </c>
      <c r="R238" s="24">
        <v>0</v>
      </c>
      <c r="S238" s="21">
        <v>0</v>
      </c>
      <c r="T238" s="24">
        <v>0</v>
      </c>
      <c r="U238" s="21">
        <v>0</v>
      </c>
      <c r="V238" s="24">
        <v>0</v>
      </c>
      <c r="W238" s="21">
        <v>0</v>
      </c>
      <c r="X238" s="24">
        <v>0</v>
      </c>
      <c r="Y238" s="21">
        <v>0</v>
      </c>
      <c r="Z238" s="24">
        <v>0</v>
      </c>
      <c r="AA238" s="21">
        <v>0</v>
      </c>
      <c r="AB238" s="24">
        <v>0</v>
      </c>
      <c r="AC238" s="21">
        <v>0</v>
      </c>
      <c r="AD238" s="24">
        <v>0</v>
      </c>
      <c r="AE238" s="21">
        <v>0</v>
      </c>
      <c r="AF238" s="24">
        <v>0</v>
      </c>
      <c r="AG238" s="21">
        <v>0</v>
      </c>
      <c r="AH238" s="24">
        <v>0</v>
      </c>
      <c r="AI238" s="21">
        <v>0</v>
      </c>
      <c r="AJ238" s="24">
        <v>0</v>
      </c>
      <c r="AK238" s="21">
        <v>0</v>
      </c>
      <c r="AL238" s="24">
        <v>0</v>
      </c>
      <c r="AM238" s="21">
        <v>0</v>
      </c>
      <c r="AN238" s="24">
        <v>0</v>
      </c>
      <c r="AO238" s="21">
        <v>0</v>
      </c>
      <c r="AP238" s="21">
        <v>0</v>
      </c>
      <c r="AQ238" s="24">
        <v>0</v>
      </c>
      <c r="AR238" s="21">
        <v>0</v>
      </c>
      <c r="AS238" s="24">
        <v>0</v>
      </c>
      <c r="AT238" s="21">
        <v>0</v>
      </c>
      <c r="AU238" s="24">
        <v>9</v>
      </c>
      <c r="AV238" s="24">
        <v>621558</v>
      </c>
      <c r="AW238" s="24">
        <v>12</v>
      </c>
      <c r="AX238" s="24">
        <v>610367</v>
      </c>
      <c r="AY238" s="24">
        <v>6</v>
      </c>
      <c r="AZ238" s="24">
        <v>340084</v>
      </c>
      <c r="BA238" s="24">
        <v>5</v>
      </c>
      <c r="BB238" s="24">
        <v>167197</v>
      </c>
      <c r="BC238" s="24">
        <v>10</v>
      </c>
      <c r="BD238" s="24">
        <v>53572</v>
      </c>
      <c r="BE238" s="24">
        <v>42</v>
      </c>
      <c r="BF238" s="24">
        <v>1792778</v>
      </c>
      <c r="BG238" s="15">
        <v>8.6999999999999993</v>
      </c>
      <c r="BH238" s="21">
        <v>55.74</v>
      </c>
      <c r="BI238" s="21">
        <v>19.420000000000002</v>
      </c>
      <c r="BJ238" s="24">
        <v>260</v>
      </c>
      <c r="BK238" s="21">
        <v>14.87</v>
      </c>
      <c r="BL238" s="21">
        <v>35.270000000000003</v>
      </c>
      <c r="BM238" s="21">
        <v>20.22</v>
      </c>
      <c r="BN238" s="21">
        <v>25.72</v>
      </c>
      <c r="BO238" s="30">
        <v>59.77</v>
      </c>
      <c r="BP238" s="30">
        <v>56.43</v>
      </c>
      <c r="BQ238" s="30">
        <v>58.81</v>
      </c>
      <c r="BR238" s="30">
        <v>55.74</v>
      </c>
      <c r="BS238" s="21"/>
      <c r="BT238" s="21"/>
      <c r="BU238" s="21"/>
      <c r="BV238" s="21"/>
      <c r="BW238" s="21"/>
      <c r="BX238" s="24"/>
      <c r="BY238" s="30"/>
      <c r="BZ238" s="30"/>
      <c r="CA238" s="30"/>
      <c r="CB238" s="30"/>
      <c r="CC238" s="21">
        <v>5.55</v>
      </c>
      <c r="CD238" s="24">
        <v>48</v>
      </c>
      <c r="CE238" s="21">
        <v>6.35</v>
      </c>
      <c r="CF238" s="21">
        <v>10.44</v>
      </c>
      <c r="CG238" s="21">
        <v>4.76</v>
      </c>
      <c r="CH238" s="21">
        <v>6.63</v>
      </c>
      <c r="CI238" s="30">
        <v>15.16</v>
      </c>
      <c r="CJ238" s="30">
        <v>16.12</v>
      </c>
      <c r="CK238" s="30">
        <v>11.03</v>
      </c>
      <c r="CL238" s="30">
        <v>16.5</v>
      </c>
      <c r="CM238" s="21">
        <v>10.7</v>
      </c>
      <c r="CN238" s="21">
        <v>0.05</v>
      </c>
      <c r="CO238" s="21">
        <v>0.06</v>
      </c>
      <c r="CP238" s="21">
        <v>0.12</v>
      </c>
      <c r="CQ238" s="21">
        <v>0.06</v>
      </c>
      <c r="CR238" s="24">
        <v>12</v>
      </c>
      <c r="CS238" s="30">
        <v>2.76</v>
      </c>
      <c r="CT238" s="30">
        <v>0.14000000000000001</v>
      </c>
      <c r="CU238" s="30">
        <v>0.16</v>
      </c>
      <c r="CV238" s="30">
        <v>0.09</v>
      </c>
      <c r="CW238" s="21">
        <v>0.09</v>
      </c>
    </row>
    <row r="239" spans="1:101">
      <c r="A239" s="20">
        <v>42278</v>
      </c>
      <c r="B239" s="24">
        <v>8</v>
      </c>
      <c r="C239" s="21">
        <v>0.89</v>
      </c>
      <c r="D239" s="21">
        <v>1.26</v>
      </c>
      <c r="E239" s="24">
        <v>27</v>
      </c>
      <c r="F239" s="21">
        <v>303.37</v>
      </c>
      <c r="G239" s="24">
        <v>0</v>
      </c>
      <c r="H239" s="21">
        <v>0</v>
      </c>
      <c r="I239" s="24">
        <v>9</v>
      </c>
      <c r="J239" s="21">
        <v>683.87</v>
      </c>
      <c r="K239" s="24">
        <v>130</v>
      </c>
      <c r="L239" s="21">
        <v>17329.89</v>
      </c>
      <c r="M239" s="24">
        <v>273</v>
      </c>
      <c r="N239" s="21">
        <v>45574.22</v>
      </c>
      <c r="O239" s="24">
        <v>439</v>
      </c>
      <c r="P239" s="21">
        <v>63891.35</v>
      </c>
      <c r="Q239" s="21">
        <v>34.76</v>
      </c>
      <c r="R239" s="24">
        <v>0</v>
      </c>
      <c r="S239" s="21">
        <v>0</v>
      </c>
      <c r="T239" s="24">
        <v>0</v>
      </c>
      <c r="U239" s="21">
        <v>0</v>
      </c>
      <c r="V239" s="24">
        <v>0</v>
      </c>
      <c r="W239" s="21">
        <v>0</v>
      </c>
      <c r="X239" s="24">
        <v>0</v>
      </c>
      <c r="Y239" s="21">
        <v>0</v>
      </c>
      <c r="Z239" s="24">
        <v>0</v>
      </c>
      <c r="AA239" s="21">
        <v>0</v>
      </c>
      <c r="AB239" s="24">
        <v>0</v>
      </c>
      <c r="AC239" s="21">
        <v>0</v>
      </c>
      <c r="AD239" s="24">
        <v>0</v>
      </c>
      <c r="AE239" s="21">
        <v>0</v>
      </c>
      <c r="AF239" s="24">
        <v>0</v>
      </c>
      <c r="AG239" s="21">
        <v>0</v>
      </c>
      <c r="AH239" s="24">
        <v>0</v>
      </c>
      <c r="AI239" s="21">
        <v>0</v>
      </c>
      <c r="AJ239" s="24">
        <v>0</v>
      </c>
      <c r="AK239" s="21">
        <v>0</v>
      </c>
      <c r="AL239" s="24">
        <v>0</v>
      </c>
      <c r="AM239" s="21">
        <v>0</v>
      </c>
      <c r="AN239" s="24">
        <v>0</v>
      </c>
      <c r="AO239" s="21">
        <v>0</v>
      </c>
      <c r="AP239" s="21">
        <v>0</v>
      </c>
      <c r="AQ239" s="24">
        <v>1</v>
      </c>
      <c r="AR239" s="21">
        <v>125877</v>
      </c>
      <c r="AS239" s="24">
        <v>1</v>
      </c>
      <c r="AT239" s="21">
        <v>125.88</v>
      </c>
      <c r="AU239" s="24">
        <v>12</v>
      </c>
      <c r="AV239" s="24">
        <v>1365669</v>
      </c>
      <c r="AW239" s="24">
        <v>10</v>
      </c>
      <c r="AX239" s="24">
        <v>269854</v>
      </c>
      <c r="AY239" s="24">
        <v>5</v>
      </c>
      <c r="AZ239" s="24">
        <v>102673</v>
      </c>
      <c r="BA239" s="24">
        <v>3</v>
      </c>
      <c r="BB239" s="24">
        <v>115630</v>
      </c>
      <c r="BC239" s="24">
        <v>15</v>
      </c>
      <c r="BD239" s="24">
        <v>125070</v>
      </c>
      <c r="BE239" s="24">
        <v>45</v>
      </c>
      <c r="BF239" s="24">
        <v>1978896</v>
      </c>
      <c r="BG239" s="15">
        <v>8.6</v>
      </c>
      <c r="BH239" s="21">
        <v>55.18</v>
      </c>
      <c r="BI239" s="21">
        <v>19.420000000000002</v>
      </c>
      <c r="BJ239" s="24">
        <v>260</v>
      </c>
      <c r="BK239" s="21">
        <v>14.95</v>
      </c>
      <c r="BL239" s="21">
        <v>35.270000000000003</v>
      </c>
      <c r="BM239" s="21">
        <v>20.22</v>
      </c>
      <c r="BN239" s="21">
        <v>25.72</v>
      </c>
      <c r="BO239" s="30">
        <v>59.23</v>
      </c>
      <c r="BP239" s="30">
        <v>55.84</v>
      </c>
      <c r="BQ239" s="30">
        <v>58.25</v>
      </c>
      <c r="BR239" s="30">
        <v>55.18</v>
      </c>
      <c r="BS239" s="21"/>
      <c r="BT239" s="21"/>
      <c r="BU239" s="21"/>
      <c r="BV239" s="21"/>
      <c r="BW239" s="21"/>
      <c r="BX239" s="24"/>
      <c r="BY239" s="30"/>
      <c r="BZ239" s="30"/>
      <c r="CA239" s="30"/>
      <c r="CB239" s="30"/>
      <c r="CC239" s="21">
        <v>5.55</v>
      </c>
      <c r="CD239" s="24">
        <v>48</v>
      </c>
      <c r="CE239" s="21">
        <v>6.43</v>
      </c>
      <c r="CF239" s="21">
        <v>10.44</v>
      </c>
      <c r="CG239" s="21">
        <v>4.76</v>
      </c>
      <c r="CH239" s="21">
        <v>6.63</v>
      </c>
      <c r="CI239" s="30">
        <v>15.02</v>
      </c>
      <c r="CJ239" s="30">
        <v>15.95</v>
      </c>
      <c r="CK239" s="30">
        <v>10.93</v>
      </c>
      <c r="CL239" s="30">
        <v>16.329999999999998</v>
      </c>
      <c r="CM239" s="21">
        <v>10.78</v>
      </c>
      <c r="CN239" s="21">
        <v>0.05</v>
      </c>
      <c r="CO239" s="21">
        <v>0.06</v>
      </c>
      <c r="CP239" s="21">
        <v>0.12</v>
      </c>
      <c r="CQ239" s="21">
        <v>0.06</v>
      </c>
      <c r="CR239" s="24">
        <v>12</v>
      </c>
      <c r="CS239" s="30">
        <v>2.73</v>
      </c>
      <c r="CT239" s="30">
        <v>0.14000000000000001</v>
      </c>
      <c r="CU239" s="30">
        <v>0.16</v>
      </c>
      <c r="CV239" s="30">
        <v>0.09</v>
      </c>
      <c r="CW239" s="21">
        <v>0.09</v>
      </c>
    </row>
    <row r="240" spans="1:101">
      <c r="A240" s="20">
        <v>42309</v>
      </c>
      <c r="B240" s="24">
        <v>8</v>
      </c>
      <c r="C240" s="21">
        <v>0.89</v>
      </c>
      <c r="D240" s="21">
        <v>1.26</v>
      </c>
      <c r="E240" s="24">
        <v>28</v>
      </c>
      <c r="F240" s="21">
        <v>330.94</v>
      </c>
      <c r="G240" s="24">
        <v>0</v>
      </c>
      <c r="H240" s="21">
        <v>0</v>
      </c>
      <c r="I240" s="24">
        <v>9</v>
      </c>
      <c r="J240" s="21">
        <v>683.87</v>
      </c>
      <c r="K240" s="24">
        <v>129</v>
      </c>
      <c r="L240" s="21">
        <v>17204.02</v>
      </c>
      <c r="M240" s="24">
        <v>273</v>
      </c>
      <c r="N240" s="21">
        <v>45574.22</v>
      </c>
      <c r="O240" s="24">
        <v>439</v>
      </c>
      <c r="P240" s="21">
        <v>63793.04</v>
      </c>
      <c r="Q240" s="21">
        <v>34.71</v>
      </c>
      <c r="R240" s="24">
        <v>0</v>
      </c>
      <c r="S240" s="21">
        <v>0</v>
      </c>
      <c r="T240" s="24">
        <v>0</v>
      </c>
      <c r="U240" s="21">
        <v>0</v>
      </c>
      <c r="V240" s="24">
        <v>0</v>
      </c>
      <c r="W240" s="21">
        <v>0</v>
      </c>
      <c r="X240" s="24">
        <v>0</v>
      </c>
      <c r="Y240" s="21">
        <v>0</v>
      </c>
      <c r="Z240" s="24">
        <v>0</v>
      </c>
      <c r="AA240" s="21">
        <v>0</v>
      </c>
      <c r="AB240" s="24">
        <v>0</v>
      </c>
      <c r="AC240" s="21">
        <v>0</v>
      </c>
      <c r="AD240" s="24">
        <v>0</v>
      </c>
      <c r="AE240" s="21">
        <v>0</v>
      </c>
      <c r="AF240" s="24">
        <v>0</v>
      </c>
      <c r="AG240" s="21">
        <v>0</v>
      </c>
      <c r="AH240" s="24">
        <v>0</v>
      </c>
      <c r="AI240" s="21">
        <v>0</v>
      </c>
      <c r="AJ240" s="24">
        <v>0</v>
      </c>
      <c r="AK240" s="21">
        <v>0</v>
      </c>
      <c r="AL240" s="24">
        <v>0</v>
      </c>
      <c r="AM240" s="21">
        <v>0</v>
      </c>
      <c r="AN240" s="24">
        <v>0</v>
      </c>
      <c r="AO240" s="21">
        <v>0</v>
      </c>
      <c r="AP240" s="21">
        <v>0</v>
      </c>
      <c r="AQ240" s="24">
        <v>0</v>
      </c>
      <c r="AR240" s="21">
        <v>0</v>
      </c>
      <c r="AS240" s="24">
        <v>0</v>
      </c>
      <c r="AT240" s="21">
        <v>0</v>
      </c>
      <c r="AU240" s="24">
        <v>17</v>
      </c>
      <c r="AV240" s="24">
        <v>777969</v>
      </c>
      <c r="AW240" s="24">
        <v>9</v>
      </c>
      <c r="AX240" s="24">
        <v>371985</v>
      </c>
      <c r="AY240" s="24">
        <v>6</v>
      </c>
      <c r="AZ240" s="24">
        <v>496391</v>
      </c>
      <c r="BA240" s="24">
        <v>5</v>
      </c>
      <c r="BB240" s="24">
        <v>126797</v>
      </c>
      <c r="BC240" s="24">
        <v>7</v>
      </c>
      <c r="BD240" s="24">
        <v>9883</v>
      </c>
      <c r="BE240" s="24">
        <v>44</v>
      </c>
      <c r="BF240" s="24">
        <v>1783025</v>
      </c>
      <c r="BG240" s="15">
        <v>7.4</v>
      </c>
      <c r="BH240" s="21">
        <v>55.07</v>
      </c>
      <c r="BI240" s="21">
        <v>19.350000000000001</v>
      </c>
      <c r="BJ240" s="24">
        <v>259</v>
      </c>
      <c r="BK240" s="21">
        <v>14.98</v>
      </c>
      <c r="BL240" s="21">
        <v>35.14</v>
      </c>
      <c r="BM240" s="21">
        <v>20.16</v>
      </c>
      <c r="BN240" s="21">
        <v>25.61</v>
      </c>
      <c r="BO240" s="30">
        <v>59</v>
      </c>
      <c r="BP240" s="30">
        <v>55.72</v>
      </c>
      <c r="BQ240" s="30">
        <v>58.12</v>
      </c>
      <c r="BR240" s="30">
        <v>55.07</v>
      </c>
      <c r="BS240" s="21"/>
      <c r="BT240" s="21"/>
      <c r="BU240" s="21"/>
      <c r="BV240" s="21"/>
      <c r="BW240" s="21"/>
      <c r="BX240" s="24"/>
      <c r="BY240" s="30"/>
      <c r="BZ240" s="30"/>
      <c r="CA240" s="30"/>
      <c r="CB240" s="30"/>
      <c r="CC240" s="21">
        <v>5.55</v>
      </c>
      <c r="CD240" s="24">
        <v>48</v>
      </c>
      <c r="CE240" s="21">
        <v>6.51</v>
      </c>
      <c r="CF240" s="21">
        <v>10.44</v>
      </c>
      <c r="CG240" s="21">
        <v>4.76</v>
      </c>
      <c r="CH240" s="21">
        <v>6.63</v>
      </c>
      <c r="CI240" s="30">
        <v>15.05</v>
      </c>
      <c r="CJ240" s="30">
        <v>15.97</v>
      </c>
      <c r="CK240" s="30">
        <v>10.93</v>
      </c>
      <c r="CL240" s="30">
        <v>16.350000000000001</v>
      </c>
      <c r="CM240" s="21">
        <v>10.87</v>
      </c>
      <c r="CN240" s="21">
        <v>0.05</v>
      </c>
      <c r="CO240" s="21">
        <v>0.06</v>
      </c>
      <c r="CP240" s="21">
        <v>0.12</v>
      </c>
      <c r="CQ240" s="21">
        <v>0.06</v>
      </c>
      <c r="CR240" s="24">
        <v>12</v>
      </c>
      <c r="CS240" s="30">
        <v>2.73</v>
      </c>
      <c r="CT240" s="30">
        <v>0.14000000000000001</v>
      </c>
      <c r="CU240" s="30">
        <v>0.16</v>
      </c>
      <c r="CV240" s="30">
        <v>0.09</v>
      </c>
      <c r="CW240" s="21">
        <v>0.12</v>
      </c>
    </row>
    <row r="241" spans="1:101">
      <c r="A241" s="20">
        <v>42339</v>
      </c>
      <c r="B241" s="24">
        <v>8</v>
      </c>
      <c r="C241" s="21">
        <v>0.89</v>
      </c>
      <c r="D241" s="21">
        <v>1.26</v>
      </c>
      <c r="E241" s="24">
        <v>28</v>
      </c>
      <c r="F241" s="21">
        <v>330.94</v>
      </c>
      <c r="G241" s="24">
        <v>0</v>
      </c>
      <c r="H241" s="21">
        <v>0</v>
      </c>
      <c r="I241" s="24">
        <v>9</v>
      </c>
      <c r="J241" s="21">
        <v>683.87</v>
      </c>
      <c r="K241" s="24">
        <v>129</v>
      </c>
      <c r="L241" s="21">
        <v>17204.02</v>
      </c>
      <c r="M241" s="24">
        <v>276</v>
      </c>
      <c r="N241" s="21">
        <v>46071.519999999997</v>
      </c>
      <c r="O241" s="24">
        <v>442</v>
      </c>
      <c r="P241" s="21">
        <v>64290.34</v>
      </c>
      <c r="Q241" s="21">
        <v>34.979999999999997</v>
      </c>
      <c r="R241" s="24">
        <v>0</v>
      </c>
      <c r="S241" s="21">
        <v>0</v>
      </c>
      <c r="T241" s="24">
        <v>0</v>
      </c>
      <c r="U241" s="21">
        <v>0</v>
      </c>
      <c r="V241" s="24">
        <v>0</v>
      </c>
      <c r="W241" s="21">
        <v>0</v>
      </c>
      <c r="X241" s="24">
        <v>0</v>
      </c>
      <c r="Y241" s="21">
        <v>0</v>
      </c>
      <c r="Z241" s="24">
        <v>0</v>
      </c>
      <c r="AA241" s="21">
        <v>0</v>
      </c>
      <c r="AB241" s="24">
        <v>0</v>
      </c>
      <c r="AC241" s="21">
        <v>0</v>
      </c>
      <c r="AD241" s="24">
        <v>0</v>
      </c>
      <c r="AE241" s="21">
        <v>0</v>
      </c>
      <c r="AF241" s="24">
        <v>0</v>
      </c>
      <c r="AG241" s="21">
        <v>0</v>
      </c>
      <c r="AH241" s="24">
        <v>0</v>
      </c>
      <c r="AI241" s="21">
        <v>0</v>
      </c>
      <c r="AJ241" s="24">
        <v>0</v>
      </c>
      <c r="AK241" s="21">
        <v>0</v>
      </c>
      <c r="AL241" s="24">
        <v>0</v>
      </c>
      <c r="AM241" s="21">
        <v>0</v>
      </c>
      <c r="AN241" s="24">
        <v>0</v>
      </c>
      <c r="AO241" s="21">
        <v>0</v>
      </c>
      <c r="AP241" s="21">
        <v>0</v>
      </c>
      <c r="AQ241" s="24">
        <v>0</v>
      </c>
      <c r="AR241" s="21">
        <v>0</v>
      </c>
      <c r="AS241" s="24">
        <v>0</v>
      </c>
      <c r="AT241" s="21">
        <v>0</v>
      </c>
      <c r="AU241" s="24">
        <v>25</v>
      </c>
      <c r="AV241" s="24">
        <v>1789723</v>
      </c>
      <c r="AW241" s="24">
        <v>37</v>
      </c>
      <c r="AX241" s="24">
        <v>1744116</v>
      </c>
      <c r="AY241" s="24">
        <v>9</v>
      </c>
      <c r="AZ241" s="24">
        <v>511503</v>
      </c>
      <c r="BA241" s="24">
        <v>5</v>
      </c>
      <c r="BB241" s="24">
        <v>222697</v>
      </c>
      <c r="BC241" s="24">
        <v>9</v>
      </c>
      <c r="BD241" s="24">
        <v>32480</v>
      </c>
      <c r="BE241" s="24">
        <v>85</v>
      </c>
      <c r="BF241" s="24">
        <v>4300519</v>
      </c>
      <c r="BG241" s="15">
        <v>7.1</v>
      </c>
      <c r="BH241" s="21">
        <v>54.88</v>
      </c>
      <c r="BI241" s="21">
        <v>19.43</v>
      </c>
      <c r="BJ241" s="24">
        <v>260</v>
      </c>
      <c r="BK241" s="21">
        <v>15</v>
      </c>
      <c r="BL241" s="21">
        <v>35.299999999999997</v>
      </c>
      <c r="BM241" s="21">
        <v>20.260000000000002</v>
      </c>
      <c r="BN241" s="21">
        <v>25.75</v>
      </c>
      <c r="BO241" s="30">
        <v>58.82</v>
      </c>
      <c r="BP241" s="30">
        <v>55.54</v>
      </c>
      <c r="BQ241" s="30">
        <v>57.96</v>
      </c>
      <c r="BR241" s="30">
        <v>54.88</v>
      </c>
      <c r="BS241" s="21"/>
      <c r="BT241" s="21"/>
      <c r="BU241" s="21"/>
      <c r="BV241" s="21"/>
      <c r="BW241" s="21"/>
      <c r="BX241" s="24"/>
      <c r="BY241" s="30"/>
      <c r="BZ241" s="30"/>
      <c r="CA241" s="30"/>
      <c r="CB241" s="30"/>
      <c r="CC241" s="21">
        <v>5.64</v>
      </c>
      <c r="CD241" s="24">
        <v>49</v>
      </c>
      <c r="CE241" s="21">
        <v>6.46</v>
      </c>
      <c r="CF241" s="21">
        <v>10.61</v>
      </c>
      <c r="CG241" s="21">
        <v>4.8499999999999996</v>
      </c>
      <c r="CH241" s="21">
        <v>6.75</v>
      </c>
      <c r="CI241" s="30">
        <v>15.18</v>
      </c>
      <c r="CJ241" s="30">
        <v>16.12</v>
      </c>
      <c r="CK241" s="30">
        <v>11.09</v>
      </c>
      <c r="CL241" s="30">
        <v>16.5</v>
      </c>
      <c r="CM241" s="21">
        <v>10.95</v>
      </c>
      <c r="CN241" s="21">
        <v>0.05</v>
      </c>
      <c r="CO241" s="21">
        <v>0.06</v>
      </c>
      <c r="CP241" s="21">
        <v>0.12</v>
      </c>
      <c r="CQ241" s="21">
        <v>0.06</v>
      </c>
      <c r="CR241" s="24">
        <v>12</v>
      </c>
      <c r="CS241" s="30">
        <v>2.71</v>
      </c>
      <c r="CT241" s="30">
        <v>0.14000000000000001</v>
      </c>
      <c r="CU241" s="30">
        <v>0.16</v>
      </c>
      <c r="CV241" s="30">
        <v>0.09</v>
      </c>
      <c r="CW241" s="21">
        <v>0.12</v>
      </c>
    </row>
    <row r="242" spans="1:101">
      <c r="A242" s="20">
        <v>42370</v>
      </c>
      <c r="B242" s="24">
        <v>8</v>
      </c>
      <c r="C242" s="21">
        <v>0.89</v>
      </c>
      <c r="D242" s="21">
        <v>1.26</v>
      </c>
      <c r="E242" s="24">
        <v>28</v>
      </c>
      <c r="F242" s="21">
        <v>330.94</v>
      </c>
      <c r="G242" s="24">
        <v>0</v>
      </c>
      <c r="H242" s="21">
        <v>0</v>
      </c>
      <c r="I242" s="24">
        <v>9</v>
      </c>
      <c r="J242" s="21">
        <v>683.87</v>
      </c>
      <c r="K242" s="24">
        <v>129</v>
      </c>
      <c r="L242" s="21">
        <v>17204.02</v>
      </c>
      <c r="M242" s="24">
        <v>279</v>
      </c>
      <c r="N242" s="21">
        <v>46598.55</v>
      </c>
      <c r="O242" s="24">
        <v>445</v>
      </c>
      <c r="P242" s="21">
        <v>64817.38</v>
      </c>
      <c r="Q242" s="21">
        <v>35.26</v>
      </c>
      <c r="R242" s="24">
        <v>0</v>
      </c>
      <c r="S242" s="21">
        <v>0</v>
      </c>
      <c r="T242" s="24">
        <v>0</v>
      </c>
      <c r="U242" s="21">
        <v>0</v>
      </c>
      <c r="V242" s="24">
        <v>0</v>
      </c>
      <c r="W242" s="21">
        <v>0</v>
      </c>
      <c r="X242" s="24">
        <v>0</v>
      </c>
      <c r="Y242" s="21">
        <v>0</v>
      </c>
      <c r="Z242" s="24">
        <v>0</v>
      </c>
      <c r="AA242" s="21">
        <v>0</v>
      </c>
      <c r="AB242" s="24">
        <v>0</v>
      </c>
      <c r="AC242" s="21">
        <v>0</v>
      </c>
      <c r="AD242" s="24">
        <v>0</v>
      </c>
      <c r="AE242" s="21">
        <v>0</v>
      </c>
      <c r="AF242" s="24">
        <v>0</v>
      </c>
      <c r="AG242" s="21">
        <v>0</v>
      </c>
      <c r="AH242" s="24">
        <v>0</v>
      </c>
      <c r="AI242" s="21">
        <v>0</v>
      </c>
      <c r="AJ242" s="24">
        <v>0</v>
      </c>
      <c r="AK242" s="21">
        <v>0</v>
      </c>
      <c r="AL242" s="24">
        <v>0</v>
      </c>
      <c r="AM242" s="21">
        <v>0</v>
      </c>
      <c r="AN242" s="24">
        <v>0</v>
      </c>
      <c r="AO242" s="21">
        <v>0</v>
      </c>
      <c r="AP242" s="21">
        <v>0</v>
      </c>
      <c r="AQ242" s="24">
        <v>0</v>
      </c>
      <c r="AR242" s="21">
        <v>0</v>
      </c>
      <c r="AS242" s="24">
        <v>0</v>
      </c>
      <c r="AT242" s="21">
        <v>0</v>
      </c>
      <c r="AU242" s="24">
        <v>21</v>
      </c>
      <c r="AV242" s="24">
        <v>2259939</v>
      </c>
      <c r="AW242" s="24">
        <v>42</v>
      </c>
      <c r="AX242" s="24">
        <v>1820689</v>
      </c>
      <c r="AY242" s="24">
        <v>7</v>
      </c>
      <c r="AZ242" s="24">
        <v>667866</v>
      </c>
      <c r="BA242" s="24">
        <v>13</v>
      </c>
      <c r="BB242" s="24">
        <v>490720</v>
      </c>
      <c r="BC242" s="24">
        <v>13</v>
      </c>
      <c r="BD242" s="24">
        <v>85943</v>
      </c>
      <c r="BE242" s="24">
        <v>96</v>
      </c>
      <c r="BF242" s="24">
        <v>5325157</v>
      </c>
      <c r="BG242" s="15">
        <v>7.1</v>
      </c>
      <c r="BH242" s="21">
        <v>54.44</v>
      </c>
      <c r="BI242" s="21">
        <v>19.43</v>
      </c>
      <c r="BJ242" s="24">
        <v>260</v>
      </c>
      <c r="BK242" s="21">
        <v>15.09</v>
      </c>
      <c r="BL242" s="21">
        <v>35.299999999999997</v>
      </c>
      <c r="BM242" s="21">
        <v>20.260000000000002</v>
      </c>
      <c r="BN242" s="21">
        <v>25.75</v>
      </c>
      <c r="BO242" s="30">
        <v>58.43</v>
      </c>
      <c r="BP242" s="30">
        <v>55.11</v>
      </c>
      <c r="BQ242" s="30">
        <v>57.51</v>
      </c>
      <c r="BR242" s="30">
        <v>54.44</v>
      </c>
      <c r="BS242" s="21"/>
      <c r="BT242" s="21"/>
      <c r="BU242" s="21"/>
      <c r="BV242" s="21"/>
      <c r="BW242" s="21"/>
      <c r="BX242" s="24"/>
      <c r="BY242" s="30"/>
      <c r="BZ242" s="30"/>
      <c r="CA242" s="30"/>
      <c r="CB242" s="30"/>
      <c r="CC242" s="21">
        <v>5.64</v>
      </c>
      <c r="CD242" s="24">
        <v>49</v>
      </c>
      <c r="CE242" s="21">
        <v>6.55</v>
      </c>
      <c r="CF242" s="21">
        <v>10.61</v>
      </c>
      <c r="CG242" s="21">
        <v>4.8499999999999996</v>
      </c>
      <c r="CH242" s="21">
        <v>6.75</v>
      </c>
      <c r="CI242" s="30">
        <v>15.06</v>
      </c>
      <c r="CJ242" s="30">
        <v>16</v>
      </c>
      <c r="CK242" s="30">
        <v>11.01</v>
      </c>
      <c r="CL242" s="30">
        <v>16.36</v>
      </c>
      <c r="CM242" s="21">
        <v>11.03</v>
      </c>
      <c r="CN242" s="21">
        <v>0.05</v>
      </c>
      <c r="CO242" s="21">
        <v>0.06</v>
      </c>
      <c r="CP242" s="21">
        <v>0.12</v>
      </c>
      <c r="CQ242" s="21">
        <v>0.06</v>
      </c>
      <c r="CR242" s="24">
        <v>12</v>
      </c>
      <c r="CS242" s="30">
        <v>2.7</v>
      </c>
      <c r="CT242" s="30">
        <v>0.14000000000000001</v>
      </c>
      <c r="CU242" s="30">
        <v>0.16</v>
      </c>
      <c r="CV242" s="30">
        <v>0.09</v>
      </c>
      <c r="CW242" s="21">
        <v>0.12</v>
      </c>
    </row>
    <row r="243" spans="1:101">
      <c r="A243" s="20">
        <v>42401</v>
      </c>
      <c r="B243" s="24">
        <v>8</v>
      </c>
      <c r="C243" s="21">
        <v>0.89</v>
      </c>
      <c r="D243" s="21">
        <v>1.26</v>
      </c>
      <c r="E243" s="24">
        <v>29</v>
      </c>
      <c r="F243" s="21">
        <v>358.5</v>
      </c>
      <c r="G243" s="24">
        <v>0</v>
      </c>
      <c r="H243" s="21">
        <v>0</v>
      </c>
      <c r="I243" s="24">
        <v>9</v>
      </c>
      <c r="J243" s="21">
        <v>683.87</v>
      </c>
      <c r="K243" s="24">
        <v>129</v>
      </c>
      <c r="L243" s="21">
        <v>17204.02</v>
      </c>
      <c r="M243" s="24">
        <v>283</v>
      </c>
      <c r="N243" s="21">
        <v>47266.66</v>
      </c>
      <c r="O243" s="24">
        <v>450</v>
      </c>
      <c r="P243" s="21">
        <v>65513.05</v>
      </c>
      <c r="Q243" s="21">
        <v>35.630000000000003</v>
      </c>
      <c r="R243" s="24">
        <v>0</v>
      </c>
      <c r="S243" s="21">
        <v>0</v>
      </c>
      <c r="T243" s="24">
        <v>0</v>
      </c>
      <c r="U243" s="21">
        <v>0</v>
      </c>
      <c r="V243" s="24">
        <v>0</v>
      </c>
      <c r="W243" s="21">
        <v>0</v>
      </c>
      <c r="X243" s="24">
        <v>0</v>
      </c>
      <c r="Y243" s="21">
        <v>0</v>
      </c>
      <c r="Z243" s="24">
        <v>0</v>
      </c>
      <c r="AA243" s="21">
        <v>0</v>
      </c>
      <c r="AB243" s="24">
        <v>0</v>
      </c>
      <c r="AC243" s="21">
        <v>0</v>
      </c>
      <c r="AD243" s="24">
        <v>0</v>
      </c>
      <c r="AE243" s="21">
        <v>0</v>
      </c>
      <c r="AF243" s="24">
        <v>0</v>
      </c>
      <c r="AG243" s="21">
        <v>0</v>
      </c>
      <c r="AH243" s="24">
        <v>0</v>
      </c>
      <c r="AI243" s="21">
        <v>0</v>
      </c>
      <c r="AJ243" s="24">
        <v>0</v>
      </c>
      <c r="AK243" s="21">
        <v>0</v>
      </c>
      <c r="AL243" s="24">
        <v>0</v>
      </c>
      <c r="AM243" s="21">
        <v>0</v>
      </c>
      <c r="AN243" s="24">
        <v>0</v>
      </c>
      <c r="AO243" s="21">
        <v>0</v>
      </c>
      <c r="AP243" s="21">
        <v>0</v>
      </c>
      <c r="AQ243" s="24">
        <v>0</v>
      </c>
      <c r="AR243" s="21">
        <v>0</v>
      </c>
      <c r="AS243" s="24">
        <v>0</v>
      </c>
      <c r="AT243" s="21">
        <v>0</v>
      </c>
      <c r="AU243" s="24">
        <v>15</v>
      </c>
      <c r="AV243" s="24">
        <v>2022183</v>
      </c>
      <c r="AW243" s="24">
        <v>47</v>
      </c>
      <c r="AX243" s="24">
        <v>1915106</v>
      </c>
      <c r="AY243" s="24">
        <v>6</v>
      </c>
      <c r="AZ243" s="24">
        <v>1081602</v>
      </c>
      <c r="BA243" s="24">
        <v>10</v>
      </c>
      <c r="BB243" s="24">
        <v>335014</v>
      </c>
      <c r="BC243" s="24">
        <v>10</v>
      </c>
      <c r="BD243" s="24">
        <v>97476</v>
      </c>
      <c r="BE243" s="24">
        <v>88</v>
      </c>
      <c r="BF243" s="24">
        <v>5451381</v>
      </c>
      <c r="BG243" s="15">
        <v>6.5</v>
      </c>
      <c r="BH243" s="21">
        <v>54.1</v>
      </c>
      <c r="BI243" s="21">
        <v>19.52</v>
      </c>
      <c r="BJ243" s="24">
        <v>261</v>
      </c>
      <c r="BK243" s="21">
        <v>15.11</v>
      </c>
      <c r="BL243" s="21">
        <v>35.450000000000003</v>
      </c>
      <c r="BM243" s="21">
        <v>20.36</v>
      </c>
      <c r="BN243" s="21">
        <v>25.89</v>
      </c>
      <c r="BO243" s="30">
        <v>58</v>
      </c>
      <c r="BP243" s="30">
        <v>54.77</v>
      </c>
      <c r="BQ243" s="30">
        <v>57.18</v>
      </c>
      <c r="BR243" s="30">
        <v>54.1</v>
      </c>
      <c r="BS243" s="21"/>
      <c r="BT243" s="21"/>
      <c r="BU243" s="21"/>
      <c r="BV243" s="21"/>
      <c r="BW243" s="21"/>
      <c r="BX243" s="24"/>
      <c r="BY243" s="30"/>
      <c r="BZ243" s="30"/>
      <c r="CA243" s="30"/>
      <c r="CB243" s="30"/>
      <c r="CC243" s="21">
        <v>5.64</v>
      </c>
      <c r="CD243" s="24">
        <v>49</v>
      </c>
      <c r="CE243" s="21">
        <v>6.63</v>
      </c>
      <c r="CF243" s="21">
        <v>10.61</v>
      </c>
      <c r="CG243" s="21">
        <v>4.8499999999999996</v>
      </c>
      <c r="CH243" s="21">
        <v>6.75</v>
      </c>
      <c r="CI243" s="30">
        <v>14.9</v>
      </c>
      <c r="CJ243" s="30">
        <v>15.83</v>
      </c>
      <c r="CK243" s="30">
        <v>10.89</v>
      </c>
      <c r="CL243" s="30">
        <v>16.190000000000001</v>
      </c>
      <c r="CM243" s="21">
        <v>11.12</v>
      </c>
      <c r="CN243" s="21">
        <v>0.05</v>
      </c>
      <c r="CO243" s="21">
        <v>0.06</v>
      </c>
      <c r="CP243" s="21">
        <v>0.12</v>
      </c>
      <c r="CQ243" s="21">
        <v>0.06</v>
      </c>
      <c r="CR243" s="24">
        <v>12</v>
      </c>
      <c r="CS243" s="30">
        <v>2.67</v>
      </c>
      <c r="CT243" s="30">
        <v>0.14000000000000001</v>
      </c>
      <c r="CU243" s="30">
        <v>0.15</v>
      </c>
      <c r="CV243" s="30">
        <v>0.09</v>
      </c>
      <c r="CW243" s="21">
        <v>0.15</v>
      </c>
    </row>
    <row r="244" spans="1:101">
      <c r="A244" s="20">
        <v>42430</v>
      </c>
      <c r="B244" s="24">
        <v>8</v>
      </c>
      <c r="C244" s="21">
        <v>0.89</v>
      </c>
      <c r="D244" s="21">
        <v>1.26</v>
      </c>
      <c r="E244" s="24">
        <v>29</v>
      </c>
      <c r="F244" s="21">
        <v>358.5</v>
      </c>
      <c r="G244" s="24">
        <v>0</v>
      </c>
      <c r="H244" s="21">
        <v>0</v>
      </c>
      <c r="I244" s="24">
        <v>9</v>
      </c>
      <c r="J244" s="21">
        <v>683.87</v>
      </c>
      <c r="K244" s="24">
        <v>129</v>
      </c>
      <c r="L244" s="21">
        <v>17204.02</v>
      </c>
      <c r="M244" s="24">
        <v>284</v>
      </c>
      <c r="N244" s="21">
        <v>47440.21</v>
      </c>
      <c r="O244" s="24">
        <v>451</v>
      </c>
      <c r="P244" s="21">
        <v>65686.600000000006</v>
      </c>
      <c r="Q244" s="21">
        <v>35.729999999999997</v>
      </c>
      <c r="R244" s="24">
        <v>0</v>
      </c>
      <c r="S244" s="21">
        <v>0</v>
      </c>
      <c r="T244" s="24">
        <v>0</v>
      </c>
      <c r="U244" s="21">
        <v>0</v>
      </c>
      <c r="V244" s="24">
        <v>0</v>
      </c>
      <c r="W244" s="21">
        <v>0</v>
      </c>
      <c r="X244" s="24">
        <v>0</v>
      </c>
      <c r="Y244" s="21">
        <v>0</v>
      </c>
      <c r="Z244" s="24">
        <v>0</v>
      </c>
      <c r="AA244" s="21">
        <v>0</v>
      </c>
      <c r="AB244" s="24">
        <v>0</v>
      </c>
      <c r="AC244" s="21">
        <v>0</v>
      </c>
      <c r="AD244" s="24">
        <v>0</v>
      </c>
      <c r="AE244" s="21">
        <v>0</v>
      </c>
      <c r="AF244" s="24">
        <v>0</v>
      </c>
      <c r="AG244" s="21">
        <v>0</v>
      </c>
      <c r="AH244" s="24">
        <v>0</v>
      </c>
      <c r="AI244" s="21">
        <v>0</v>
      </c>
      <c r="AJ244" s="24">
        <v>0</v>
      </c>
      <c r="AK244" s="21">
        <v>0</v>
      </c>
      <c r="AL244" s="24">
        <v>0</v>
      </c>
      <c r="AM244" s="21">
        <v>0</v>
      </c>
      <c r="AN244" s="24">
        <v>0</v>
      </c>
      <c r="AO244" s="21">
        <v>0</v>
      </c>
      <c r="AP244" s="21">
        <v>0</v>
      </c>
      <c r="AQ244" s="24">
        <v>0</v>
      </c>
      <c r="AR244" s="21">
        <v>0</v>
      </c>
      <c r="AS244" s="24">
        <v>0</v>
      </c>
      <c r="AT244" s="21">
        <v>0</v>
      </c>
      <c r="AU244" s="24">
        <v>25</v>
      </c>
      <c r="AV244" s="24">
        <v>1709064</v>
      </c>
      <c r="AW244" s="24">
        <v>39</v>
      </c>
      <c r="AX244" s="24">
        <v>1626066</v>
      </c>
      <c r="AY244" s="24">
        <v>22</v>
      </c>
      <c r="AZ244" s="24">
        <v>2085369</v>
      </c>
      <c r="BA244" s="24">
        <v>14</v>
      </c>
      <c r="BB244" s="24">
        <v>538554</v>
      </c>
      <c r="BC244" s="24">
        <v>14</v>
      </c>
      <c r="BD244" s="24">
        <v>150276</v>
      </c>
      <c r="BE244" s="24">
        <v>114</v>
      </c>
      <c r="BF244" s="24">
        <v>6109329</v>
      </c>
      <c r="BG244" s="15">
        <v>6.5</v>
      </c>
      <c r="BH244" s="21">
        <v>53.95</v>
      </c>
      <c r="BI244" s="21">
        <v>19.52</v>
      </c>
      <c r="BJ244" s="24">
        <v>261</v>
      </c>
      <c r="BK244" s="21">
        <v>15.19</v>
      </c>
      <c r="BL244" s="21">
        <v>35.450000000000003</v>
      </c>
      <c r="BM244" s="21">
        <v>20.36</v>
      </c>
      <c r="BN244" s="21">
        <v>25.89</v>
      </c>
      <c r="BO244" s="30">
        <v>57.87</v>
      </c>
      <c r="BP244" s="30">
        <v>54.62</v>
      </c>
      <c r="BQ244" s="30">
        <v>57.04</v>
      </c>
      <c r="BR244" s="30">
        <v>53.95</v>
      </c>
      <c r="BS244" s="21"/>
      <c r="BT244" s="21"/>
      <c r="BU244" s="21"/>
      <c r="BV244" s="21"/>
      <c r="BW244" s="21"/>
      <c r="BX244" s="24"/>
      <c r="BY244" s="30"/>
      <c r="BZ244" s="30"/>
      <c r="CA244" s="30"/>
      <c r="CB244" s="30"/>
      <c r="CC244" s="21">
        <v>5.64</v>
      </c>
      <c r="CD244" s="24">
        <v>49</v>
      </c>
      <c r="CE244" s="21">
        <v>6.71</v>
      </c>
      <c r="CF244" s="21">
        <v>10.61</v>
      </c>
      <c r="CG244" s="21">
        <v>4.8499999999999996</v>
      </c>
      <c r="CH244" s="21">
        <v>6.75</v>
      </c>
      <c r="CI244" s="30">
        <v>14.86</v>
      </c>
      <c r="CJ244" s="30">
        <v>15.79</v>
      </c>
      <c r="CK244" s="30">
        <v>10.86</v>
      </c>
      <c r="CL244" s="30">
        <v>16.149999999999999</v>
      </c>
      <c r="CM244" s="21">
        <v>11.2</v>
      </c>
      <c r="CN244" s="21">
        <v>0.05</v>
      </c>
      <c r="CO244" s="21">
        <v>0.06</v>
      </c>
      <c r="CP244" s="21">
        <v>0.12</v>
      </c>
      <c r="CQ244" s="21">
        <v>0.06</v>
      </c>
      <c r="CR244" s="24">
        <v>12</v>
      </c>
      <c r="CS244" s="30">
        <v>2.66</v>
      </c>
      <c r="CT244" s="30">
        <v>0.14000000000000001</v>
      </c>
      <c r="CU244" s="30">
        <v>0.15</v>
      </c>
      <c r="CV244" s="30">
        <v>0.09</v>
      </c>
      <c r="CW244" s="21">
        <v>0.15</v>
      </c>
    </row>
    <row r="245" spans="1:101">
      <c r="A245" s="20">
        <v>42461</v>
      </c>
      <c r="B245" s="24">
        <v>8</v>
      </c>
      <c r="C245" s="21">
        <v>0.89</v>
      </c>
      <c r="D245" s="21">
        <v>1.26</v>
      </c>
      <c r="E245" s="24">
        <v>29</v>
      </c>
      <c r="F245" s="21">
        <v>358.5</v>
      </c>
      <c r="G245" s="24">
        <v>0</v>
      </c>
      <c r="H245" s="21">
        <v>0</v>
      </c>
      <c r="I245" s="24">
        <v>9</v>
      </c>
      <c r="J245" s="21">
        <v>683.87</v>
      </c>
      <c r="K245" s="24">
        <v>129</v>
      </c>
      <c r="L245" s="21">
        <v>17204.02</v>
      </c>
      <c r="M245" s="24">
        <v>288</v>
      </c>
      <c r="N245" s="21">
        <v>48133.42</v>
      </c>
      <c r="O245" s="24">
        <v>455</v>
      </c>
      <c r="P245" s="21">
        <v>66379.81</v>
      </c>
      <c r="Q245" s="21">
        <v>36.07</v>
      </c>
      <c r="R245" s="24">
        <v>0</v>
      </c>
      <c r="S245" s="21">
        <v>0</v>
      </c>
      <c r="T245" s="24">
        <v>0</v>
      </c>
      <c r="U245" s="21">
        <v>0</v>
      </c>
      <c r="V245" s="24">
        <v>0</v>
      </c>
      <c r="W245" s="21">
        <v>0</v>
      </c>
      <c r="X245" s="24">
        <v>0</v>
      </c>
      <c r="Y245" s="21">
        <v>0</v>
      </c>
      <c r="Z245" s="24">
        <v>0</v>
      </c>
      <c r="AA245" s="21">
        <v>0</v>
      </c>
      <c r="AB245" s="24">
        <v>0</v>
      </c>
      <c r="AC245" s="21">
        <v>0</v>
      </c>
      <c r="AD245" s="24">
        <v>0</v>
      </c>
      <c r="AE245" s="21">
        <v>0</v>
      </c>
      <c r="AF245" s="24">
        <v>0</v>
      </c>
      <c r="AG245" s="21">
        <v>0</v>
      </c>
      <c r="AH245" s="24">
        <v>0</v>
      </c>
      <c r="AI245" s="21">
        <v>0</v>
      </c>
      <c r="AJ245" s="24">
        <v>0</v>
      </c>
      <c r="AK245" s="21">
        <v>0</v>
      </c>
      <c r="AL245" s="24">
        <v>0</v>
      </c>
      <c r="AM245" s="21">
        <v>0</v>
      </c>
      <c r="AN245" s="24">
        <v>0</v>
      </c>
      <c r="AO245" s="21">
        <v>0</v>
      </c>
      <c r="AP245" s="21">
        <v>0</v>
      </c>
      <c r="AQ245" s="24">
        <v>0</v>
      </c>
      <c r="AR245" s="21">
        <v>0</v>
      </c>
      <c r="AS245" s="24">
        <v>0</v>
      </c>
      <c r="AT245" s="21">
        <v>0</v>
      </c>
      <c r="AU245" s="24">
        <v>36</v>
      </c>
      <c r="AV245" s="24">
        <v>2029772</v>
      </c>
      <c r="AW245" s="24">
        <v>30</v>
      </c>
      <c r="AX245" s="24">
        <v>968936</v>
      </c>
      <c r="AY245" s="24">
        <v>26</v>
      </c>
      <c r="AZ245" s="24">
        <v>1697078</v>
      </c>
      <c r="BA245" s="24">
        <v>7</v>
      </c>
      <c r="BB245" s="24">
        <v>213571</v>
      </c>
      <c r="BC245" s="24">
        <v>18</v>
      </c>
      <c r="BD245" s="24">
        <v>220741</v>
      </c>
      <c r="BE245" s="24">
        <v>117</v>
      </c>
      <c r="BF245" s="24">
        <v>5130098</v>
      </c>
      <c r="BG245" s="15">
        <v>7.7</v>
      </c>
      <c r="BH245" s="21">
        <v>53.39</v>
      </c>
      <c r="BI245" s="21">
        <v>19.52</v>
      </c>
      <c r="BJ245" s="24">
        <v>261</v>
      </c>
      <c r="BK245" s="21">
        <v>15.28</v>
      </c>
      <c r="BL245" s="21">
        <v>35.450000000000003</v>
      </c>
      <c r="BM245" s="21">
        <v>20.36</v>
      </c>
      <c r="BN245" s="21">
        <v>25.89</v>
      </c>
      <c r="BO245" s="30">
        <v>57.36</v>
      </c>
      <c r="BP245" s="30">
        <v>54.11</v>
      </c>
      <c r="BQ245" s="30">
        <v>56.47</v>
      </c>
      <c r="BR245" s="30">
        <v>53.39</v>
      </c>
      <c r="BS245" s="21"/>
      <c r="BT245" s="21"/>
      <c r="BU245" s="21"/>
      <c r="BV245" s="21"/>
      <c r="BW245" s="21"/>
      <c r="BX245" s="24"/>
      <c r="BY245" s="30"/>
      <c r="BZ245" s="30"/>
      <c r="CA245" s="30"/>
      <c r="CB245" s="30"/>
      <c r="CC245" s="21">
        <v>5.64</v>
      </c>
      <c r="CD245" s="24">
        <v>49</v>
      </c>
      <c r="CE245" s="21">
        <v>6.8</v>
      </c>
      <c r="CF245" s="21">
        <v>10.61</v>
      </c>
      <c r="CG245" s="21">
        <v>4.8499999999999996</v>
      </c>
      <c r="CH245" s="21">
        <v>6.75</v>
      </c>
      <c r="CI245" s="30">
        <v>14.71</v>
      </c>
      <c r="CJ245" s="30">
        <v>15.64</v>
      </c>
      <c r="CK245" s="30">
        <v>10.77</v>
      </c>
      <c r="CL245" s="30">
        <v>15.98</v>
      </c>
      <c r="CM245" s="21">
        <v>11.28</v>
      </c>
      <c r="CN245" s="21">
        <v>0.05</v>
      </c>
      <c r="CO245" s="21">
        <v>0.06</v>
      </c>
      <c r="CP245" s="21">
        <v>0.12</v>
      </c>
      <c r="CQ245" s="21">
        <v>0.06</v>
      </c>
      <c r="CR245" s="24">
        <v>12</v>
      </c>
      <c r="CS245" s="30">
        <v>2.64</v>
      </c>
      <c r="CT245" s="30">
        <v>0.14000000000000001</v>
      </c>
      <c r="CU245" s="30">
        <v>0.15</v>
      </c>
      <c r="CV245" s="30">
        <v>0.09</v>
      </c>
      <c r="CW245" s="21">
        <v>0.15</v>
      </c>
    </row>
    <row r="246" spans="1:101">
      <c r="A246" s="20">
        <v>42491</v>
      </c>
      <c r="B246" s="24">
        <v>8</v>
      </c>
      <c r="C246" s="21">
        <v>0.89</v>
      </c>
      <c r="D246" s="21">
        <v>1.26</v>
      </c>
      <c r="E246" s="24">
        <v>29</v>
      </c>
      <c r="F246" s="21">
        <v>358.5</v>
      </c>
      <c r="G246" s="24">
        <v>0</v>
      </c>
      <c r="H246" s="21">
        <v>0</v>
      </c>
      <c r="I246" s="24">
        <v>9</v>
      </c>
      <c r="J246" s="21">
        <v>683.87</v>
      </c>
      <c r="K246" s="24">
        <v>129</v>
      </c>
      <c r="L246" s="21">
        <v>17204.02</v>
      </c>
      <c r="M246" s="24">
        <v>288</v>
      </c>
      <c r="N246" s="21">
        <v>48133.42</v>
      </c>
      <c r="O246" s="24">
        <v>455</v>
      </c>
      <c r="P246" s="21">
        <v>66379.81</v>
      </c>
      <c r="Q246" s="21">
        <v>36.07</v>
      </c>
      <c r="R246" s="24">
        <v>0</v>
      </c>
      <c r="S246" s="21">
        <v>0</v>
      </c>
      <c r="T246" s="24">
        <v>0</v>
      </c>
      <c r="U246" s="21">
        <v>0</v>
      </c>
      <c r="V246" s="24">
        <v>0</v>
      </c>
      <c r="W246" s="21">
        <v>0</v>
      </c>
      <c r="X246" s="24">
        <v>0</v>
      </c>
      <c r="Y246" s="21">
        <v>0</v>
      </c>
      <c r="Z246" s="24">
        <v>0</v>
      </c>
      <c r="AA246" s="21">
        <v>0</v>
      </c>
      <c r="AB246" s="24">
        <v>0</v>
      </c>
      <c r="AC246" s="21">
        <v>0</v>
      </c>
      <c r="AD246" s="24">
        <v>0</v>
      </c>
      <c r="AE246" s="21">
        <v>0</v>
      </c>
      <c r="AF246" s="24">
        <v>0</v>
      </c>
      <c r="AG246" s="21">
        <v>0</v>
      </c>
      <c r="AH246" s="24">
        <v>0</v>
      </c>
      <c r="AI246" s="21">
        <v>0</v>
      </c>
      <c r="AJ246" s="24">
        <v>1</v>
      </c>
      <c r="AK246" s="21">
        <v>131235</v>
      </c>
      <c r="AL246" s="24">
        <v>0</v>
      </c>
      <c r="AM246" s="21">
        <v>0</v>
      </c>
      <c r="AN246" s="24">
        <v>1</v>
      </c>
      <c r="AO246" s="21">
        <v>131.24</v>
      </c>
      <c r="AP246" s="21">
        <v>72.790000000000006</v>
      </c>
      <c r="AQ246" s="24">
        <v>0</v>
      </c>
      <c r="AR246" s="21">
        <v>0</v>
      </c>
      <c r="AS246" s="24">
        <v>0</v>
      </c>
      <c r="AT246" s="21">
        <v>0</v>
      </c>
      <c r="AU246" s="24">
        <v>34</v>
      </c>
      <c r="AV246" s="24">
        <v>1891407</v>
      </c>
      <c r="AW246" s="24">
        <v>18</v>
      </c>
      <c r="AX246" s="24">
        <v>703505</v>
      </c>
      <c r="AY246" s="24">
        <v>9</v>
      </c>
      <c r="AZ246" s="24">
        <v>816707</v>
      </c>
      <c r="BA246" s="24">
        <v>16</v>
      </c>
      <c r="BB246" s="24">
        <v>1111329</v>
      </c>
      <c r="BC246" s="24">
        <v>12</v>
      </c>
      <c r="BD246" s="24">
        <v>182456</v>
      </c>
      <c r="BE246" s="24">
        <v>89</v>
      </c>
      <c r="BF246" s="24">
        <v>4705404</v>
      </c>
      <c r="BG246" s="15">
        <v>6.8</v>
      </c>
      <c r="BH246" s="21">
        <v>53.39</v>
      </c>
      <c r="BI246" s="21">
        <v>19.52</v>
      </c>
      <c r="BJ246" s="24">
        <v>261</v>
      </c>
      <c r="BK246" s="21">
        <v>15.36</v>
      </c>
      <c r="BL246" s="21">
        <v>35.450000000000003</v>
      </c>
      <c r="BM246" s="21">
        <v>20.36</v>
      </c>
      <c r="BN246" s="21">
        <v>25.89</v>
      </c>
      <c r="BO246" s="30">
        <v>57.36</v>
      </c>
      <c r="BP246" s="30">
        <v>54.11</v>
      </c>
      <c r="BQ246" s="30">
        <v>56.47</v>
      </c>
      <c r="BR246" s="30">
        <v>53.39</v>
      </c>
      <c r="BS246" s="21"/>
      <c r="BT246" s="21"/>
      <c r="BU246" s="21"/>
      <c r="BV246" s="21"/>
      <c r="BW246" s="21"/>
      <c r="BX246" s="24"/>
      <c r="BY246" s="30"/>
      <c r="BZ246" s="30"/>
      <c r="CA246" s="30"/>
      <c r="CB246" s="30"/>
      <c r="CC246" s="21">
        <v>5.64</v>
      </c>
      <c r="CD246" s="24">
        <v>49</v>
      </c>
      <c r="CE246" s="21">
        <v>6.88</v>
      </c>
      <c r="CF246" s="21">
        <v>10.61</v>
      </c>
      <c r="CG246" s="21">
        <v>4.8499999999999996</v>
      </c>
      <c r="CH246" s="21">
        <v>6.75</v>
      </c>
      <c r="CI246" s="30">
        <v>14.71</v>
      </c>
      <c r="CJ246" s="30">
        <v>15.64</v>
      </c>
      <c r="CK246" s="30">
        <v>10.77</v>
      </c>
      <c r="CL246" s="30">
        <v>15.98</v>
      </c>
      <c r="CM246" s="21">
        <v>11.37</v>
      </c>
      <c r="CN246" s="21">
        <v>0.05</v>
      </c>
      <c r="CO246" s="21">
        <v>0.06</v>
      </c>
      <c r="CP246" s="21">
        <v>0.12</v>
      </c>
      <c r="CQ246" s="21">
        <v>0.06</v>
      </c>
      <c r="CR246" s="24">
        <v>12</v>
      </c>
      <c r="CS246" s="30">
        <v>2.64</v>
      </c>
      <c r="CT246" s="30">
        <v>0.14000000000000001</v>
      </c>
      <c r="CU246" s="30">
        <v>0.15</v>
      </c>
      <c r="CV246" s="30">
        <v>0.09</v>
      </c>
      <c r="CW246" s="21">
        <v>0.15</v>
      </c>
    </row>
    <row r="247" spans="1:101">
      <c r="A247" s="20">
        <v>42522</v>
      </c>
      <c r="B247" s="24">
        <v>8</v>
      </c>
      <c r="C247" s="21">
        <v>0.89</v>
      </c>
      <c r="D247" s="21">
        <v>1.26</v>
      </c>
      <c r="E247" s="24">
        <v>29</v>
      </c>
      <c r="F247" s="21">
        <v>358.5</v>
      </c>
      <c r="G247" s="24">
        <v>0</v>
      </c>
      <c r="H247" s="21">
        <v>0</v>
      </c>
      <c r="I247" s="24">
        <v>9</v>
      </c>
      <c r="J247" s="21">
        <v>683.87</v>
      </c>
      <c r="K247" s="24">
        <v>128</v>
      </c>
      <c r="L247" s="21">
        <v>17072.78</v>
      </c>
      <c r="M247" s="24">
        <v>290</v>
      </c>
      <c r="N247" s="21">
        <v>48479.42</v>
      </c>
      <c r="O247" s="24">
        <v>456</v>
      </c>
      <c r="P247" s="21">
        <v>66594.58</v>
      </c>
      <c r="Q247" s="21">
        <v>36.17</v>
      </c>
      <c r="R247" s="24">
        <v>0</v>
      </c>
      <c r="S247" s="21">
        <v>0</v>
      </c>
      <c r="T247" s="24">
        <v>0</v>
      </c>
      <c r="U247" s="21">
        <v>0</v>
      </c>
      <c r="V247" s="24">
        <v>0</v>
      </c>
      <c r="W247" s="21">
        <v>0</v>
      </c>
      <c r="X247" s="24">
        <v>0</v>
      </c>
      <c r="Y247" s="21">
        <v>0</v>
      </c>
      <c r="Z247" s="24">
        <v>0</v>
      </c>
      <c r="AA247" s="21">
        <v>0</v>
      </c>
      <c r="AB247" s="24">
        <v>0</v>
      </c>
      <c r="AC247" s="21">
        <v>0</v>
      </c>
      <c r="AD247" s="24">
        <v>0</v>
      </c>
      <c r="AE247" s="21">
        <v>0</v>
      </c>
      <c r="AF247" s="24">
        <v>0</v>
      </c>
      <c r="AG247" s="21">
        <v>0</v>
      </c>
      <c r="AH247" s="24">
        <v>0</v>
      </c>
      <c r="AI247" s="21">
        <v>0</v>
      </c>
      <c r="AJ247" s="24">
        <v>1</v>
      </c>
      <c r="AK247" s="21">
        <v>125260</v>
      </c>
      <c r="AL247" s="24">
        <v>0</v>
      </c>
      <c r="AM247" s="21">
        <v>0</v>
      </c>
      <c r="AN247" s="24">
        <v>1</v>
      </c>
      <c r="AO247" s="21">
        <v>125.26</v>
      </c>
      <c r="AP247" s="21">
        <v>67.17</v>
      </c>
      <c r="AQ247" s="24">
        <v>0</v>
      </c>
      <c r="AR247" s="21">
        <v>0</v>
      </c>
      <c r="AS247" s="24">
        <v>0</v>
      </c>
      <c r="AT247" s="21">
        <v>0</v>
      </c>
      <c r="AU247" s="24">
        <v>9</v>
      </c>
      <c r="AV247" s="24">
        <v>765827</v>
      </c>
      <c r="AW247" s="24">
        <v>21</v>
      </c>
      <c r="AX247" s="24">
        <v>645845</v>
      </c>
      <c r="AY247" s="24">
        <v>7</v>
      </c>
      <c r="AZ247" s="24">
        <v>468653</v>
      </c>
      <c r="BA247" s="24">
        <v>14</v>
      </c>
      <c r="BB247" s="24">
        <v>730620</v>
      </c>
      <c r="BC247" s="24">
        <v>15</v>
      </c>
      <c r="BD247" s="24">
        <v>145600</v>
      </c>
      <c r="BE247" s="24">
        <v>66</v>
      </c>
      <c r="BF247" s="24">
        <v>2756545</v>
      </c>
      <c r="BG247" s="15">
        <v>7.3</v>
      </c>
      <c r="BH247" s="21">
        <v>53.02</v>
      </c>
      <c r="BI247" s="21">
        <v>19.45</v>
      </c>
      <c r="BJ247" s="24">
        <v>260</v>
      </c>
      <c r="BK247" s="21">
        <v>15.36</v>
      </c>
      <c r="BL247" s="21">
        <v>35.32</v>
      </c>
      <c r="BM247" s="21">
        <v>20.29</v>
      </c>
      <c r="BN247" s="21">
        <v>25.8</v>
      </c>
      <c r="BO247" s="30">
        <v>57.02</v>
      </c>
      <c r="BP247" s="30">
        <v>53.75</v>
      </c>
      <c r="BQ247" s="30">
        <v>56.12</v>
      </c>
      <c r="BR247" s="30">
        <v>53.02</v>
      </c>
      <c r="BS247" s="21"/>
      <c r="BT247" s="21"/>
      <c r="BU247" s="21"/>
      <c r="BV247" s="21"/>
      <c r="BW247" s="21"/>
      <c r="BX247" s="24"/>
      <c r="BY247" s="30"/>
      <c r="BZ247" s="30"/>
      <c r="CA247" s="30"/>
      <c r="CB247" s="30"/>
      <c r="CC247" s="21">
        <v>5.74</v>
      </c>
      <c r="CD247" s="24">
        <v>50</v>
      </c>
      <c r="CE247" s="21">
        <v>6.82</v>
      </c>
      <c r="CF247" s="21">
        <v>10.78</v>
      </c>
      <c r="CG247" s="21">
        <v>4.9400000000000004</v>
      </c>
      <c r="CH247" s="21">
        <v>6.86</v>
      </c>
      <c r="CI247" s="30">
        <v>14.92</v>
      </c>
      <c r="CJ247" s="30">
        <v>15.86</v>
      </c>
      <c r="CK247" s="30">
        <v>10.96</v>
      </c>
      <c r="CL247" s="30">
        <v>16.18</v>
      </c>
      <c r="CM247" s="21">
        <v>11.45</v>
      </c>
      <c r="CN247" s="21">
        <v>0.05</v>
      </c>
      <c r="CO247" s="21">
        <v>0.06</v>
      </c>
      <c r="CP247" s="21">
        <v>0.12</v>
      </c>
      <c r="CQ247" s="21">
        <v>0.06</v>
      </c>
      <c r="CR247" s="24">
        <v>12</v>
      </c>
      <c r="CS247" s="30">
        <v>2.63</v>
      </c>
      <c r="CT247" s="30">
        <v>0.14000000000000001</v>
      </c>
      <c r="CU247" s="30">
        <v>0.15</v>
      </c>
      <c r="CV247" s="30">
        <v>0.09</v>
      </c>
      <c r="CW247" s="21">
        <v>0.15</v>
      </c>
    </row>
    <row r="248" spans="1:101">
      <c r="A248" s="20">
        <v>42552</v>
      </c>
      <c r="B248" s="24">
        <v>8</v>
      </c>
      <c r="C248" s="21">
        <v>0.89</v>
      </c>
      <c r="D248" s="21">
        <v>1.26</v>
      </c>
      <c r="E248" s="24">
        <v>29</v>
      </c>
      <c r="F248" s="21">
        <v>358.5</v>
      </c>
      <c r="G248" s="24">
        <v>0</v>
      </c>
      <c r="H248" s="21">
        <v>0</v>
      </c>
      <c r="I248" s="24">
        <v>9</v>
      </c>
      <c r="J248" s="21">
        <v>683.87</v>
      </c>
      <c r="K248" s="24">
        <v>127</v>
      </c>
      <c r="L248" s="21">
        <v>16947.52</v>
      </c>
      <c r="M248" s="24">
        <v>293</v>
      </c>
      <c r="N248" s="21">
        <v>48993.73</v>
      </c>
      <c r="O248" s="24">
        <v>458</v>
      </c>
      <c r="P248" s="21">
        <v>66983.63</v>
      </c>
      <c r="Q248" s="21">
        <v>36.36</v>
      </c>
      <c r="R248" s="24">
        <v>0</v>
      </c>
      <c r="S248" s="21">
        <v>0</v>
      </c>
      <c r="T248" s="24">
        <v>0</v>
      </c>
      <c r="U248" s="21">
        <v>0</v>
      </c>
      <c r="V248" s="24">
        <v>0</v>
      </c>
      <c r="W248" s="21">
        <v>0</v>
      </c>
      <c r="X248" s="24">
        <v>0</v>
      </c>
      <c r="Y248" s="21">
        <v>0</v>
      </c>
      <c r="Z248" s="24">
        <v>0</v>
      </c>
      <c r="AA248" s="21">
        <v>0</v>
      </c>
      <c r="AB248" s="24">
        <v>0</v>
      </c>
      <c r="AC248" s="21">
        <v>0</v>
      </c>
      <c r="AD248" s="24">
        <v>0</v>
      </c>
      <c r="AE248" s="21">
        <v>0</v>
      </c>
      <c r="AF248" s="24">
        <v>0</v>
      </c>
      <c r="AG248" s="21">
        <v>0</v>
      </c>
      <c r="AH248" s="24">
        <v>0</v>
      </c>
      <c r="AI248" s="21">
        <v>0</v>
      </c>
      <c r="AJ248" s="24">
        <v>0</v>
      </c>
      <c r="AK248" s="21">
        <v>0</v>
      </c>
      <c r="AL248" s="24">
        <v>0</v>
      </c>
      <c r="AM248" s="21">
        <v>0</v>
      </c>
      <c r="AN248" s="24">
        <v>0</v>
      </c>
      <c r="AO248" s="21">
        <v>0</v>
      </c>
      <c r="AP248" s="21">
        <v>0</v>
      </c>
      <c r="AQ248" s="24">
        <v>0</v>
      </c>
      <c r="AR248" s="21">
        <v>0</v>
      </c>
      <c r="AS248" s="24">
        <v>0</v>
      </c>
      <c r="AT248" s="21">
        <v>0</v>
      </c>
      <c r="AU248" s="24">
        <v>9</v>
      </c>
      <c r="AV248" s="24">
        <v>515958</v>
      </c>
      <c r="AW248" s="24">
        <v>20</v>
      </c>
      <c r="AX248" s="24">
        <v>625625</v>
      </c>
      <c r="AY248" s="24">
        <v>4</v>
      </c>
      <c r="AZ248" s="24">
        <v>209931</v>
      </c>
      <c r="BA248" s="24">
        <v>4</v>
      </c>
      <c r="BB248" s="24">
        <v>93933</v>
      </c>
      <c r="BC248" s="24">
        <v>12</v>
      </c>
      <c r="BD248" s="24">
        <v>121020</v>
      </c>
      <c r="BE248" s="24">
        <v>49</v>
      </c>
      <c r="BF248" s="24">
        <v>1566467</v>
      </c>
      <c r="BG248" s="15">
        <v>7</v>
      </c>
      <c r="BH248" s="21">
        <v>52.77</v>
      </c>
      <c r="BI248" s="21">
        <v>19.46</v>
      </c>
      <c r="BJ248" s="24">
        <v>260</v>
      </c>
      <c r="BK248" s="21">
        <v>15.29</v>
      </c>
      <c r="BL248" s="21">
        <v>35.36</v>
      </c>
      <c r="BM248" s="21">
        <v>20.309999999999999</v>
      </c>
      <c r="BN248" s="21">
        <v>25.85</v>
      </c>
      <c r="BO248" s="30">
        <v>56.77</v>
      </c>
      <c r="BP248" s="30">
        <v>53.51</v>
      </c>
      <c r="BQ248" s="30">
        <v>55.88</v>
      </c>
      <c r="BR248" s="30">
        <v>52.77</v>
      </c>
      <c r="BS248" s="21"/>
      <c r="BT248" s="21"/>
      <c r="BU248" s="21"/>
      <c r="BV248" s="21"/>
      <c r="BW248" s="21"/>
      <c r="BX248" s="24"/>
      <c r="BY248" s="30"/>
      <c r="BZ248" s="30"/>
      <c r="CA248" s="30"/>
      <c r="CB248" s="30"/>
      <c r="CC248" s="21">
        <v>5.74</v>
      </c>
      <c r="CD248" s="24">
        <v>50</v>
      </c>
      <c r="CE248" s="21">
        <v>6.91</v>
      </c>
      <c r="CF248" s="21">
        <v>10.78</v>
      </c>
      <c r="CG248" s="21">
        <v>4.9400000000000004</v>
      </c>
      <c r="CH248" s="21">
        <v>6.86</v>
      </c>
      <c r="CI248" s="30">
        <v>14.83</v>
      </c>
      <c r="CJ248" s="30">
        <v>15.78</v>
      </c>
      <c r="CK248" s="30">
        <v>10.92</v>
      </c>
      <c r="CL248" s="30">
        <v>16.09</v>
      </c>
      <c r="CM248" s="21">
        <v>11.53</v>
      </c>
      <c r="CN248" s="21">
        <v>0.05</v>
      </c>
      <c r="CO248" s="21">
        <v>0.06</v>
      </c>
      <c r="CP248" s="21">
        <v>0.12</v>
      </c>
      <c r="CQ248" s="21">
        <v>0.06</v>
      </c>
      <c r="CR248" s="24">
        <v>12</v>
      </c>
      <c r="CS248" s="30">
        <v>2.62</v>
      </c>
      <c r="CT248" s="30">
        <v>0.14000000000000001</v>
      </c>
      <c r="CU248" s="30">
        <v>0.15</v>
      </c>
      <c r="CV248" s="30">
        <v>0.09</v>
      </c>
      <c r="CW248" s="21">
        <v>0.15</v>
      </c>
    </row>
    <row r="249" spans="1:101">
      <c r="A249" s="20">
        <v>42583</v>
      </c>
      <c r="B249" s="24">
        <v>8</v>
      </c>
      <c r="C249" s="21">
        <v>0.89</v>
      </c>
      <c r="D249" s="21">
        <v>1.26</v>
      </c>
      <c r="E249" s="24">
        <v>29</v>
      </c>
      <c r="F249" s="21">
        <v>358.5</v>
      </c>
      <c r="G249" s="24">
        <v>0</v>
      </c>
      <c r="H249" s="21">
        <v>0</v>
      </c>
      <c r="I249" s="24">
        <v>9</v>
      </c>
      <c r="J249" s="21">
        <v>683.87</v>
      </c>
      <c r="K249" s="24">
        <v>127</v>
      </c>
      <c r="L249" s="21">
        <v>16947.52</v>
      </c>
      <c r="M249" s="24">
        <v>295</v>
      </c>
      <c r="N249" s="21">
        <v>49340.76</v>
      </c>
      <c r="O249" s="24">
        <v>460</v>
      </c>
      <c r="P249" s="21">
        <v>67330.649999999994</v>
      </c>
      <c r="Q249" s="21">
        <v>36.549999999999997</v>
      </c>
      <c r="R249" s="24">
        <v>0</v>
      </c>
      <c r="S249" s="21">
        <v>0</v>
      </c>
      <c r="T249" s="24">
        <v>0</v>
      </c>
      <c r="U249" s="21">
        <v>0</v>
      </c>
      <c r="V249" s="24">
        <v>0</v>
      </c>
      <c r="W249" s="21">
        <v>0</v>
      </c>
      <c r="X249" s="24">
        <v>0</v>
      </c>
      <c r="Y249" s="21">
        <v>0</v>
      </c>
      <c r="Z249" s="24">
        <v>0</v>
      </c>
      <c r="AA249" s="21">
        <v>0</v>
      </c>
      <c r="AB249" s="24">
        <v>0</v>
      </c>
      <c r="AC249" s="21">
        <v>0</v>
      </c>
      <c r="AD249" s="24">
        <v>0</v>
      </c>
      <c r="AE249" s="21">
        <v>0</v>
      </c>
      <c r="AF249" s="24">
        <v>0</v>
      </c>
      <c r="AG249" s="21">
        <v>0</v>
      </c>
      <c r="AH249" s="24">
        <v>0</v>
      </c>
      <c r="AI249" s="21">
        <v>0</v>
      </c>
      <c r="AJ249" s="24">
        <v>0</v>
      </c>
      <c r="AK249" s="21">
        <v>0</v>
      </c>
      <c r="AL249" s="24">
        <v>0</v>
      </c>
      <c r="AM249" s="21">
        <v>0</v>
      </c>
      <c r="AN249" s="24">
        <v>0</v>
      </c>
      <c r="AO249" s="21">
        <v>0</v>
      </c>
      <c r="AP249" s="21">
        <v>0</v>
      </c>
      <c r="AQ249" s="24">
        <v>0</v>
      </c>
      <c r="AR249" s="21">
        <v>0</v>
      </c>
      <c r="AS249" s="24">
        <v>0</v>
      </c>
      <c r="AT249" s="21">
        <v>0</v>
      </c>
      <c r="AU249" s="24">
        <v>9</v>
      </c>
      <c r="AV249" s="24">
        <v>555138</v>
      </c>
      <c r="AW249" s="24">
        <v>22</v>
      </c>
      <c r="AX249" s="24">
        <v>730086</v>
      </c>
      <c r="AY249" s="24">
        <v>10</v>
      </c>
      <c r="AZ249" s="24">
        <v>550420</v>
      </c>
      <c r="BA249" s="24">
        <v>8</v>
      </c>
      <c r="BB249" s="24">
        <v>300944</v>
      </c>
      <c r="BC249" s="24">
        <v>7</v>
      </c>
      <c r="BD249" s="24">
        <v>36807</v>
      </c>
      <c r="BE249" s="24">
        <v>56</v>
      </c>
      <c r="BF249" s="24">
        <v>2173395</v>
      </c>
      <c r="BG249" s="15">
        <v>6.7</v>
      </c>
      <c r="BH249" s="21">
        <v>52.5</v>
      </c>
      <c r="BI249" s="21">
        <v>19.46</v>
      </c>
      <c r="BJ249" s="24">
        <v>260</v>
      </c>
      <c r="BK249" s="21">
        <v>15.37</v>
      </c>
      <c r="BL249" s="21">
        <v>35.36</v>
      </c>
      <c r="BM249" s="21">
        <v>20.309999999999999</v>
      </c>
      <c r="BN249" s="21">
        <v>25.85</v>
      </c>
      <c r="BO249" s="30">
        <v>56.52</v>
      </c>
      <c r="BP249" s="30">
        <v>53.24</v>
      </c>
      <c r="BQ249" s="30">
        <v>55.61</v>
      </c>
      <c r="BR249" s="30">
        <v>52.5</v>
      </c>
      <c r="BS249" s="21"/>
      <c r="BT249" s="21"/>
      <c r="BU249" s="21"/>
      <c r="BV249" s="21"/>
      <c r="BW249" s="21"/>
      <c r="BX249" s="24"/>
      <c r="BY249" s="30"/>
      <c r="BZ249" s="30"/>
      <c r="CA249" s="30"/>
      <c r="CB249" s="30"/>
      <c r="CC249" s="21">
        <v>5.74</v>
      </c>
      <c r="CD249" s="24">
        <v>50</v>
      </c>
      <c r="CE249" s="21">
        <v>6.99</v>
      </c>
      <c r="CF249" s="21">
        <v>10.78</v>
      </c>
      <c r="CG249" s="21">
        <v>4.9400000000000004</v>
      </c>
      <c r="CH249" s="21">
        <v>6.86</v>
      </c>
      <c r="CI249" s="30">
        <v>14.76</v>
      </c>
      <c r="CJ249" s="30">
        <v>15.69</v>
      </c>
      <c r="CK249" s="30">
        <v>10.87</v>
      </c>
      <c r="CL249" s="30">
        <v>16.010000000000002</v>
      </c>
      <c r="CM249" s="21">
        <v>11.62</v>
      </c>
      <c r="CN249" s="21">
        <v>0.05</v>
      </c>
      <c r="CO249" s="21">
        <v>0.06</v>
      </c>
      <c r="CP249" s="21">
        <v>0.12</v>
      </c>
      <c r="CQ249" s="21">
        <v>0.06</v>
      </c>
      <c r="CR249" s="24">
        <v>12</v>
      </c>
      <c r="CS249" s="30">
        <v>2.61</v>
      </c>
      <c r="CT249" s="30">
        <v>0.13</v>
      </c>
      <c r="CU249" s="30">
        <v>0.15</v>
      </c>
      <c r="CV249" s="30">
        <v>0.09</v>
      </c>
      <c r="CW249" s="21">
        <v>0.15</v>
      </c>
    </row>
    <row r="250" spans="1:101">
      <c r="A250" s="20">
        <v>42614</v>
      </c>
      <c r="B250" s="24">
        <v>8</v>
      </c>
      <c r="C250" s="21">
        <v>0.89</v>
      </c>
      <c r="D250" s="21">
        <v>1.26</v>
      </c>
      <c r="E250" s="24">
        <v>29</v>
      </c>
      <c r="F250" s="21">
        <v>358.5</v>
      </c>
      <c r="G250" s="24">
        <v>0</v>
      </c>
      <c r="H250" s="21">
        <v>0</v>
      </c>
      <c r="I250" s="24">
        <v>9</v>
      </c>
      <c r="J250" s="21">
        <v>683.87</v>
      </c>
      <c r="K250" s="24">
        <v>127</v>
      </c>
      <c r="L250" s="21">
        <v>16947.52</v>
      </c>
      <c r="M250" s="24">
        <v>296</v>
      </c>
      <c r="N250" s="21">
        <v>49515.83</v>
      </c>
      <c r="O250" s="24">
        <v>461</v>
      </c>
      <c r="P250" s="21">
        <v>67505.72</v>
      </c>
      <c r="Q250" s="21">
        <v>36.65</v>
      </c>
      <c r="R250" s="24">
        <v>0</v>
      </c>
      <c r="S250" s="21">
        <v>0</v>
      </c>
      <c r="T250" s="24">
        <v>0</v>
      </c>
      <c r="U250" s="21">
        <v>0</v>
      </c>
      <c r="V250" s="24">
        <v>0</v>
      </c>
      <c r="W250" s="21">
        <v>0</v>
      </c>
      <c r="X250" s="24">
        <v>0</v>
      </c>
      <c r="Y250" s="21">
        <v>0</v>
      </c>
      <c r="Z250" s="24">
        <v>0</v>
      </c>
      <c r="AA250" s="21">
        <v>0</v>
      </c>
      <c r="AB250" s="24">
        <v>0</v>
      </c>
      <c r="AC250" s="21">
        <v>0</v>
      </c>
      <c r="AD250" s="24">
        <v>0</v>
      </c>
      <c r="AE250" s="21">
        <v>0</v>
      </c>
      <c r="AF250" s="24">
        <v>0</v>
      </c>
      <c r="AG250" s="21">
        <v>0</v>
      </c>
      <c r="AH250" s="24">
        <v>0</v>
      </c>
      <c r="AI250" s="21">
        <v>0</v>
      </c>
      <c r="AJ250" s="24">
        <v>0</v>
      </c>
      <c r="AK250" s="21">
        <v>0</v>
      </c>
      <c r="AL250" s="24">
        <v>0</v>
      </c>
      <c r="AM250" s="21">
        <v>0</v>
      </c>
      <c r="AN250" s="24">
        <v>0</v>
      </c>
      <c r="AO250" s="21">
        <v>0</v>
      </c>
      <c r="AP250" s="21">
        <v>0</v>
      </c>
      <c r="AQ250" s="24">
        <v>0</v>
      </c>
      <c r="AR250" s="21">
        <v>0</v>
      </c>
      <c r="AS250" s="24">
        <v>0</v>
      </c>
      <c r="AT250" s="21">
        <v>0</v>
      </c>
      <c r="AU250" s="24">
        <v>13</v>
      </c>
      <c r="AV250" s="24">
        <v>706388</v>
      </c>
      <c r="AW250" s="24">
        <v>38</v>
      </c>
      <c r="AX250" s="24">
        <v>1447423</v>
      </c>
      <c r="AY250" s="24">
        <v>8</v>
      </c>
      <c r="AZ250" s="24">
        <v>481369</v>
      </c>
      <c r="BA250" s="24">
        <v>9</v>
      </c>
      <c r="BB250" s="24">
        <v>297240</v>
      </c>
      <c r="BC250" s="24">
        <v>16</v>
      </c>
      <c r="BD250" s="24">
        <v>72452</v>
      </c>
      <c r="BE250" s="24">
        <v>84</v>
      </c>
      <c r="BF250" s="24">
        <v>3004872</v>
      </c>
      <c r="BG250" s="15">
        <v>6.7</v>
      </c>
      <c r="BH250" s="21">
        <v>52.37</v>
      </c>
      <c r="BI250" s="21">
        <v>19.46</v>
      </c>
      <c r="BJ250" s="24">
        <v>260</v>
      </c>
      <c r="BK250" s="21">
        <v>15.46</v>
      </c>
      <c r="BL250" s="21">
        <v>35.36</v>
      </c>
      <c r="BM250" s="21">
        <v>20.309999999999999</v>
      </c>
      <c r="BN250" s="21">
        <v>25.85</v>
      </c>
      <c r="BO250" s="30">
        <v>56.4</v>
      </c>
      <c r="BP250" s="30">
        <v>53.1</v>
      </c>
      <c r="BQ250" s="30">
        <v>55.47</v>
      </c>
      <c r="BR250" s="30">
        <v>52.37</v>
      </c>
      <c r="BS250" s="21"/>
      <c r="BT250" s="21"/>
      <c r="BU250" s="21"/>
      <c r="BV250" s="21"/>
      <c r="BW250" s="21"/>
      <c r="BX250" s="24"/>
      <c r="BY250" s="30"/>
      <c r="BZ250" s="30"/>
      <c r="CA250" s="30"/>
      <c r="CB250" s="30"/>
      <c r="CC250" s="21">
        <v>5.74</v>
      </c>
      <c r="CD250" s="24">
        <v>50</v>
      </c>
      <c r="CE250" s="21">
        <v>7.07</v>
      </c>
      <c r="CF250" s="21">
        <v>10.78</v>
      </c>
      <c r="CG250" s="21">
        <v>4.9400000000000004</v>
      </c>
      <c r="CH250" s="21">
        <v>6.86</v>
      </c>
      <c r="CI250" s="30">
        <v>14.72</v>
      </c>
      <c r="CJ250" s="30">
        <v>15.65</v>
      </c>
      <c r="CK250" s="30">
        <v>10.85</v>
      </c>
      <c r="CL250" s="30">
        <v>15.96</v>
      </c>
      <c r="CM250" s="21">
        <v>11.7</v>
      </c>
      <c r="CN250" s="21">
        <v>0.05</v>
      </c>
      <c r="CO250" s="21">
        <v>0.06</v>
      </c>
      <c r="CP250" s="21">
        <v>0.12</v>
      </c>
      <c r="CQ250" s="21">
        <v>0.06</v>
      </c>
      <c r="CR250" s="24">
        <v>12</v>
      </c>
      <c r="CS250" s="30">
        <v>2.6</v>
      </c>
      <c r="CT250" s="30">
        <v>0.13</v>
      </c>
      <c r="CU250" s="30">
        <v>0.15</v>
      </c>
      <c r="CV250" s="30">
        <v>0.09</v>
      </c>
      <c r="CW250" s="21">
        <v>0.15</v>
      </c>
    </row>
    <row r="251" spans="1:101">
      <c r="A251" s="20">
        <v>42644</v>
      </c>
      <c r="B251" s="24">
        <v>8</v>
      </c>
      <c r="C251" s="21">
        <v>0.89</v>
      </c>
      <c r="D251" s="21">
        <v>1.26</v>
      </c>
      <c r="E251" s="24">
        <v>29</v>
      </c>
      <c r="F251" s="21">
        <v>358.5</v>
      </c>
      <c r="G251" s="24">
        <v>0</v>
      </c>
      <c r="H251" s="21">
        <v>0</v>
      </c>
      <c r="I251" s="24">
        <v>9</v>
      </c>
      <c r="J251" s="21">
        <v>683.87</v>
      </c>
      <c r="K251" s="24">
        <v>127</v>
      </c>
      <c r="L251" s="21">
        <v>16947.52</v>
      </c>
      <c r="M251" s="24">
        <v>299</v>
      </c>
      <c r="N251" s="21">
        <v>50016.33</v>
      </c>
      <c r="O251" s="24">
        <v>464</v>
      </c>
      <c r="P251" s="21">
        <v>68006.22</v>
      </c>
      <c r="Q251" s="21">
        <v>36.909999999999997</v>
      </c>
      <c r="R251" s="24">
        <v>0</v>
      </c>
      <c r="S251" s="21">
        <v>0</v>
      </c>
      <c r="T251" s="24">
        <v>0</v>
      </c>
      <c r="U251" s="21">
        <v>0</v>
      </c>
      <c r="V251" s="24">
        <v>0</v>
      </c>
      <c r="W251" s="21">
        <v>0</v>
      </c>
      <c r="X251" s="24">
        <v>0</v>
      </c>
      <c r="Y251" s="21">
        <v>0</v>
      </c>
      <c r="Z251" s="24">
        <v>0</v>
      </c>
      <c r="AA251" s="21">
        <v>0</v>
      </c>
      <c r="AB251" s="24">
        <v>0</v>
      </c>
      <c r="AC251" s="21">
        <v>0</v>
      </c>
      <c r="AD251" s="24">
        <v>0</v>
      </c>
      <c r="AE251" s="21">
        <v>0</v>
      </c>
      <c r="AF251" s="24">
        <v>0</v>
      </c>
      <c r="AG251" s="21">
        <v>0</v>
      </c>
      <c r="AH251" s="24">
        <v>0</v>
      </c>
      <c r="AI251" s="21">
        <v>0</v>
      </c>
      <c r="AJ251" s="24">
        <v>0</v>
      </c>
      <c r="AK251" s="21">
        <v>0</v>
      </c>
      <c r="AL251" s="24">
        <v>0</v>
      </c>
      <c r="AM251" s="21">
        <v>0</v>
      </c>
      <c r="AN251" s="24">
        <v>0</v>
      </c>
      <c r="AO251" s="21">
        <v>0</v>
      </c>
      <c r="AP251" s="21">
        <v>0</v>
      </c>
      <c r="AQ251" s="24">
        <v>0</v>
      </c>
      <c r="AR251" s="21">
        <v>0</v>
      </c>
      <c r="AS251" s="24">
        <v>0</v>
      </c>
      <c r="AT251" s="21">
        <v>0</v>
      </c>
      <c r="AU251" s="24">
        <v>13</v>
      </c>
      <c r="AV251" s="24">
        <v>1232855</v>
      </c>
      <c r="AW251" s="24">
        <v>22</v>
      </c>
      <c r="AX251" s="24">
        <v>866257</v>
      </c>
      <c r="AY251" s="24">
        <v>9</v>
      </c>
      <c r="AZ251" s="24">
        <v>600981</v>
      </c>
      <c r="BA251" s="24">
        <v>14</v>
      </c>
      <c r="BB251" s="24">
        <v>473878</v>
      </c>
      <c r="BC251" s="24">
        <v>9</v>
      </c>
      <c r="BD251" s="24">
        <v>91999</v>
      </c>
      <c r="BE251" s="24">
        <v>67</v>
      </c>
      <c r="BF251" s="24">
        <v>3265970</v>
      </c>
      <c r="BG251" s="15">
        <v>6.4</v>
      </c>
      <c r="BH251" s="21">
        <v>52.2</v>
      </c>
      <c r="BI251" s="21">
        <v>19.55</v>
      </c>
      <c r="BJ251" s="24">
        <v>261</v>
      </c>
      <c r="BK251" s="21">
        <v>15.48</v>
      </c>
      <c r="BL251" s="21">
        <v>35.51</v>
      </c>
      <c r="BM251" s="21">
        <v>20.41</v>
      </c>
      <c r="BN251" s="21">
        <v>25.98</v>
      </c>
      <c r="BO251" s="30">
        <v>56.25</v>
      </c>
      <c r="BP251" s="30">
        <v>52.95</v>
      </c>
      <c r="BQ251" s="30">
        <v>55.33</v>
      </c>
      <c r="BR251" s="30">
        <v>52.2</v>
      </c>
      <c r="BS251" s="21"/>
      <c r="BT251" s="21"/>
      <c r="BU251" s="21"/>
      <c r="BV251" s="21"/>
      <c r="BW251" s="21"/>
      <c r="BX251" s="24"/>
      <c r="BY251" s="30"/>
      <c r="BZ251" s="30"/>
      <c r="CA251" s="30"/>
      <c r="CB251" s="30"/>
      <c r="CC251" s="21">
        <v>5.74</v>
      </c>
      <c r="CD251" s="24">
        <v>50</v>
      </c>
      <c r="CE251" s="21">
        <v>7.16</v>
      </c>
      <c r="CF251" s="21">
        <v>10.78</v>
      </c>
      <c r="CG251" s="21">
        <v>4.9400000000000004</v>
      </c>
      <c r="CH251" s="21">
        <v>6.86</v>
      </c>
      <c r="CI251" s="30">
        <v>14.61</v>
      </c>
      <c r="CJ251" s="30">
        <v>15.54</v>
      </c>
      <c r="CK251" s="30">
        <v>10.78</v>
      </c>
      <c r="CL251" s="30">
        <v>15.85</v>
      </c>
      <c r="CM251" s="21">
        <v>11.78</v>
      </c>
      <c r="CN251" s="21">
        <v>0.05</v>
      </c>
      <c r="CO251" s="21">
        <v>0.06</v>
      </c>
      <c r="CP251" s="21">
        <v>0.12</v>
      </c>
      <c r="CQ251" s="21">
        <v>0.06</v>
      </c>
      <c r="CR251" s="24">
        <v>12</v>
      </c>
      <c r="CS251" s="30">
        <v>2.59</v>
      </c>
      <c r="CT251" s="30">
        <v>0.13</v>
      </c>
      <c r="CU251" s="30">
        <v>0.15</v>
      </c>
      <c r="CV251" s="30">
        <v>0.09</v>
      </c>
      <c r="CW251" s="21">
        <v>0.15</v>
      </c>
    </row>
    <row r="252" spans="1:101">
      <c r="A252" s="20">
        <v>42675</v>
      </c>
      <c r="B252" s="24">
        <v>8</v>
      </c>
      <c r="C252" s="21">
        <v>0.89</v>
      </c>
      <c r="D252" s="21">
        <v>1.26</v>
      </c>
      <c r="E252" s="24">
        <v>29</v>
      </c>
      <c r="F252" s="21">
        <v>358.5</v>
      </c>
      <c r="G252" s="24">
        <v>0</v>
      </c>
      <c r="H252" s="21">
        <v>0</v>
      </c>
      <c r="I252" s="24">
        <v>9</v>
      </c>
      <c r="J252" s="21">
        <v>683.87</v>
      </c>
      <c r="K252" s="24">
        <v>127</v>
      </c>
      <c r="L252" s="21">
        <v>16947.52</v>
      </c>
      <c r="M252" s="24">
        <v>303</v>
      </c>
      <c r="N252" s="21">
        <v>50694.34</v>
      </c>
      <c r="O252" s="24">
        <v>468</v>
      </c>
      <c r="P252" s="21">
        <v>68684.240000000005</v>
      </c>
      <c r="Q252" s="21">
        <v>37.270000000000003</v>
      </c>
      <c r="R252" s="24">
        <v>0</v>
      </c>
      <c r="S252" s="21">
        <v>0</v>
      </c>
      <c r="T252" s="24">
        <v>0</v>
      </c>
      <c r="U252" s="21">
        <v>0</v>
      </c>
      <c r="V252" s="24">
        <v>0</v>
      </c>
      <c r="W252" s="21">
        <v>0</v>
      </c>
      <c r="X252" s="24">
        <v>0</v>
      </c>
      <c r="Y252" s="21">
        <v>0</v>
      </c>
      <c r="Z252" s="24">
        <v>0</v>
      </c>
      <c r="AA252" s="21">
        <v>0</v>
      </c>
      <c r="AB252" s="24">
        <v>0</v>
      </c>
      <c r="AC252" s="21">
        <v>0</v>
      </c>
      <c r="AD252" s="24">
        <v>0</v>
      </c>
      <c r="AE252" s="21">
        <v>0</v>
      </c>
      <c r="AF252" s="24">
        <v>0</v>
      </c>
      <c r="AG252" s="21">
        <v>0</v>
      </c>
      <c r="AH252" s="24">
        <v>0</v>
      </c>
      <c r="AI252" s="21">
        <v>0</v>
      </c>
      <c r="AJ252" s="24">
        <v>0</v>
      </c>
      <c r="AK252" s="21">
        <v>0</v>
      </c>
      <c r="AL252" s="24">
        <v>0</v>
      </c>
      <c r="AM252" s="21">
        <v>0</v>
      </c>
      <c r="AN252" s="24">
        <v>0</v>
      </c>
      <c r="AO252" s="21">
        <v>0</v>
      </c>
      <c r="AP252" s="21">
        <v>0</v>
      </c>
      <c r="AQ252" s="24">
        <v>0</v>
      </c>
      <c r="AR252" s="21">
        <v>0</v>
      </c>
      <c r="AS252" s="24">
        <v>0</v>
      </c>
      <c r="AT252" s="21">
        <v>0</v>
      </c>
      <c r="AU252" s="24">
        <v>18</v>
      </c>
      <c r="AV252" s="24">
        <v>721768</v>
      </c>
      <c r="AW252" s="24">
        <v>24</v>
      </c>
      <c r="AX252" s="24">
        <v>728428</v>
      </c>
      <c r="AY252" s="24">
        <v>9</v>
      </c>
      <c r="AZ252" s="24">
        <v>413362</v>
      </c>
      <c r="BA252" s="24">
        <v>10</v>
      </c>
      <c r="BB252" s="24">
        <v>601753</v>
      </c>
      <c r="BC252" s="24">
        <v>18</v>
      </c>
      <c r="BD252" s="24">
        <v>124817</v>
      </c>
      <c r="BE252" s="24">
        <v>79</v>
      </c>
      <c r="BF252" s="24">
        <v>2590128</v>
      </c>
      <c r="BG252" s="15">
        <v>7.7</v>
      </c>
      <c r="BH252" s="21">
        <v>51.91</v>
      </c>
      <c r="BI252" s="21">
        <v>19.63</v>
      </c>
      <c r="BJ252" s="24">
        <v>262</v>
      </c>
      <c r="BK252" s="21">
        <v>15.5</v>
      </c>
      <c r="BL252" s="21">
        <v>35.67</v>
      </c>
      <c r="BM252" s="21">
        <v>20.51</v>
      </c>
      <c r="BN252" s="21">
        <v>26.12</v>
      </c>
      <c r="BO252" s="30">
        <v>55.98</v>
      </c>
      <c r="BP252" s="30">
        <v>52.66</v>
      </c>
      <c r="BQ252" s="30">
        <v>55.06</v>
      </c>
      <c r="BR252" s="30">
        <v>51.91</v>
      </c>
      <c r="BS252" s="21"/>
      <c r="BT252" s="21"/>
      <c r="BU252" s="21"/>
      <c r="BV252" s="21"/>
      <c r="BW252" s="21"/>
      <c r="BX252" s="24"/>
      <c r="BY252" s="30"/>
      <c r="BZ252" s="30"/>
      <c r="CA252" s="30"/>
      <c r="CB252" s="30"/>
      <c r="CC252" s="21">
        <v>5.74</v>
      </c>
      <c r="CD252" s="24">
        <v>50</v>
      </c>
      <c r="CE252" s="21">
        <v>7.24</v>
      </c>
      <c r="CF252" s="21">
        <v>10.78</v>
      </c>
      <c r="CG252" s="21">
        <v>4.9400000000000004</v>
      </c>
      <c r="CH252" s="21">
        <v>6.86</v>
      </c>
      <c r="CI252" s="30">
        <v>14.46</v>
      </c>
      <c r="CJ252" s="30">
        <v>15.39</v>
      </c>
      <c r="CK252" s="30">
        <v>10.68</v>
      </c>
      <c r="CL252" s="30">
        <v>15.69</v>
      </c>
      <c r="CM252" s="21">
        <v>11.87</v>
      </c>
      <c r="CN252" s="21">
        <v>0.05</v>
      </c>
      <c r="CO252" s="21">
        <v>0.06</v>
      </c>
      <c r="CP252" s="21">
        <v>0.12</v>
      </c>
      <c r="CQ252" s="21">
        <v>0.06</v>
      </c>
      <c r="CR252" s="24">
        <v>12</v>
      </c>
      <c r="CS252" s="30">
        <v>2.56</v>
      </c>
      <c r="CT252" s="30">
        <v>0.13</v>
      </c>
      <c r="CU252" s="30">
        <v>0.15</v>
      </c>
      <c r="CV252" s="30">
        <v>0.08</v>
      </c>
      <c r="CW252" s="21">
        <v>0.15</v>
      </c>
    </row>
    <row r="253" spans="1:101">
      <c r="A253" s="20">
        <v>42705</v>
      </c>
      <c r="B253" s="24">
        <v>9</v>
      </c>
      <c r="C253" s="21">
        <v>1.02</v>
      </c>
      <c r="D253" s="21">
        <v>1.44</v>
      </c>
      <c r="E253" s="24">
        <v>29</v>
      </c>
      <c r="F253" s="21">
        <v>358.5</v>
      </c>
      <c r="G253" s="24">
        <v>0</v>
      </c>
      <c r="H253" s="21">
        <v>0</v>
      </c>
      <c r="I253" s="24">
        <v>9</v>
      </c>
      <c r="J253" s="21">
        <v>683.87</v>
      </c>
      <c r="K253" s="24">
        <v>127</v>
      </c>
      <c r="L253" s="21">
        <v>16947.52</v>
      </c>
      <c r="M253" s="24">
        <v>306</v>
      </c>
      <c r="N253" s="21">
        <v>51214.51</v>
      </c>
      <c r="O253" s="24">
        <v>471</v>
      </c>
      <c r="P253" s="21">
        <v>69204.41</v>
      </c>
      <c r="Q253" s="21">
        <v>37.54</v>
      </c>
      <c r="R253" s="24">
        <v>0</v>
      </c>
      <c r="S253" s="21">
        <v>0</v>
      </c>
      <c r="T253" s="24">
        <v>0</v>
      </c>
      <c r="U253" s="21">
        <v>0</v>
      </c>
      <c r="V253" s="24">
        <v>0</v>
      </c>
      <c r="W253" s="21">
        <v>0</v>
      </c>
      <c r="X253" s="24">
        <v>0</v>
      </c>
      <c r="Y253" s="21">
        <v>0</v>
      </c>
      <c r="Z253" s="24">
        <v>0</v>
      </c>
      <c r="AA253" s="21">
        <v>0</v>
      </c>
      <c r="AB253" s="24">
        <v>0</v>
      </c>
      <c r="AC253" s="21">
        <v>0</v>
      </c>
      <c r="AD253" s="24">
        <v>0</v>
      </c>
      <c r="AE253" s="21">
        <v>0</v>
      </c>
      <c r="AF253" s="24">
        <v>0</v>
      </c>
      <c r="AG253" s="21">
        <v>0</v>
      </c>
      <c r="AH253" s="24">
        <v>0</v>
      </c>
      <c r="AI253" s="21">
        <v>0</v>
      </c>
      <c r="AJ253" s="24">
        <v>0</v>
      </c>
      <c r="AK253" s="21">
        <v>0</v>
      </c>
      <c r="AL253" s="24">
        <v>0</v>
      </c>
      <c r="AM253" s="21">
        <v>0</v>
      </c>
      <c r="AN253" s="24">
        <v>0</v>
      </c>
      <c r="AO253" s="21">
        <v>0</v>
      </c>
      <c r="AP253" s="21">
        <v>0</v>
      </c>
      <c r="AQ253" s="24">
        <v>0</v>
      </c>
      <c r="AR253" s="21">
        <v>0</v>
      </c>
      <c r="AS253" s="24">
        <v>0</v>
      </c>
      <c r="AT253" s="21">
        <v>0</v>
      </c>
      <c r="AU253" s="24">
        <v>19</v>
      </c>
      <c r="AV253" s="24">
        <v>935685</v>
      </c>
      <c r="AW253" s="24">
        <v>28</v>
      </c>
      <c r="AX253" s="24">
        <v>702339</v>
      </c>
      <c r="AY253" s="24">
        <v>9</v>
      </c>
      <c r="AZ253" s="24">
        <v>668204</v>
      </c>
      <c r="BA253" s="24">
        <v>12</v>
      </c>
      <c r="BB253" s="24">
        <v>274942</v>
      </c>
      <c r="BC253" s="24">
        <v>11</v>
      </c>
      <c r="BD253" s="24">
        <v>36633</v>
      </c>
      <c r="BE253" s="24">
        <v>79</v>
      </c>
      <c r="BF253" s="24">
        <v>2617803</v>
      </c>
      <c r="BG253" s="15">
        <v>7.6</v>
      </c>
      <c r="BH253" s="21">
        <v>51.52</v>
      </c>
      <c r="BI253" s="21">
        <v>19.63</v>
      </c>
      <c r="BJ253" s="24">
        <v>262</v>
      </c>
      <c r="BK253" s="21">
        <v>15.59</v>
      </c>
      <c r="BL253" s="21">
        <v>35.67</v>
      </c>
      <c r="BM253" s="21">
        <v>20.51</v>
      </c>
      <c r="BN253" s="21">
        <v>26.12</v>
      </c>
      <c r="BO253" s="30">
        <v>55.63</v>
      </c>
      <c r="BP253" s="30">
        <v>52.29</v>
      </c>
      <c r="BQ253" s="30">
        <v>54.65</v>
      </c>
      <c r="BR253" s="30">
        <v>51.52</v>
      </c>
      <c r="BS253" s="21"/>
      <c r="BT253" s="21"/>
      <c r="BU253" s="21"/>
      <c r="BV253" s="21"/>
      <c r="BW253" s="21"/>
      <c r="BX253" s="24"/>
      <c r="BY253" s="30"/>
      <c r="BZ253" s="30"/>
      <c r="CA253" s="30"/>
      <c r="CB253" s="30"/>
      <c r="CC253" s="21">
        <v>5.74</v>
      </c>
      <c r="CD253" s="24">
        <v>50</v>
      </c>
      <c r="CE253" s="21">
        <v>7.32</v>
      </c>
      <c r="CF253" s="21">
        <v>10.78</v>
      </c>
      <c r="CG253" s="21">
        <v>4.9400000000000004</v>
      </c>
      <c r="CH253" s="21">
        <v>6.86</v>
      </c>
      <c r="CI253" s="30">
        <v>14.35</v>
      </c>
      <c r="CJ253" s="30">
        <v>15.28</v>
      </c>
      <c r="CK253" s="30">
        <v>10.62</v>
      </c>
      <c r="CL253" s="30">
        <v>15.57</v>
      </c>
      <c r="CM253" s="21">
        <v>11.95</v>
      </c>
      <c r="CN253" s="21">
        <v>0.05</v>
      </c>
      <c r="CO253" s="21">
        <v>0.06</v>
      </c>
      <c r="CP253" s="21">
        <v>0.12</v>
      </c>
      <c r="CQ253" s="21">
        <v>0.06</v>
      </c>
      <c r="CR253" s="24">
        <v>12</v>
      </c>
      <c r="CS253" s="30">
        <v>2.5499999999999998</v>
      </c>
      <c r="CT253" s="30">
        <v>0.13</v>
      </c>
      <c r="CU253" s="30">
        <v>0.15</v>
      </c>
      <c r="CV253" s="30">
        <v>0.08</v>
      </c>
      <c r="CW253" s="21">
        <v>0.15</v>
      </c>
    </row>
    <row r="254" spans="1:101">
      <c r="A254" s="20">
        <v>42736</v>
      </c>
      <c r="B254" s="24">
        <v>9</v>
      </c>
      <c r="C254" s="21">
        <v>1.02</v>
      </c>
      <c r="D254" s="21">
        <v>1.44</v>
      </c>
      <c r="E254" s="24">
        <v>31</v>
      </c>
      <c r="F254" s="21">
        <v>400.07</v>
      </c>
      <c r="G254" s="24">
        <v>0</v>
      </c>
      <c r="H254" s="21">
        <v>0</v>
      </c>
      <c r="I254" s="24">
        <v>9</v>
      </c>
      <c r="J254" s="21">
        <v>683.87</v>
      </c>
      <c r="K254" s="24">
        <v>127</v>
      </c>
      <c r="L254" s="21">
        <v>16947.52</v>
      </c>
      <c r="M254" s="24">
        <v>309</v>
      </c>
      <c r="N254" s="21">
        <v>51736.97</v>
      </c>
      <c r="O254" s="24">
        <v>476</v>
      </c>
      <c r="P254" s="21">
        <v>69768.44</v>
      </c>
      <c r="Q254" s="21">
        <v>37.85</v>
      </c>
      <c r="R254" s="24">
        <v>0</v>
      </c>
      <c r="S254" s="21">
        <v>0</v>
      </c>
      <c r="T254" s="24">
        <v>0</v>
      </c>
      <c r="U254" s="21">
        <v>0</v>
      </c>
      <c r="V254" s="24">
        <v>0</v>
      </c>
      <c r="W254" s="21">
        <v>0</v>
      </c>
      <c r="X254" s="24">
        <v>0</v>
      </c>
      <c r="Y254" s="21">
        <v>0</v>
      </c>
      <c r="Z254" s="24">
        <v>0</v>
      </c>
      <c r="AA254" s="21">
        <v>0</v>
      </c>
      <c r="AB254" s="24">
        <v>0</v>
      </c>
      <c r="AC254" s="21">
        <v>0</v>
      </c>
      <c r="AD254" s="24">
        <v>0</v>
      </c>
      <c r="AE254" s="21">
        <v>0</v>
      </c>
      <c r="AF254" s="24">
        <v>0</v>
      </c>
      <c r="AG254" s="21">
        <v>0</v>
      </c>
      <c r="AH254" s="24">
        <v>0</v>
      </c>
      <c r="AI254" s="21">
        <v>0</v>
      </c>
      <c r="AJ254" s="24">
        <v>0</v>
      </c>
      <c r="AK254" s="21">
        <v>0</v>
      </c>
      <c r="AL254" s="24">
        <v>0</v>
      </c>
      <c r="AM254" s="21">
        <v>0</v>
      </c>
      <c r="AN254" s="24">
        <v>0</v>
      </c>
      <c r="AO254" s="21">
        <v>0</v>
      </c>
      <c r="AP254" s="21">
        <v>0</v>
      </c>
      <c r="AQ254" s="24">
        <v>0</v>
      </c>
      <c r="AR254" s="21">
        <v>0</v>
      </c>
      <c r="AS254" s="24">
        <v>0</v>
      </c>
      <c r="AT254" s="21">
        <v>0</v>
      </c>
      <c r="AU254" s="24">
        <v>18</v>
      </c>
      <c r="AV254" s="24">
        <v>1797206</v>
      </c>
      <c r="AW254" s="24">
        <v>23</v>
      </c>
      <c r="AX254" s="24">
        <v>1017069</v>
      </c>
      <c r="AY254" s="24">
        <v>9</v>
      </c>
      <c r="AZ254" s="24">
        <v>748295</v>
      </c>
      <c r="BA254" s="24">
        <v>14</v>
      </c>
      <c r="BB254" s="24">
        <v>626019</v>
      </c>
      <c r="BC254" s="24">
        <v>33</v>
      </c>
      <c r="BD254" s="24">
        <v>130499</v>
      </c>
      <c r="BE254" s="24">
        <v>97</v>
      </c>
      <c r="BF254" s="24">
        <v>4319088</v>
      </c>
      <c r="BG254" s="15">
        <v>7.6</v>
      </c>
      <c r="BH254" s="21">
        <v>51.12</v>
      </c>
      <c r="BI254" s="21">
        <v>19.63</v>
      </c>
      <c r="BJ254" s="24">
        <v>262</v>
      </c>
      <c r="BK254" s="21">
        <v>15.67</v>
      </c>
      <c r="BL254" s="21">
        <v>35.67</v>
      </c>
      <c r="BM254" s="21">
        <v>20.51</v>
      </c>
      <c r="BN254" s="21">
        <v>26.12</v>
      </c>
      <c r="BO254" s="30">
        <v>55.04</v>
      </c>
      <c r="BP254" s="30">
        <v>51.87</v>
      </c>
      <c r="BQ254" s="30">
        <v>54.24</v>
      </c>
      <c r="BR254" s="30">
        <v>51.12</v>
      </c>
      <c r="BS254" s="21"/>
      <c r="BT254" s="21"/>
      <c r="BU254" s="21"/>
      <c r="BV254" s="21"/>
      <c r="BW254" s="21"/>
      <c r="BX254" s="24"/>
      <c r="BY254" s="30"/>
      <c r="BZ254" s="30"/>
      <c r="CA254" s="30"/>
      <c r="CB254" s="30"/>
      <c r="CC254" s="21">
        <v>5.74</v>
      </c>
      <c r="CD254" s="24">
        <v>50</v>
      </c>
      <c r="CE254" s="21">
        <v>7.41</v>
      </c>
      <c r="CF254" s="21">
        <v>10.78</v>
      </c>
      <c r="CG254" s="21">
        <v>4.9400000000000004</v>
      </c>
      <c r="CH254" s="21">
        <v>6.86</v>
      </c>
      <c r="CI254" s="30">
        <v>14.24</v>
      </c>
      <c r="CJ254" s="30">
        <v>15.16</v>
      </c>
      <c r="CK254" s="30">
        <v>10.5</v>
      </c>
      <c r="CL254" s="30">
        <v>15.45</v>
      </c>
      <c r="CM254" s="21">
        <v>12.03</v>
      </c>
      <c r="CN254" s="21">
        <v>0.05</v>
      </c>
      <c r="CO254" s="21">
        <v>0.06</v>
      </c>
      <c r="CP254" s="21">
        <v>0.12</v>
      </c>
      <c r="CQ254" s="21">
        <v>0.06</v>
      </c>
      <c r="CR254" s="24">
        <v>12</v>
      </c>
      <c r="CS254" s="30">
        <v>2.52</v>
      </c>
      <c r="CT254" s="30">
        <v>0.13</v>
      </c>
      <c r="CU254" s="30">
        <v>0.15</v>
      </c>
      <c r="CV254" s="30">
        <v>0.08</v>
      </c>
      <c r="CW254" s="21">
        <v>0.18</v>
      </c>
    </row>
    <row r="255" spans="1:101">
      <c r="A255" s="20">
        <v>42767</v>
      </c>
      <c r="B255" s="24">
        <v>9</v>
      </c>
      <c r="C255" s="21">
        <v>1.02</v>
      </c>
      <c r="D255" s="21">
        <v>1.44</v>
      </c>
      <c r="E255" s="24">
        <v>31</v>
      </c>
      <c r="F255" s="21">
        <v>400.07</v>
      </c>
      <c r="G255" s="24">
        <v>0</v>
      </c>
      <c r="H255" s="21">
        <v>0</v>
      </c>
      <c r="I255" s="24">
        <v>9</v>
      </c>
      <c r="J255" s="21">
        <v>683.87</v>
      </c>
      <c r="K255" s="24">
        <v>127</v>
      </c>
      <c r="L255" s="21">
        <v>16947.52</v>
      </c>
      <c r="M255" s="24">
        <v>313</v>
      </c>
      <c r="N255" s="21">
        <v>52410.18</v>
      </c>
      <c r="O255" s="24">
        <v>480</v>
      </c>
      <c r="P255" s="21">
        <v>70441.64</v>
      </c>
      <c r="Q255" s="21">
        <v>38.21</v>
      </c>
      <c r="R255" s="24">
        <v>0</v>
      </c>
      <c r="S255" s="21">
        <v>0</v>
      </c>
      <c r="T255" s="24">
        <v>0</v>
      </c>
      <c r="U255" s="21">
        <v>0</v>
      </c>
      <c r="V255" s="24">
        <v>0</v>
      </c>
      <c r="W255" s="21">
        <v>0</v>
      </c>
      <c r="X255" s="24">
        <v>0</v>
      </c>
      <c r="Y255" s="21">
        <v>0</v>
      </c>
      <c r="Z255" s="24">
        <v>0</v>
      </c>
      <c r="AA255" s="21">
        <v>0</v>
      </c>
      <c r="AB255" s="24">
        <v>0</v>
      </c>
      <c r="AC255" s="21">
        <v>0</v>
      </c>
      <c r="AD255" s="24">
        <v>0</v>
      </c>
      <c r="AE255" s="21">
        <v>0</v>
      </c>
      <c r="AF255" s="24">
        <v>0</v>
      </c>
      <c r="AG255" s="21">
        <v>0</v>
      </c>
      <c r="AH255" s="24">
        <v>0</v>
      </c>
      <c r="AI255" s="21">
        <v>0</v>
      </c>
      <c r="AJ255" s="24">
        <v>0</v>
      </c>
      <c r="AK255" s="21">
        <v>0</v>
      </c>
      <c r="AL255" s="24">
        <v>0</v>
      </c>
      <c r="AM255" s="21">
        <v>0</v>
      </c>
      <c r="AN255" s="24">
        <v>0</v>
      </c>
      <c r="AO255" s="21">
        <v>0</v>
      </c>
      <c r="AP255" s="21">
        <v>0</v>
      </c>
      <c r="AQ255" s="24">
        <v>0</v>
      </c>
      <c r="AR255" s="21">
        <v>0</v>
      </c>
      <c r="AS255" s="24">
        <v>0</v>
      </c>
      <c r="AT255" s="21">
        <v>0</v>
      </c>
      <c r="AU255" s="24">
        <v>10</v>
      </c>
      <c r="AV255" s="24">
        <v>562226</v>
      </c>
      <c r="AW255" s="24">
        <v>25</v>
      </c>
      <c r="AX255" s="24">
        <v>617609</v>
      </c>
      <c r="AY255" s="24">
        <v>11</v>
      </c>
      <c r="AZ255" s="24">
        <v>625341</v>
      </c>
      <c r="BA255" s="24">
        <v>11</v>
      </c>
      <c r="BB255" s="24">
        <v>486510</v>
      </c>
      <c r="BC255" s="24">
        <v>12</v>
      </c>
      <c r="BD255" s="24">
        <v>46394</v>
      </c>
      <c r="BE255" s="24">
        <v>69</v>
      </c>
      <c r="BF255" s="24">
        <v>2338080</v>
      </c>
      <c r="BG255" s="15">
        <v>7.5</v>
      </c>
      <c r="BH255" s="21">
        <v>50.84</v>
      </c>
      <c r="BI255" s="21">
        <v>19.72</v>
      </c>
      <c r="BJ255" s="24">
        <v>263</v>
      </c>
      <c r="BK255" s="21">
        <v>15.69</v>
      </c>
      <c r="BL255" s="21">
        <v>35.82</v>
      </c>
      <c r="BM255" s="21">
        <v>20.61</v>
      </c>
      <c r="BN255" s="21">
        <v>26.25</v>
      </c>
      <c r="BO255" s="30">
        <v>54.79</v>
      </c>
      <c r="BP255" s="30">
        <v>51.61</v>
      </c>
      <c r="BQ255" s="30">
        <v>53.99</v>
      </c>
      <c r="BR255" s="30">
        <v>50.84</v>
      </c>
      <c r="BS255" s="21"/>
      <c r="BT255" s="21"/>
      <c r="BU255" s="21"/>
      <c r="BV255" s="21"/>
      <c r="BW255" s="21"/>
      <c r="BX255" s="24"/>
      <c r="BY255" s="30"/>
      <c r="BZ255" s="30"/>
      <c r="CA255" s="30"/>
      <c r="CB255" s="30"/>
      <c r="CC255" s="21">
        <v>5.74</v>
      </c>
      <c r="CD255" s="24">
        <v>50</v>
      </c>
      <c r="CE255" s="21">
        <v>7.49</v>
      </c>
      <c r="CF255" s="21">
        <v>10.78</v>
      </c>
      <c r="CG255" s="21">
        <v>4.9400000000000004</v>
      </c>
      <c r="CH255" s="21">
        <v>6.86</v>
      </c>
      <c r="CI255" s="30">
        <v>14.1</v>
      </c>
      <c r="CJ255" s="30">
        <v>15.02</v>
      </c>
      <c r="CK255" s="30">
        <v>10.42</v>
      </c>
      <c r="CL255" s="30">
        <v>15.3</v>
      </c>
      <c r="CM255" s="21">
        <v>12.12</v>
      </c>
      <c r="CN255" s="21">
        <v>0.05</v>
      </c>
      <c r="CO255" s="21">
        <v>0.06</v>
      </c>
      <c r="CP255" s="21">
        <v>0.12</v>
      </c>
      <c r="CQ255" s="21">
        <v>0.06</v>
      </c>
      <c r="CR255" s="24">
        <v>12</v>
      </c>
      <c r="CS255" s="30">
        <v>2.5</v>
      </c>
      <c r="CT255" s="30">
        <v>0.13</v>
      </c>
      <c r="CU255" s="30">
        <v>0.14000000000000001</v>
      </c>
      <c r="CV255" s="30">
        <v>0.08</v>
      </c>
      <c r="CW255" s="21">
        <v>0.18</v>
      </c>
    </row>
    <row r="256" spans="1:101">
      <c r="A256" s="20">
        <v>42795</v>
      </c>
      <c r="B256" s="24">
        <v>9</v>
      </c>
      <c r="C256" s="21">
        <v>1.02</v>
      </c>
      <c r="D256" s="21">
        <v>1.44</v>
      </c>
      <c r="E256" s="24">
        <v>32</v>
      </c>
      <c r="F256" s="21">
        <v>405.17</v>
      </c>
      <c r="G256" s="24">
        <v>0</v>
      </c>
      <c r="H256" s="21">
        <v>0</v>
      </c>
      <c r="I256" s="24">
        <v>9</v>
      </c>
      <c r="J256" s="21">
        <v>683.87</v>
      </c>
      <c r="K256" s="24">
        <v>127</v>
      </c>
      <c r="L256" s="21">
        <v>16947.52</v>
      </c>
      <c r="M256" s="24">
        <v>314</v>
      </c>
      <c r="N256" s="21">
        <v>52583.82</v>
      </c>
      <c r="O256" s="24">
        <v>482</v>
      </c>
      <c r="P256" s="21">
        <v>70620.38</v>
      </c>
      <c r="Q256" s="21">
        <v>38.31</v>
      </c>
      <c r="R256" s="24">
        <v>0</v>
      </c>
      <c r="S256" s="21">
        <v>0</v>
      </c>
      <c r="T256" s="24">
        <v>0</v>
      </c>
      <c r="U256" s="21">
        <v>0</v>
      </c>
      <c r="V256" s="24">
        <v>0</v>
      </c>
      <c r="W256" s="21">
        <v>0</v>
      </c>
      <c r="X256" s="24">
        <v>0</v>
      </c>
      <c r="Y256" s="21">
        <v>0</v>
      </c>
      <c r="Z256" s="24">
        <v>0</v>
      </c>
      <c r="AA256" s="21">
        <v>0</v>
      </c>
      <c r="AB256" s="24">
        <v>0</v>
      </c>
      <c r="AC256" s="21">
        <v>0</v>
      </c>
      <c r="AD256" s="24">
        <v>0</v>
      </c>
      <c r="AE256" s="21">
        <v>0</v>
      </c>
      <c r="AF256" s="24">
        <v>0</v>
      </c>
      <c r="AG256" s="21">
        <v>0</v>
      </c>
      <c r="AH256" s="24">
        <v>0</v>
      </c>
      <c r="AI256" s="21">
        <v>0</v>
      </c>
      <c r="AJ256" s="24">
        <v>0</v>
      </c>
      <c r="AK256" s="21">
        <v>0</v>
      </c>
      <c r="AL256" s="24">
        <v>0</v>
      </c>
      <c r="AM256" s="21">
        <v>0</v>
      </c>
      <c r="AN256" s="24">
        <v>0</v>
      </c>
      <c r="AO256" s="21">
        <v>0</v>
      </c>
      <c r="AP256" s="21">
        <v>0</v>
      </c>
      <c r="AQ256" s="24">
        <v>0</v>
      </c>
      <c r="AR256" s="21">
        <v>0</v>
      </c>
      <c r="AS256" s="24">
        <v>0</v>
      </c>
      <c r="AT256" s="21">
        <v>0</v>
      </c>
      <c r="AU256" s="24">
        <v>18</v>
      </c>
      <c r="AV256" s="24">
        <v>577097</v>
      </c>
      <c r="AW256" s="24">
        <v>28</v>
      </c>
      <c r="AX256" s="24">
        <v>817175</v>
      </c>
      <c r="AY256" s="24">
        <v>10</v>
      </c>
      <c r="AZ256" s="24">
        <v>701944</v>
      </c>
      <c r="BA256" s="24">
        <v>11</v>
      </c>
      <c r="BB256" s="24">
        <v>505129</v>
      </c>
      <c r="BC256" s="24">
        <v>13</v>
      </c>
      <c r="BD256" s="24">
        <v>40864</v>
      </c>
      <c r="BE256" s="24">
        <v>80</v>
      </c>
      <c r="BF256" s="24">
        <v>2642209</v>
      </c>
      <c r="BG256" s="15">
        <v>7.5</v>
      </c>
      <c r="BH256" s="21">
        <v>50.71</v>
      </c>
      <c r="BI256" s="21">
        <v>19.72</v>
      </c>
      <c r="BJ256" s="24">
        <v>263</v>
      </c>
      <c r="BK256" s="21">
        <v>15.78</v>
      </c>
      <c r="BL256" s="21">
        <v>35.82</v>
      </c>
      <c r="BM256" s="21">
        <v>20.61</v>
      </c>
      <c r="BN256" s="21">
        <v>26.25</v>
      </c>
      <c r="BO256" s="30">
        <v>54.56</v>
      </c>
      <c r="BP256" s="30">
        <v>51.47</v>
      </c>
      <c r="BQ256" s="30">
        <v>53.85</v>
      </c>
      <c r="BR256" s="30">
        <v>50.71</v>
      </c>
      <c r="BS256" s="21"/>
      <c r="BT256" s="21"/>
      <c r="BU256" s="21"/>
      <c r="BV256" s="21"/>
      <c r="BW256" s="21"/>
      <c r="BX256" s="24"/>
      <c r="BY256" s="30"/>
      <c r="BZ256" s="30"/>
      <c r="CA256" s="30"/>
      <c r="CB256" s="30"/>
      <c r="CC256" s="21">
        <v>5.74</v>
      </c>
      <c r="CD256" s="24">
        <v>50</v>
      </c>
      <c r="CE256" s="21">
        <v>7.57</v>
      </c>
      <c r="CF256" s="21">
        <v>10.78</v>
      </c>
      <c r="CG256" s="21">
        <v>4.9400000000000004</v>
      </c>
      <c r="CH256" s="21">
        <v>6.86</v>
      </c>
      <c r="CI256" s="30">
        <v>14.07</v>
      </c>
      <c r="CJ256" s="30">
        <v>14.98</v>
      </c>
      <c r="CK256" s="30">
        <v>10.37</v>
      </c>
      <c r="CL256" s="30">
        <v>15.26</v>
      </c>
      <c r="CM256" s="21">
        <v>12.2</v>
      </c>
      <c r="CN256" s="21">
        <v>0.05</v>
      </c>
      <c r="CO256" s="21">
        <v>0.06</v>
      </c>
      <c r="CP256" s="21">
        <v>0.12</v>
      </c>
      <c r="CQ256" s="21">
        <v>0.06</v>
      </c>
      <c r="CR256" s="24">
        <v>12</v>
      </c>
      <c r="CS256" s="30">
        <v>2.4900000000000002</v>
      </c>
      <c r="CT256" s="30">
        <v>0.13</v>
      </c>
      <c r="CU256" s="30">
        <v>0.14000000000000001</v>
      </c>
      <c r="CV256" s="30">
        <v>0.08</v>
      </c>
      <c r="CW256" s="21">
        <v>0.19</v>
      </c>
    </row>
    <row r="257" spans="1:101">
      <c r="A257" s="20">
        <v>42826</v>
      </c>
      <c r="B257" s="24">
        <v>9</v>
      </c>
      <c r="C257" s="21">
        <v>1.02</v>
      </c>
      <c r="D257" s="21">
        <v>1.44</v>
      </c>
      <c r="E257" s="24">
        <v>35</v>
      </c>
      <c r="F257" s="21">
        <v>487.73</v>
      </c>
      <c r="G257" s="24">
        <v>0</v>
      </c>
      <c r="H257" s="21">
        <v>0</v>
      </c>
      <c r="I257" s="24">
        <v>9</v>
      </c>
      <c r="J257" s="21">
        <v>683.87</v>
      </c>
      <c r="K257" s="24">
        <v>127</v>
      </c>
      <c r="L257" s="21">
        <v>16947.52</v>
      </c>
      <c r="M257" s="24">
        <v>318</v>
      </c>
      <c r="N257" s="21">
        <v>53259.16</v>
      </c>
      <c r="O257" s="24">
        <v>489</v>
      </c>
      <c r="P257" s="21">
        <v>71378.289999999994</v>
      </c>
      <c r="Q257" s="21">
        <v>38.729999999999997</v>
      </c>
      <c r="R257" s="24">
        <v>0</v>
      </c>
      <c r="S257" s="21">
        <v>0</v>
      </c>
      <c r="T257" s="24">
        <v>0</v>
      </c>
      <c r="U257" s="21">
        <v>0</v>
      </c>
      <c r="V257" s="24">
        <v>0</v>
      </c>
      <c r="W257" s="21">
        <v>0</v>
      </c>
      <c r="X257" s="24">
        <v>0</v>
      </c>
      <c r="Y257" s="21">
        <v>0</v>
      </c>
      <c r="Z257" s="24">
        <v>0</v>
      </c>
      <c r="AA257" s="21">
        <v>0</v>
      </c>
      <c r="AB257" s="24">
        <v>0</v>
      </c>
      <c r="AC257" s="21">
        <v>0</v>
      </c>
      <c r="AD257" s="24">
        <v>0</v>
      </c>
      <c r="AE257" s="21">
        <v>0</v>
      </c>
      <c r="AF257" s="24">
        <v>0</v>
      </c>
      <c r="AG257" s="21">
        <v>0</v>
      </c>
      <c r="AH257" s="24">
        <v>0</v>
      </c>
      <c r="AI257" s="21">
        <v>0</v>
      </c>
      <c r="AJ257" s="24">
        <v>0</v>
      </c>
      <c r="AK257" s="21">
        <v>0</v>
      </c>
      <c r="AL257" s="24">
        <v>0</v>
      </c>
      <c r="AM257" s="21">
        <v>0</v>
      </c>
      <c r="AN257" s="24">
        <v>0</v>
      </c>
      <c r="AO257" s="21">
        <v>0</v>
      </c>
      <c r="AP257" s="21">
        <v>0</v>
      </c>
      <c r="AQ257" s="24">
        <v>0</v>
      </c>
      <c r="AR257" s="21">
        <v>0</v>
      </c>
      <c r="AS257" s="24">
        <v>0</v>
      </c>
      <c r="AT257" s="21">
        <v>0</v>
      </c>
      <c r="AU257" s="24">
        <v>17</v>
      </c>
      <c r="AV257" s="24">
        <v>803099</v>
      </c>
      <c r="AW257" s="24">
        <v>19</v>
      </c>
      <c r="AX257" s="24">
        <v>674901</v>
      </c>
      <c r="AY257" s="24">
        <v>7</v>
      </c>
      <c r="AZ257" s="24">
        <v>414375</v>
      </c>
      <c r="BA257" s="24">
        <v>19</v>
      </c>
      <c r="BB257" s="24">
        <v>799702</v>
      </c>
      <c r="BC257" s="24">
        <v>12</v>
      </c>
      <c r="BD257" s="24">
        <v>74647</v>
      </c>
      <c r="BE257" s="24">
        <v>74</v>
      </c>
      <c r="BF257" s="24">
        <v>2766724</v>
      </c>
      <c r="BG257" s="15">
        <v>7.5</v>
      </c>
      <c r="BH257" s="21">
        <v>50.17</v>
      </c>
      <c r="BI257" s="21">
        <v>19.72</v>
      </c>
      <c r="BJ257" s="24">
        <v>263</v>
      </c>
      <c r="BK257" s="21">
        <v>15.86</v>
      </c>
      <c r="BL257" s="21">
        <v>35.82</v>
      </c>
      <c r="BM257" s="21">
        <v>20.61</v>
      </c>
      <c r="BN257" s="21">
        <v>26.25</v>
      </c>
      <c r="BO257" s="30">
        <v>53.78</v>
      </c>
      <c r="BP257" s="30">
        <v>50.91</v>
      </c>
      <c r="BQ257" s="30">
        <v>53.3</v>
      </c>
      <c r="BR257" s="30">
        <v>50.17</v>
      </c>
      <c r="BS257" s="21"/>
      <c r="BT257" s="21"/>
      <c r="BU257" s="21"/>
      <c r="BV257" s="21"/>
      <c r="BW257" s="21"/>
      <c r="BX257" s="24"/>
      <c r="BY257" s="30"/>
      <c r="BZ257" s="30"/>
      <c r="CA257" s="30"/>
      <c r="CB257" s="30"/>
      <c r="CC257" s="21">
        <v>5.74</v>
      </c>
      <c r="CD257" s="24">
        <v>50</v>
      </c>
      <c r="CE257" s="21">
        <v>7.66</v>
      </c>
      <c r="CF257" s="21">
        <v>10.78</v>
      </c>
      <c r="CG257" s="21">
        <v>4.9400000000000004</v>
      </c>
      <c r="CH257" s="21">
        <v>6.86</v>
      </c>
      <c r="CI257" s="30">
        <v>13.93</v>
      </c>
      <c r="CJ257" s="30">
        <v>14.82</v>
      </c>
      <c r="CK257" s="30">
        <v>10.220000000000001</v>
      </c>
      <c r="CL257" s="30">
        <v>15.1</v>
      </c>
      <c r="CM257" s="21">
        <v>12.28</v>
      </c>
      <c r="CN257" s="21">
        <v>0.05</v>
      </c>
      <c r="CO257" s="21">
        <v>0.06</v>
      </c>
      <c r="CP257" s="21">
        <v>0.12</v>
      </c>
      <c r="CQ257" s="21">
        <v>0.06</v>
      </c>
      <c r="CR257" s="24">
        <v>12</v>
      </c>
      <c r="CS257" s="30">
        <v>2.4500000000000002</v>
      </c>
      <c r="CT257" s="30">
        <v>0.13</v>
      </c>
      <c r="CU257" s="30">
        <v>0.14000000000000001</v>
      </c>
      <c r="CV257" s="30">
        <v>0.08</v>
      </c>
      <c r="CW257" s="21">
        <v>0.28000000000000003</v>
      </c>
    </row>
    <row r="258" spans="1:101">
      <c r="A258" s="20">
        <v>42856</v>
      </c>
      <c r="B258" s="24">
        <v>9</v>
      </c>
      <c r="C258" s="21">
        <v>1.02</v>
      </c>
      <c r="D258" s="21">
        <v>1.44</v>
      </c>
      <c r="E258" s="24">
        <v>35</v>
      </c>
      <c r="F258" s="21">
        <v>487.73</v>
      </c>
      <c r="G258" s="24">
        <v>0</v>
      </c>
      <c r="H258" s="21">
        <v>0</v>
      </c>
      <c r="I258" s="24">
        <v>9</v>
      </c>
      <c r="J258" s="21">
        <v>683.87</v>
      </c>
      <c r="K258" s="24">
        <v>127</v>
      </c>
      <c r="L258" s="21">
        <v>16947.52</v>
      </c>
      <c r="M258" s="24">
        <v>320</v>
      </c>
      <c r="N258" s="21">
        <v>53603.46</v>
      </c>
      <c r="O258" s="24">
        <v>491</v>
      </c>
      <c r="P258" s="21">
        <v>71722.59</v>
      </c>
      <c r="Q258" s="21">
        <v>38.909999999999997</v>
      </c>
      <c r="R258" s="24">
        <v>0</v>
      </c>
      <c r="S258" s="21">
        <v>0</v>
      </c>
      <c r="T258" s="24">
        <v>0</v>
      </c>
      <c r="U258" s="21">
        <v>0</v>
      </c>
      <c r="V258" s="24">
        <v>0</v>
      </c>
      <c r="W258" s="21">
        <v>0</v>
      </c>
      <c r="X258" s="24">
        <v>0</v>
      </c>
      <c r="Y258" s="21">
        <v>0</v>
      </c>
      <c r="Z258" s="24">
        <v>0</v>
      </c>
      <c r="AA258" s="21">
        <v>0</v>
      </c>
      <c r="AB258" s="24">
        <v>0</v>
      </c>
      <c r="AC258" s="21">
        <v>0</v>
      </c>
      <c r="AD258" s="24">
        <v>0</v>
      </c>
      <c r="AE258" s="21">
        <v>0</v>
      </c>
      <c r="AF258" s="24">
        <v>0</v>
      </c>
      <c r="AG258" s="21">
        <v>0</v>
      </c>
      <c r="AH258" s="24">
        <v>0</v>
      </c>
      <c r="AI258" s="21">
        <v>0</v>
      </c>
      <c r="AJ258" s="24">
        <v>0</v>
      </c>
      <c r="AK258" s="21">
        <v>0</v>
      </c>
      <c r="AL258" s="24">
        <v>0</v>
      </c>
      <c r="AM258" s="21">
        <v>0</v>
      </c>
      <c r="AN258" s="24">
        <v>0</v>
      </c>
      <c r="AO258" s="21">
        <v>0</v>
      </c>
      <c r="AP258" s="21">
        <v>0</v>
      </c>
      <c r="AQ258" s="24">
        <v>0</v>
      </c>
      <c r="AR258" s="21">
        <v>0</v>
      </c>
      <c r="AS258" s="24">
        <v>0</v>
      </c>
      <c r="AT258" s="21">
        <v>0</v>
      </c>
      <c r="AU258" s="24">
        <v>15</v>
      </c>
      <c r="AV258" s="24">
        <v>512718</v>
      </c>
      <c r="AW258" s="24">
        <v>13</v>
      </c>
      <c r="AX258" s="24">
        <v>227918</v>
      </c>
      <c r="AY258" s="24">
        <v>9</v>
      </c>
      <c r="AZ258" s="24">
        <v>328956</v>
      </c>
      <c r="BA258" s="24">
        <v>14</v>
      </c>
      <c r="BB258" s="24">
        <v>582006</v>
      </c>
      <c r="BC258" s="24">
        <v>14</v>
      </c>
      <c r="BD258" s="24">
        <v>382650</v>
      </c>
      <c r="BE258" s="24">
        <v>65</v>
      </c>
      <c r="BF258" s="24">
        <v>2034248</v>
      </c>
      <c r="BG258" s="15">
        <v>8</v>
      </c>
      <c r="BH258" s="21">
        <v>49.93</v>
      </c>
      <c r="BI258" s="21">
        <v>19.72</v>
      </c>
      <c r="BJ258" s="24">
        <v>263</v>
      </c>
      <c r="BK258" s="21">
        <v>15.94</v>
      </c>
      <c r="BL258" s="21">
        <v>35.82</v>
      </c>
      <c r="BM258" s="21">
        <v>20.61</v>
      </c>
      <c r="BN258" s="21">
        <v>26.25</v>
      </c>
      <c r="BO258" s="30">
        <v>53.56</v>
      </c>
      <c r="BP258" s="30">
        <v>50.68</v>
      </c>
      <c r="BQ258" s="30">
        <v>53.06</v>
      </c>
      <c r="BR258" s="30">
        <v>49.93</v>
      </c>
      <c r="BS258" s="21"/>
      <c r="BT258" s="21"/>
      <c r="BU258" s="21"/>
      <c r="BV258" s="21"/>
      <c r="BW258" s="21"/>
      <c r="BX258" s="24"/>
      <c r="BY258" s="30"/>
      <c r="BZ258" s="30"/>
      <c r="CA258" s="30"/>
      <c r="CB258" s="30"/>
      <c r="CC258" s="21">
        <v>5.74</v>
      </c>
      <c r="CD258" s="24">
        <v>50</v>
      </c>
      <c r="CE258" s="21">
        <v>7.74</v>
      </c>
      <c r="CF258" s="21">
        <v>10.78</v>
      </c>
      <c r="CG258" s="21">
        <v>4.9400000000000004</v>
      </c>
      <c r="CH258" s="21">
        <v>6.86</v>
      </c>
      <c r="CI258" s="30">
        <v>13.86</v>
      </c>
      <c r="CJ258" s="30">
        <v>14.75</v>
      </c>
      <c r="CK258" s="30">
        <v>10.18</v>
      </c>
      <c r="CL258" s="30">
        <v>15.03</v>
      </c>
      <c r="CM258" s="21">
        <v>12.37</v>
      </c>
      <c r="CN258" s="21">
        <v>0.05</v>
      </c>
      <c r="CO258" s="21">
        <v>0.06</v>
      </c>
      <c r="CP258" s="21">
        <v>0.12</v>
      </c>
      <c r="CQ258" s="21">
        <v>0.06</v>
      </c>
      <c r="CR258" s="24">
        <v>12</v>
      </c>
      <c r="CS258" s="30">
        <v>2.44</v>
      </c>
      <c r="CT258" s="30">
        <v>0.13</v>
      </c>
      <c r="CU258" s="30">
        <v>0.14000000000000001</v>
      </c>
      <c r="CV258" s="30">
        <v>0.08</v>
      </c>
      <c r="CW258" s="21">
        <v>0.28000000000000003</v>
      </c>
    </row>
    <row r="259" spans="1:101">
      <c r="A259" s="20">
        <v>42887</v>
      </c>
      <c r="B259" s="24">
        <v>9</v>
      </c>
      <c r="C259" s="21">
        <v>1.02</v>
      </c>
      <c r="D259" s="21">
        <v>1.44</v>
      </c>
      <c r="E259" s="24">
        <v>35</v>
      </c>
      <c r="F259" s="21">
        <v>487.73</v>
      </c>
      <c r="G259" s="24">
        <v>0</v>
      </c>
      <c r="H259" s="21">
        <v>0</v>
      </c>
      <c r="I259" s="24">
        <v>9</v>
      </c>
      <c r="J259" s="21">
        <v>683.87</v>
      </c>
      <c r="K259" s="24">
        <v>127</v>
      </c>
      <c r="L259" s="21">
        <v>16947.52</v>
      </c>
      <c r="M259" s="24">
        <v>321</v>
      </c>
      <c r="N259" s="21">
        <v>53777.46</v>
      </c>
      <c r="O259" s="24">
        <v>492</v>
      </c>
      <c r="P259" s="21">
        <v>71896.59</v>
      </c>
      <c r="Q259" s="21">
        <v>39.01</v>
      </c>
      <c r="R259" s="24">
        <v>0</v>
      </c>
      <c r="S259" s="21">
        <v>0</v>
      </c>
      <c r="T259" s="24">
        <v>0</v>
      </c>
      <c r="U259" s="21">
        <v>0</v>
      </c>
      <c r="V259" s="24">
        <v>0</v>
      </c>
      <c r="W259" s="21">
        <v>0</v>
      </c>
      <c r="X259" s="24">
        <v>0</v>
      </c>
      <c r="Y259" s="21">
        <v>0</v>
      </c>
      <c r="Z259" s="24">
        <v>0</v>
      </c>
      <c r="AA259" s="21">
        <v>0</v>
      </c>
      <c r="AB259" s="24">
        <v>0</v>
      </c>
      <c r="AC259" s="21">
        <v>0</v>
      </c>
      <c r="AD259" s="24">
        <v>0</v>
      </c>
      <c r="AE259" s="21">
        <v>0</v>
      </c>
      <c r="AF259" s="24">
        <v>0</v>
      </c>
      <c r="AG259" s="21">
        <v>0</v>
      </c>
      <c r="AH259" s="24">
        <v>0</v>
      </c>
      <c r="AI259" s="21">
        <v>0</v>
      </c>
      <c r="AJ259" s="24">
        <v>2</v>
      </c>
      <c r="AK259" s="21">
        <v>259534</v>
      </c>
      <c r="AL259" s="24">
        <v>0</v>
      </c>
      <c r="AM259" s="21">
        <v>0</v>
      </c>
      <c r="AN259" s="24">
        <v>2</v>
      </c>
      <c r="AO259" s="21">
        <v>259.52999999999997</v>
      </c>
      <c r="AP259" s="21">
        <v>136.81</v>
      </c>
      <c r="AQ259" s="24">
        <v>0</v>
      </c>
      <c r="AR259" s="21">
        <v>0</v>
      </c>
      <c r="AS259" s="24">
        <v>0</v>
      </c>
      <c r="AT259" s="21">
        <v>0</v>
      </c>
      <c r="AU259" s="24">
        <v>4</v>
      </c>
      <c r="AV259" s="24">
        <v>148064</v>
      </c>
      <c r="AW259" s="24">
        <v>27</v>
      </c>
      <c r="AX259" s="24">
        <v>1203319</v>
      </c>
      <c r="AY259" s="24">
        <v>9</v>
      </c>
      <c r="AZ259" s="24">
        <v>328525</v>
      </c>
      <c r="BA259" s="24">
        <v>13</v>
      </c>
      <c r="BB259" s="24">
        <v>555224</v>
      </c>
      <c r="BC259" s="24">
        <v>14</v>
      </c>
      <c r="BD259" s="24">
        <v>252933</v>
      </c>
      <c r="BE259" s="24">
        <v>67</v>
      </c>
      <c r="BF259" s="24">
        <v>2488065</v>
      </c>
      <c r="BG259" s="15">
        <v>8</v>
      </c>
      <c r="BH259" s="21">
        <v>49.81</v>
      </c>
      <c r="BI259" s="21">
        <v>19.72</v>
      </c>
      <c r="BJ259" s="24">
        <v>263</v>
      </c>
      <c r="BK259" s="21">
        <v>16.03</v>
      </c>
      <c r="BL259" s="21">
        <v>35.82</v>
      </c>
      <c r="BM259" s="21">
        <v>20.61</v>
      </c>
      <c r="BN259" s="21">
        <v>26.25</v>
      </c>
      <c r="BO259" s="30">
        <v>53.46</v>
      </c>
      <c r="BP259" s="30">
        <v>50.55</v>
      </c>
      <c r="BQ259" s="30">
        <v>52.94</v>
      </c>
      <c r="BR259" s="30">
        <v>49.81</v>
      </c>
      <c r="BS259" s="21"/>
      <c r="BT259" s="21"/>
      <c r="BU259" s="21"/>
      <c r="BV259" s="21"/>
      <c r="BW259" s="21"/>
      <c r="BX259" s="24"/>
      <c r="BY259" s="30"/>
      <c r="BZ259" s="30"/>
      <c r="CA259" s="30"/>
      <c r="CB259" s="30"/>
      <c r="CC259" s="21">
        <v>5.74</v>
      </c>
      <c r="CD259" s="24">
        <v>50</v>
      </c>
      <c r="CE259" s="21">
        <v>7.82</v>
      </c>
      <c r="CF259" s="21">
        <v>10.78</v>
      </c>
      <c r="CG259" s="21">
        <v>4.9400000000000004</v>
      </c>
      <c r="CH259" s="21">
        <v>6.86</v>
      </c>
      <c r="CI259" s="30">
        <v>13.83</v>
      </c>
      <c r="CJ259" s="30">
        <v>14.71</v>
      </c>
      <c r="CK259" s="30">
        <v>10.16</v>
      </c>
      <c r="CL259" s="30">
        <v>14.99</v>
      </c>
      <c r="CM259" s="21">
        <v>12.45</v>
      </c>
      <c r="CN259" s="21">
        <v>0.05</v>
      </c>
      <c r="CO259" s="21">
        <v>0.06</v>
      </c>
      <c r="CP259" s="21">
        <v>0.12</v>
      </c>
      <c r="CQ259" s="21">
        <v>0.06</v>
      </c>
      <c r="CR259" s="24">
        <v>12</v>
      </c>
      <c r="CS259" s="30">
        <v>2.44</v>
      </c>
      <c r="CT259" s="30">
        <v>0.13</v>
      </c>
      <c r="CU259" s="30">
        <v>0.14000000000000001</v>
      </c>
      <c r="CV259" s="30">
        <v>0.08</v>
      </c>
      <c r="CW259" s="21">
        <v>0.28000000000000003</v>
      </c>
    </row>
    <row r="260" spans="1:101">
      <c r="A260" s="20">
        <v>42917</v>
      </c>
      <c r="B260" s="24">
        <v>9</v>
      </c>
      <c r="C260" s="21">
        <v>1.02</v>
      </c>
      <c r="D260" s="21">
        <v>1.44</v>
      </c>
      <c r="E260" s="24">
        <v>36</v>
      </c>
      <c r="F260" s="21">
        <v>494.2</v>
      </c>
      <c r="G260" s="24">
        <v>0</v>
      </c>
      <c r="H260" s="21">
        <v>0</v>
      </c>
      <c r="I260" s="24">
        <v>9</v>
      </c>
      <c r="J260" s="21">
        <v>683.87</v>
      </c>
      <c r="K260" s="24">
        <v>125</v>
      </c>
      <c r="L260" s="21">
        <v>16687.990000000002</v>
      </c>
      <c r="M260" s="24">
        <v>324</v>
      </c>
      <c r="N260" s="21">
        <v>54300.05</v>
      </c>
      <c r="O260" s="24">
        <v>494</v>
      </c>
      <c r="P260" s="21">
        <v>72166.11</v>
      </c>
      <c r="Q260" s="21">
        <v>39.17</v>
      </c>
      <c r="R260" s="24">
        <v>0</v>
      </c>
      <c r="S260" s="21">
        <v>0</v>
      </c>
      <c r="T260" s="24">
        <v>0</v>
      </c>
      <c r="U260" s="21">
        <v>0</v>
      </c>
      <c r="V260" s="24">
        <v>0</v>
      </c>
      <c r="W260" s="21">
        <v>0</v>
      </c>
      <c r="X260" s="24">
        <v>0</v>
      </c>
      <c r="Y260" s="21">
        <v>0</v>
      </c>
      <c r="Z260" s="24">
        <v>0</v>
      </c>
      <c r="AA260" s="21">
        <v>0</v>
      </c>
      <c r="AB260" s="24">
        <v>0</v>
      </c>
      <c r="AC260" s="21">
        <v>0</v>
      </c>
      <c r="AD260" s="24">
        <v>0</v>
      </c>
      <c r="AE260" s="21">
        <v>0</v>
      </c>
      <c r="AF260" s="24">
        <v>0</v>
      </c>
      <c r="AG260" s="21">
        <v>0</v>
      </c>
      <c r="AH260" s="24">
        <v>0</v>
      </c>
      <c r="AI260" s="21">
        <v>0</v>
      </c>
      <c r="AJ260" s="24">
        <v>0</v>
      </c>
      <c r="AK260" s="21">
        <v>0</v>
      </c>
      <c r="AL260" s="24">
        <v>0</v>
      </c>
      <c r="AM260" s="21">
        <v>0</v>
      </c>
      <c r="AN260" s="24">
        <v>0</v>
      </c>
      <c r="AO260" s="21">
        <v>0</v>
      </c>
      <c r="AP260" s="21">
        <v>0</v>
      </c>
      <c r="AQ260" s="24">
        <v>0</v>
      </c>
      <c r="AR260" s="21">
        <v>0</v>
      </c>
      <c r="AS260" s="24">
        <v>0</v>
      </c>
      <c r="AT260" s="21">
        <v>0</v>
      </c>
      <c r="AU260" s="24">
        <v>12</v>
      </c>
      <c r="AV260" s="24">
        <v>668455</v>
      </c>
      <c r="AW260" s="24">
        <v>16</v>
      </c>
      <c r="AX260" s="24">
        <v>1041198</v>
      </c>
      <c r="AY260" s="24">
        <v>7</v>
      </c>
      <c r="AZ260" s="24">
        <v>426413</v>
      </c>
      <c r="BA260" s="24">
        <v>17</v>
      </c>
      <c r="BB260" s="24">
        <v>799960</v>
      </c>
      <c r="BC260" s="24">
        <v>19</v>
      </c>
      <c r="BD260" s="24">
        <v>165243</v>
      </c>
      <c r="BE260" s="24">
        <v>71</v>
      </c>
      <c r="BF260" s="24">
        <v>3101269</v>
      </c>
      <c r="BG260" s="15">
        <v>7.7</v>
      </c>
      <c r="BH260" s="21">
        <v>49.27</v>
      </c>
      <c r="BI260" s="21">
        <v>19.579999999999998</v>
      </c>
      <c r="BJ260" s="24">
        <v>261</v>
      </c>
      <c r="BK260" s="21">
        <v>15.94</v>
      </c>
      <c r="BL260" s="21">
        <v>35.56</v>
      </c>
      <c r="BM260" s="21">
        <v>20.47</v>
      </c>
      <c r="BN260" s="21">
        <v>26.09</v>
      </c>
      <c r="BO260" s="30">
        <v>52.83</v>
      </c>
      <c r="BP260" s="30">
        <v>49.99</v>
      </c>
      <c r="BQ260" s="30">
        <v>52.41</v>
      </c>
      <c r="BR260" s="30">
        <v>49.27</v>
      </c>
      <c r="BS260" s="21"/>
      <c r="BT260" s="21"/>
      <c r="BU260" s="21"/>
      <c r="BV260" s="21"/>
      <c r="BW260" s="21"/>
      <c r="BX260" s="24"/>
      <c r="BY260" s="30"/>
      <c r="BZ260" s="30"/>
      <c r="CA260" s="30"/>
      <c r="CB260" s="30"/>
      <c r="CC260" s="21">
        <v>5.74</v>
      </c>
      <c r="CD260" s="24">
        <v>50</v>
      </c>
      <c r="CE260" s="21">
        <v>7.91</v>
      </c>
      <c r="CF260" s="21">
        <v>10.78</v>
      </c>
      <c r="CG260" s="21">
        <v>4.9400000000000004</v>
      </c>
      <c r="CH260" s="21">
        <v>6.86</v>
      </c>
      <c r="CI260" s="30">
        <v>13.78</v>
      </c>
      <c r="CJ260" s="30">
        <v>14.65</v>
      </c>
      <c r="CK260" s="30">
        <v>10.119999999999999</v>
      </c>
      <c r="CL260" s="30">
        <v>14.94</v>
      </c>
      <c r="CM260" s="21">
        <v>12.53</v>
      </c>
      <c r="CN260" s="21">
        <v>0.05</v>
      </c>
      <c r="CO260" s="21">
        <v>0.06</v>
      </c>
      <c r="CP260" s="21">
        <v>0.12</v>
      </c>
      <c r="CQ260" s="21">
        <v>0.06</v>
      </c>
      <c r="CR260" s="24">
        <v>12</v>
      </c>
      <c r="CS260" s="30">
        <v>2.4300000000000002</v>
      </c>
      <c r="CT260" s="30">
        <v>0.13</v>
      </c>
      <c r="CU260" s="30">
        <v>0.14000000000000001</v>
      </c>
      <c r="CV260" s="30">
        <v>0.08</v>
      </c>
      <c r="CW260" s="21">
        <v>0.28000000000000003</v>
      </c>
    </row>
    <row r="261" spans="1:101">
      <c r="A261" s="20">
        <v>42948</v>
      </c>
      <c r="B261" s="24">
        <v>9</v>
      </c>
      <c r="C261" s="21">
        <v>1.02</v>
      </c>
      <c r="D261" s="21">
        <v>1.44</v>
      </c>
      <c r="E261" s="24">
        <v>36</v>
      </c>
      <c r="F261" s="21">
        <v>494.2</v>
      </c>
      <c r="G261" s="24">
        <v>0</v>
      </c>
      <c r="H261" s="21">
        <v>0</v>
      </c>
      <c r="I261" s="24">
        <v>9</v>
      </c>
      <c r="J261" s="21">
        <v>683.87</v>
      </c>
      <c r="K261" s="24">
        <v>125</v>
      </c>
      <c r="L261" s="21">
        <v>16687.990000000002</v>
      </c>
      <c r="M261" s="24">
        <v>327</v>
      </c>
      <c r="N261" s="21">
        <v>54790.33</v>
      </c>
      <c r="O261" s="24">
        <v>497</v>
      </c>
      <c r="P261" s="21">
        <v>72656.39</v>
      </c>
      <c r="Q261" s="21">
        <v>39.43</v>
      </c>
      <c r="R261" s="24">
        <v>0</v>
      </c>
      <c r="S261" s="21">
        <v>0</v>
      </c>
      <c r="T261" s="24">
        <v>0</v>
      </c>
      <c r="U261" s="21">
        <v>0</v>
      </c>
      <c r="V261" s="24">
        <v>0</v>
      </c>
      <c r="W261" s="21">
        <v>0</v>
      </c>
      <c r="X261" s="24">
        <v>0</v>
      </c>
      <c r="Y261" s="21">
        <v>0</v>
      </c>
      <c r="Z261" s="24">
        <v>0</v>
      </c>
      <c r="AA261" s="21">
        <v>0</v>
      </c>
      <c r="AB261" s="24">
        <v>0</v>
      </c>
      <c r="AC261" s="21">
        <v>0</v>
      </c>
      <c r="AD261" s="24">
        <v>0</v>
      </c>
      <c r="AE261" s="21">
        <v>0</v>
      </c>
      <c r="AF261" s="24">
        <v>0</v>
      </c>
      <c r="AG261" s="21">
        <v>0</v>
      </c>
      <c r="AH261" s="24">
        <v>0</v>
      </c>
      <c r="AI261" s="21">
        <v>0</v>
      </c>
      <c r="AJ261" s="24">
        <v>0</v>
      </c>
      <c r="AK261" s="21">
        <v>0</v>
      </c>
      <c r="AL261" s="24">
        <v>0</v>
      </c>
      <c r="AM261" s="21">
        <v>0</v>
      </c>
      <c r="AN261" s="24">
        <v>0</v>
      </c>
      <c r="AO261" s="21">
        <v>0</v>
      </c>
      <c r="AP261" s="21">
        <v>0</v>
      </c>
      <c r="AQ261" s="24">
        <v>0</v>
      </c>
      <c r="AR261" s="21">
        <v>0</v>
      </c>
      <c r="AS261" s="24">
        <v>0</v>
      </c>
      <c r="AT261" s="21">
        <v>0</v>
      </c>
      <c r="AU261" s="24">
        <v>28</v>
      </c>
      <c r="AV261" s="24">
        <v>1950171</v>
      </c>
      <c r="AW261" s="24">
        <v>17</v>
      </c>
      <c r="AX261" s="24">
        <v>1673723</v>
      </c>
      <c r="AY261" s="24">
        <v>7</v>
      </c>
      <c r="AZ261" s="24">
        <v>344817</v>
      </c>
      <c r="BA261" s="24">
        <v>16</v>
      </c>
      <c r="BB261" s="24">
        <v>773329</v>
      </c>
      <c r="BC261" s="24">
        <v>22</v>
      </c>
      <c r="BD261" s="24">
        <v>112109</v>
      </c>
      <c r="BE261" s="24">
        <v>90</v>
      </c>
      <c r="BF261" s="24">
        <v>4854149</v>
      </c>
      <c r="BG261" s="15">
        <v>7.9</v>
      </c>
      <c r="BH261" s="21">
        <v>49.14</v>
      </c>
      <c r="BI261" s="21">
        <v>19.670000000000002</v>
      </c>
      <c r="BJ261" s="24">
        <v>262</v>
      </c>
      <c r="BK261" s="21">
        <v>15.96</v>
      </c>
      <c r="BL261" s="21">
        <v>35.71</v>
      </c>
      <c r="BM261" s="21">
        <v>20.57</v>
      </c>
      <c r="BN261" s="21">
        <v>26.23</v>
      </c>
      <c r="BO261" s="30">
        <v>52.72</v>
      </c>
      <c r="BP261" s="30">
        <v>49.88</v>
      </c>
      <c r="BQ261" s="30">
        <v>52.31</v>
      </c>
      <c r="BR261" s="30">
        <v>49.14</v>
      </c>
      <c r="BS261" s="21"/>
      <c r="BT261" s="21"/>
      <c r="BU261" s="21"/>
      <c r="BV261" s="21"/>
      <c r="BW261" s="21"/>
      <c r="BX261" s="24"/>
      <c r="BY261" s="30"/>
      <c r="BZ261" s="30"/>
      <c r="CA261" s="30"/>
      <c r="CB261" s="30"/>
      <c r="CC261" s="21">
        <v>5.74</v>
      </c>
      <c r="CD261" s="24">
        <v>50</v>
      </c>
      <c r="CE261" s="21">
        <v>7.99</v>
      </c>
      <c r="CF261" s="21">
        <v>10.78</v>
      </c>
      <c r="CG261" s="21">
        <v>4.9400000000000004</v>
      </c>
      <c r="CH261" s="21">
        <v>6.86</v>
      </c>
      <c r="CI261" s="30">
        <v>13.68</v>
      </c>
      <c r="CJ261" s="30">
        <v>14.55</v>
      </c>
      <c r="CK261" s="30">
        <v>10.06</v>
      </c>
      <c r="CL261" s="30">
        <v>14.84</v>
      </c>
      <c r="CM261" s="21">
        <v>12.62</v>
      </c>
      <c r="CN261" s="21">
        <v>0.05</v>
      </c>
      <c r="CO261" s="21">
        <v>0.06</v>
      </c>
      <c r="CP261" s="21">
        <v>0.12</v>
      </c>
      <c r="CQ261" s="21">
        <v>0.06</v>
      </c>
      <c r="CR261" s="24">
        <v>12</v>
      </c>
      <c r="CS261" s="30">
        <v>2.41</v>
      </c>
      <c r="CT261" s="30">
        <v>0.12</v>
      </c>
      <c r="CU261" s="30">
        <v>0.14000000000000001</v>
      </c>
      <c r="CV261" s="30">
        <v>0.08</v>
      </c>
      <c r="CW261" s="21">
        <v>0.28000000000000003</v>
      </c>
    </row>
    <row r="262" spans="1:101">
      <c r="A262" s="20">
        <v>42979</v>
      </c>
      <c r="B262" s="24">
        <v>9</v>
      </c>
      <c r="C262" s="21">
        <v>1.02</v>
      </c>
      <c r="D262" s="21">
        <v>1.44</v>
      </c>
      <c r="E262" s="24">
        <v>37</v>
      </c>
      <c r="F262" s="21">
        <v>499.94</v>
      </c>
      <c r="G262" s="24">
        <v>0</v>
      </c>
      <c r="H262" s="21">
        <v>0</v>
      </c>
      <c r="I262" s="24">
        <v>9</v>
      </c>
      <c r="J262" s="21">
        <v>683.87</v>
      </c>
      <c r="K262" s="24">
        <v>125</v>
      </c>
      <c r="L262" s="21">
        <v>16687.990000000002</v>
      </c>
      <c r="M262" s="24">
        <v>327</v>
      </c>
      <c r="N262" s="21">
        <v>54790.33</v>
      </c>
      <c r="O262" s="24">
        <v>498</v>
      </c>
      <c r="P262" s="21">
        <v>72662.13</v>
      </c>
      <c r="Q262" s="21">
        <v>39.43</v>
      </c>
      <c r="R262" s="24">
        <v>0</v>
      </c>
      <c r="S262" s="21">
        <v>0</v>
      </c>
      <c r="T262" s="24">
        <v>0</v>
      </c>
      <c r="U262" s="21">
        <v>0</v>
      </c>
      <c r="V262" s="24">
        <v>0</v>
      </c>
      <c r="W262" s="21">
        <v>0</v>
      </c>
      <c r="X262" s="24">
        <v>0</v>
      </c>
      <c r="Y262" s="21">
        <v>0</v>
      </c>
      <c r="Z262" s="24">
        <v>0</v>
      </c>
      <c r="AA262" s="21">
        <v>0</v>
      </c>
      <c r="AB262" s="24">
        <v>0</v>
      </c>
      <c r="AC262" s="21">
        <v>0</v>
      </c>
      <c r="AD262" s="24">
        <v>0</v>
      </c>
      <c r="AE262" s="21">
        <v>0</v>
      </c>
      <c r="AF262" s="24">
        <v>0</v>
      </c>
      <c r="AG262" s="21">
        <v>0</v>
      </c>
      <c r="AH262" s="24">
        <v>0</v>
      </c>
      <c r="AI262" s="21">
        <v>0</v>
      </c>
      <c r="AJ262" s="24">
        <v>0</v>
      </c>
      <c r="AK262" s="21">
        <v>0</v>
      </c>
      <c r="AL262" s="24">
        <v>0</v>
      </c>
      <c r="AM262" s="21">
        <v>0</v>
      </c>
      <c r="AN262" s="24">
        <v>0</v>
      </c>
      <c r="AO262" s="21">
        <v>0</v>
      </c>
      <c r="AP262" s="21">
        <v>0</v>
      </c>
      <c r="AQ262" s="24">
        <v>0</v>
      </c>
      <c r="AR262" s="21">
        <v>0</v>
      </c>
      <c r="AS262" s="24">
        <v>0</v>
      </c>
      <c r="AT262" s="21">
        <v>0</v>
      </c>
      <c r="AU262" s="24">
        <v>19</v>
      </c>
      <c r="AV262" s="24">
        <v>1794818</v>
      </c>
      <c r="AW262" s="24">
        <v>13</v>
      </c>
      <c r="AX262" s="24">
        <v>415135</v>
      </c>
      <c r="AY262" s="24">
        <v>9</v>
      </c>
      <c r="AZ262" s="24">
        <v>959835</v>
      </c>
      <c r="BA262" s="24">
        <v>14</v>
      </c>
      <c r="BB262" s="24">
        <v>471708</v>
      </c>
      <c r="BC262" s="24">
        <v>13</v>
      </c>
      <c r="BD262" s="24">
        <v>196925</v>
      </c>
      <c r="BE262" s="24">
        <v>68</v>
      </c>
      <c r="BF262" s="24">
        <v>3838421</v>
      </c>
      <c r="BG262" s="15">
        <v>7.6</v>
      </c>
      <c r="BH262" s="21">
        <v>49.14</v>
      </c>
      <c r="BI262" s="21">
        <v>19.670000000000002</v>
      </c>
      <c r="BJ262" s="24">
        <v>262</v>
      </c>
      <c r="BK262" s="21">
        <v>16.04</v>
      </c>
      <c r="BL262" s="21">
        <v>35.71</v>
      </c>
      <c r="BM262" s="21">
        <v>20.57</v>
      </c>
      <c r="BN262" s="21">
        <v>26.23</v>
      </c>
      <c r="BO262" s="30">
        <v>52.61</v>
      </c>
      <c r="BP262" s="30">
        <v>49.87</v>
      </c>
      <c r="BQ262" s="30">
        <v>52.3</v>
      </c>
      <c r="BR262" s="30">
        <v>49.14</v>
      </c>
      <c r="BS262" s="21"/>
      <c r="BT262" s="21"/>
      <c r="BU262" s="21"/>
      <c r="BV262" s="21"/>
      <c r="BW262" s="21"/>
      <c r="BX262" s="24"/>
      <c r="BY262" s="30"/>
      <c r="BZ262" s="30"/>
      <c r="CA262" s="30"/>
      <c r="CB262" s="30"/>
      <c r="CC262" s="21">
        <v>5.74</v>
      </c>
      <c r="CD262" s="24">
        <v>50</v>
      </c>
      <c r="CE262" s="21">
        <v>8.07</v>
      </c>
      <c r="CF262" s="21">
        <v>10.78</v>
      </c>
      <c r="CG262" s="21">
        <v>4.9400000000000004</v>
      </c>
      <c r="CH262" s="21">
        <v>6.86</v>
      </c>
      <c r="CI262" s="30">
        <v>13.68</v>
      </c>
      <c r="CJ262" s="30">
        <v>14.55</v>
      </c>
      <c r="CK262" s="30">
        <v>10.039999999999999</v>
      </c>
      <c r="CL262" s="30">
        <v>14.84</v>
      </c>
      <c r="CM262" s="21">
        <v>12.7</v>
      </c>
      <c r="CN262" s="21">
        <v>0.05</v>
      </c>
      <c r="CO262" s="21">
        <v>0.06</v>
      </c>
      <c r="CP262" s="21">
        <v>0.12</v>
      </c>
      <c r="CQ262" s="21">
        <v>0.06</v>
      </c>
      <c r="CR262" s="24">
        <v>12</v>
      </c>
      <c r="CS262" s="30">
        <v>2.41</v>
      </c>
      <c r="CT262" s="30">
        <v>0.12</v>
      </c>
      <c r="CU262" s="30">
        <v>0.14000000000000001</v>
      </c>
      <c r="CV262" s="30">
        <v>0.08</v>
      </c>
      <c r="CW262" s="21">
        <v>0.28999999999999998</v>
      </c>
    </row>
    <row r="263" spans="1:101">
      <c r="A263" s="20">
        <v>43009</v>
      </c>
      <c r="B263" s="24">
        <v>9</v>
      </c>
      <c r="C263" s="21">
        <v>1.02</v>
      </c>
      <c r="D263" s="21">
        <v>1.44</v>
      </c>
      <c r="E263" s="24">
        <v>37</v>
      </c>
      <c r="F263" s="21">
        <v>499.94</v>
      </c>
      <c r="G263" s="24">
        <v>0</v>
      </c>
      <c r="H263" s="21">
        <v>0</v>
      </c>
      <c r="I263" s="24">
        <v>9</v>
      </c>
      <c r="J263" s="21">
        <v>683.87</v>
      </c>
      <c r="K263" s="24">
        <v>125</v>
      </c>
      <c r="L263" s="21">
        <v>16687.990000000002</v>
      </c>
      <c r="M263" s="24">
        <v>328</v>
      </c>
      <c r="N263" s="21">
        <v>54964.65</v>
      </c>
      <c r="O263" s="24">
        <v>499</v>
      </c>
      <c r="P263" s="21">
        <v>72836.45</v>
      </c>
      <c r="Q263" s="21">
        <v>39.53</v>
      </c>
      <c r="R263" s="24">
        <v>0</v>
      </c>
      <c r="S263" s="21">
        <v>0</v>
      </c>
      <c r="T263" s="24">
        <v>0</v>
      </c>
      <c r="U263" s="21">
        <v>0</v>
      </c>
      <c r="V263" s="24">
        <v>0</v>
      </c>
      <c r="W263" s="21">
        <v>0</v>
      </c>
      <c r="X263" s="24">
        <v>0</v>
      </c>
      <c r="Y263" s="21">
        <v>0</v>
      </c>
      <c r="Z263" s="24">
        <v>0</v>
      </c>
      <c r="AA263" s="21">
        <v>0</v>
      </c>
      <c r="AB263" s="24">
        <v>0</v>
      </c>
      <c r="AC263" s="21">
        <v>0</v>
      </c>
      <c r="AD263" s="24">
        <v>0</v>
      </c>
      <c r="AE263" s="21">
        <v>0</v>
      </c>
      <c r="AF263" s="24">
        <v>0</v>
      </c>
      <c r="AG263" s="21">
        <v>0</v>
      </c>
      <c r="AH263" s="24">
        <v>0</v>
      </c>
      <c r="AI263" s="21">
        <v>0</v>
      </c>
      <c r="AJ263" s="24">
        <v>0</v>
      </c>
      <c r="AK263" s="21">
        <v>0</v>
      </c>
      <c r="AL263" s="24">
        <v>0</v>
      </c>
      <c r="AM263" s="21">
        <v>0</v>
      </c>
      <c r="AN263" s="24">
        <v>0</v>
      </c>
      <c r="AO263" s="21">
        <v>0</v>
      </c>
      <c r="AP263" s="21">
        <v>0</v>
      </c>
      <c r="AQ263" s="24">
        <v>0</v>
      </c>
      <c r="AR263" s="21">
        <v>0</v>
      </c>
      <c r="AS263" s="24">
        <v>0</v>
      </c>
      <c r="AT263" s="21">
        <v>0</v>
      </c>
      <c r="AU263" s="24">
        <v>14</v>
      </c>
      <c r="AV263" s="24">
        <v>551339</v>
      </c>
      <c r="AW263" s="24">
        <v>18</v>
      </c>
      <c r="AX263" s="24">
        <v>571007</v>
      </c>
      <c r="AY263" s="24">
        <v>11</v>
      </c>
      <c r="AZ263" s="24">
        <v>527855</v>
      </c>
      <c r="BA263" s="24">
        <v>7</v>
      </c>
      <c r="BB263" s="24">
        <v>241807</v>
      </c>
      <c r="BC263" s="24">
        <v>11</v>
      </c>
      <c r="BD263" s="24">
        <v>101150</v>
      </c>
      <c r="BE263" s="24">
        <v>61</v>
      </c>
      <c r="BF263" s="24">
        <v>1993158</v>
      </c>
      <c r="BG263" s="15">
        <v>7.1</v>
      </c>
      <c r="BH263" s="21">
        <v>49.02</v>
      </c>
      <c r="BI263" s="21">
        <v>19.670000000000002</v>
      </c>
      <c r="BJ263" s="24">
        <v>262</v>
      </c>
      <c r="BK263" s="21">
        <v>16.12</v>
      </c>
      <c r="BL263" s="21">
        <v>35.71</v>
      </c>
      <c r="BM263" s="21">
        <v>20.57</v>
      </c>
      <c r="BN263" s="21">
        <v>26.23</v>
      </c>
      <c r="BO263" s="30">
        <v>52.51</v>
      </c>
      <c r="BP263" s="30">
        <v>49.75</v>
      </c>
      <c r="BQ263" s="30">
        <v>52.18</v>
      </c>
      <c r="BR263" s="30">
        <v>49.02</v>
      </c>
      <c r="BS263" s="21"/>
      <c r="BT263" s="21"/>
      <c r="BU263" s="21"/>
      <c r="BV263" s="21"/>
      <c r="BW263" s="21"/>
      <c r="BX263" s="24"/>
      <c r="BY263" s="30"/>
      <c r="BZ263" s="30"/>
      <c r="CA263" s="30"/>
      <c r="CB263" s="30"/>
      <c r="CC263" s="21">
        <v>5.74</v>
      </c>
      <c r="CD263" s="24">
        <v>50</v>
      </c>
      <c r="CE263" s="21">
        <v>8.16</v>
      </c>
      <c r="CF263" s="21">
        <v>10.78</v>
      </c>
      <c r="CG263" s="21">
        <v>4.9400000000000004</v>
      </c>
      <c r="CH263" s="21">
        <v>6.86</v>
      </c>
      <c r="CI263" s="30">
        <v>13.65</v>
      </c>
      <c r="CJ263" s="30">
        <v>14.52</v>
      </c>
      <c r="CK263" s="30">
        <v>10.02</v>
      </c>
      <c r="CL263" s="30">
        <v>14.8</v>
      </c>
      <c r="CM263" s="21">
        <v>12.78</v>
      </c>
      <c r="CN263" s="21">
        <v>0.05</v>
      </c>
      <c r="CO263" s="21">
        <v>0.06</v>
      </c>
      <c r="CP263" s="21">
        <v>0.12</v>
      </c>
      <c r="CQ263" s="21">
        <v>0.06</v>
      </c>
      <c r="CR263" s="24">
        <v>12</v>
      </c>
      <c r="CS263" s="30">
        <v>2.4</v>
      </c>
      <c r="CT263" s="30">
        <v>0.12</v>
      </c>
      <c r="CU263" s="30">
        <v>0.14000000000000001</v>
      </c>
      <c r="CV263" s="30">
        <v>0.08</v>
      </c>
      <c r="CW263" s="21">
        <v>0.28999999999999998</v>
      </c>
    </row>
    <row r="264" spans="1:101">
      <c r="A264" s="20">
        <v>43040</v>
      </c>
      <c r="B264" s="24">
        <v>9</v>
      </c>
      <c r="C264" s="21">
        <v>1.02</v>
      </c>
      <c r="D264" s="21">
        <v>1.44</v>
      </c>
      <c r="E264" s="24">
        <v>37</v>
      </c>
      <c r="F264" s="21">
        <v>499.94</v>
      </c>
      <c r="G264" s="24">
        <v>0</v>
      </c>
      <c r="H264" s="21">
        <v>0</v>
      </c>
      <c r="I264" s="24">
        <v>9</v>
      </c>
      <c r="J264" s="21">
        <v>683.87</v>
      </c>
      <c r="K264" s="24">
        <v>125</v>
      </c>
      <c r="L264" s="21">
        <v>16687.990000000002</v>
      </c>
      <c r="M264" s="24">
        <v>333</v>
      </c>
      <c r="N264" s="21">
        <v>55921.38</v>
      </c>
      <c r="O264" s="24">
        <v>504</v>
      </c>
      <c r="P264" s="21">
        <v>73793.179999999993</v>
      </c>
      <c r="Q264" s="21">
        <v>40.06</v>
      </c>
      <c r="R264" s="24">
        <v>0</v>
      </c>
      <c r="S264" s="21">
        <v>0</v>
      </c>
      <c r="T264" s="24">
        <v>0</v>
      </c>
      <c r="U264" s="21">
        <v>0</v>
      </c>
      <c r="V264" s="24">
        <v>0</v>
      </c>
      <c r="W264" s="21">
        <v>0</v>
      </c>
      <c r="X264" s="24">
        <v>0</v>
      </c>
      <c r="Y264" s="21">
        <v>0</v>
      </c>
      <c r="Z264" s="24">
        <v>0</v>
      </c>
      <c r="AA264" s="21">
        <v>0</v>
      </c>
      <c r="AB264" s="24">
        <v>0</v>
      </c>
      <c r="AC264" s="21">
        <v>0</v>
      </c>
      <c r="AD264" s="24">
        <v>0</v>
      </c>
      <c r="AE264" s="21">
        <v>0</v>
      </c>
      <c r="AF264" s="24">
        <v>0</v>
      </c>
      <c r="AG264" s="21">
        <v>0</v>
      </c>
      <c r="AH264" s="24">
        <v>0</v>
      </c>
      <c r="AI264" s="21">
        <v>0</v>
      </c>
      <c r="AJ264" s="24">
        <v>0</v>
      </c>
      <c r="AK264" s="21">
        <v>0</v>
      </c>
      <c r="AL264" s="24">
        <v>0</v>
      </c>
      <c r="AM264" s="21">
        <v>0</v>
      </c>
      <c r="AN264" s="24">
        <v>0</v>
      </c>
      <c r="AO264" s="21">
        <v>0</v>
      </c>
      <c r="AP264" s="21">
        <v>0</v>
      </c>
      <c r="AQ264" s="24">
        <v>0</v>
      </c>
      <c r="AR264" s="21">
        <v>0</v>
      </c>
      <c r="AS264" s="24">
        <v>0</v>
      </c>
      <c r="AT264" s="21">
        <v>0</v>
      </c>
      <c r="AU264" s="24">
        <v>18</v>
      </c>
      <c r="AV264" s="24">
        <v>1041054</v>
      </c>
      <c r="AW264" s="24">
        <v>16</v>
      </c>
      <c r="AX264" s="24">
        <v>434915</v>
      </c>
      <c r="AY264" s="24">
        <v>13</v>
      </c>
      <c r="AZ264" s="24">
        <v>1205031</v>
      </c>
      <c r="BA264" s="24">
        <v>3</v>
      </c>
      <c r="BB264" s="24">
        <v>63397</v>
      </c>
      <c r="BC264" s="24">
        <v>13</v>
      </c>
      <c r="BD264" s="24">
        <v>104941</v>
      </c>
      <c r="BE264" s="24">
        <v>63</v>
      </c>
      <c r="BF264" s="24">
        <v>2849338</v>
      </c>
      <c r="BG264" s="15">
        <v>7.4</v>
      </c>
      <c r="BH264" s="21">
        <v>48.38</v>
      </c>
      <c r="BI264" s="21">
        <v>19.670000000000002</v>
      </c>
      <c r="BJ264" s="24">
        <v>262</v>
      </c>
      <c r="BK264" s="21">
        <v>16.21</v>
      </c>
      <c r="BL264" s="21">
        <v>35.71</v>
      </c>
      <c r="BM264" s="21">
        <v>20.57</v>
      </c>
      <c r="BN264" s="21">
        <v>26.23</v>
      </c>
      <c r="BO264" s="30">
        <v>51.98</v>
      </c>
      <c r="BP264" s="30">
        <v>49.09</v>
      </c>
      <c r="BQ264" s="30">
        <v>51.53</v>
      </c>
      <c r="BR264" s="30">
        <v>48.38</v>
      </c>
      <c r="BS264" s="21"/>
      <c r="BT264" s="21"/>
      <c r="BU264" s="21"/>
      <c r="BV264" s="21"/>
      <c r="BW264" s="21"/>
      <c r="BX264" s="24"/>
      <c r="BY264" s="30"/>
      <c r="BZ264" s="30"/>
      <c r="CA264" s="30"/>
      <c r="CB264" s="30"/>
      <c r="CC264" s="21">
        <v>5.74</v>
      </c>
      <c r="CD264" s="24">
        <v>50</v>
      </c>
      <c r="CE264" s="21">
        <v>8.24</v>
      </c>
      <c r="CF264" s="21">
        <v>10.78</v>
      </c>
      <c r="CG264" s="21">
        <v>4.9400000000000004</v>
      </c>
      <c r="CH264" s="21">
        <v>6.86</v>
      </c>
      <c r="CI264" s="30">
        <v>13.48</v>
      </c>
      <c r="CJ264" s="30">
        <v>14.32</v>
      </c>
      <c r="CK264" s="30">
        <v>9.92</v>
      </c>
      <c r="CL264" s="30">
        <v>14.61</v>
      </c>
      <c r="CM264" s="21">
        <v>12.87</v>
      </c>
      <c r="CN264" s="21">
        <v>0.05</v>
      </c>
      <c r="CO264" s="21">
        <v>0.06</v>
      </c>
      <c r="CP264" s="21">
        <v>0.12</v>
      </c>
      <c r="CQ264" s="21">
        <v>0.06</v>
      </c>
      <c r="CR264" s="24">
        <v>12</v>
      </c>
      <c r="CS264" s="30">
        <v>2.38</v>
      </c>
      <c r="CT264" s="30">
        <v>0.12</v>
      </c>
      <c r="CU264" s="30">
        <v>0.14000000000000001</v>
      </c>
      <c r="CV264" s="30">
        <v>0.08</v>
      </c>
      <c r="CW264" s="21">
        <v>0.28999999999999998</v>
      </c>
    </row>
    <row r="265" spans="1:101">
      <c r="A265" s="20">
        <v>43070</v>
      </c>
      <c r="B265" s="24">
        <v>9</v>
      </c>
      <c r="C265" s="21">
        <v>1.02</v>
      </c>
      <c r="D265" s="21">
        <v>1.44</v>
      </c>
      <c r="E265" s="24">
        <v>37</v>
      </c>
      <c r="F265" s="21">
        <v>499.94</v>
      </c>
      <c r="G265" s="24">
        <v>0</v>
      </c>
      <c r="H265" s="21">
        <v>0</v>
      </c>
      <c r="I265" s="24">
        <v>9</v>
      </c>
      <c r="J265" s="21">
        <v>683.87</v>
      </c>
      <c r="K265" s="24">
        <v>125</v>
      </c>
      <c r="L265" s="21">
        <v>16687.990000000002</v>
      </c>
      <c r="M265" s="24">
        <v>334</v>
      </c>
      <c r="N265" s="21">
        <v>56094.01</v>
      </c>
      <c r="O265" s="24">
        <v>505</v>
      </c>
      <c r="P265" s="21">
        <v>73965.81</v>
      </c>
      <c r="Q265" s="21">
        <v>40.15</v>
      </c>
      <c r="R265" s="24">
        <v>0</v>
      </c>
      <c r="S265" s="21">
        <v>0</v>
      </c>
      <c r="T265" s="24">
        <v>0</v>
      </c>
      <c r="U265" s="21">
        <v>0</v>
      </c>
      <c r="V265" s="24">
        <v>0</v>
      </c>
      <c r="W265" s="21">
        <v>0</v>
      </c>
      <c r="X265" s="24">
        <v>0</v>
      </c>
      <c r="Y265" s="21">
        <v>0</v>
      </c>
      <c r="Z265" s="24">
        <v>0</v>
      </c>
      <c r="AA265" s="21">
        <v>0</v>
      </c>
      <c r="AB265" s="24">
        <v>0</v>
      </c>
      <c r="AC265" s="21">
        <v>0</v>
      </c>
      <c r="AD265" s="24">
        <v>0</v>
      </c>
      <c r="AE265" s="21">
        <v>0</v>
      </c>
      <c r="AF265" s="24">
        <v>0</v>
      </c>
      <c r="AG265" s="21">
        <v>0</v>
      </c>
      <c r="AH265" s="24">
        <v>0</v>
      </c>
      <c r="AI265" s="21">
        <v>0</v>
      </c>
      <c r="AJ265" s="24">
        <v>0</v>
      </c>
      <c r="AK265" s="21">
        <v>0</v>
      </c>
      <c r="AL265" s="24">
        <v>0</v>
      </c>
      <c r="AM265" s="21">
        <v>0</v>
      </c>
      <c r="AN265" s="24">
        <v>0</v>
      </c>
      <c r="AO265" s="21">
        <v>0</v>
      </c>
      <c r="AP265" s="21">
        <v>0</v>
      </c>
      <c r="AQ265" s="24">
        <v>0</v>
      </c>
      <c r="AR265" s="21">
        <v>0</v>
      </c>
      <c r="AS265" s="24">
        <v>0</v>
      </c>
      <c r="AT265" s="21">
        <v>0</v>
      </c>
      <c r="AU265" s="24">
        <v>9</v>
      </c>
      <c r="AV265" s="24">
        <v>596795</v>
      </c>
      <c r="AW265" s="24">
        <v>23</v>
      </c>
      <c r="AX265" s="24">
        <v>1325691</v>
      </c>
      <c r="AY265" s="24">
        <v>2</v>
      </c>
      <c r="AZ265" s="24">
        <v>299709</v>
      </c>
      <c r="BA265" s="24">
        <v>4</v>
      </c>
      <c r="BB265" s="24">
        <v>33374</v>
      </c>
      <c r="BC265" s="24">
        <v>13</v>
      </c>
      <c r="BD265" s="24">
        <v>136921</v>
      </c>
      <c r="BE265" s="24">
        <v>51</v>
      </c>
      <c r="BF265" s="24">
        <v>2392490</v>
      </c>
      <c r="BG265" s="15">
        <v>6.9</v>
      </c>
      <c r="BH265" s="21">
        <v>48.27</v>
      </c>
      <c r="BI265" s="21">
        <v>19.670000000000002</v>
      </c>
      <c r="BJ265" s="24">
        <v>262</v>
      </c>
      <c r="BK265" s="21">
        <v>16.29</v>
      </c>
      <c r="BL265" s="21">
        <v>35.71</v>
      </c>
      <c r="BM265" s="21">
        <v>20.57</v>
      </c>
      <c r="BN265" s="21">
        <v>26.23</v>
      </c>
      <c r="BO265" s="30">
        <v>51.88</v>
      </c>
      <c r="BP265" s="30">
        <v>48.98</v>
      </c>
      <c r="BQ265" s="30">
        <v>51.4</v>
      </c>
      <c r="BR265" s="30">
        <v>48.27</v>
      </c>
      <c r="BS265" s="21"/>
      <c r="BT265" s="21"/>
      <c r="BU265" s="21"/>
      <c r="BV265" s="21"/>
      <c r="BW265" s="21"/>
      <c r="BX265" s="24"/>
      <c r="BY265" s="30"/>
      <c r="BZ265" s="30"/>
      <c r="CA265" s="30"/>
      <c r="CB265" s="30"/>
      <c r="CC265" s="21">
        <v>5.74</v>
      </c>
      <c r="CD265" s="24">
        <v>50</v>
      </c>
      <c r="CE265" s="21">
        <v>8.32</v>
      </c>
      <c r="CF265" s="21">
        <v>10.78</v>
      </c>
      <c r="CG265" s="21">
        <v>4.9400000000000004</v>
      </c>
      <c r="CH265" s="21">
        <v>6.86</v>
      </c>
      <c r="CI265" s="30">
        <v>13.44</v>
      </c>
      <c r="CJ265" s="30">
        <v>14.29</v>
      </c>
      <c r="CK265" s="30">
        <v>9.9</v>
      </c>
      <c r="CL265" s="30">
        <v>14.57</v>
      </c>
      <c r="CM265" s="21">
        <v>12.95</v>
      </c>
      <c r="CN265" s="21">
        <v>0.05</v>
      </c>
      <c r="CO265" s="21">
        <v>0.06</v>
      </c>
      <c r="CP265" s="21">
        <v>0.12</v>
      </c>
      <c r="CQ265" s="21">
        <v>0.06</v>
      </c>
      <c r="CR265" s="24">
        <v>12</v>
      </c>
      <c r="CS265" s="30">
        <v>2.38</v>
      </c>
      <c r="CT265" s="30">
        <v>0.12</v>
      </c>
      <c r="CU265" s="30">
        <v>0.14000000000000001</v>
      </c>
      <c r="CV265" s="30">
        <v>0.08</v>
      </c>
      <c r="CW265" s="21">
        <v>0.28999999999999998</v>
      </c>
    </row>
    <row r="266" spans="1:101">
      <c r="A266" s="20">
        <v>43101</v>
      </c>
      <c r="B266" s="24">
        <v>9</v>
      </c>
      <c r="C266" s="21">
        <v>1.02</v>
      </c>
      <c r="D266" s="21">
        <v>1.44</v>
      </c>
      <c r="E266" s="24">
        <v>37</v>
      </c>
      <c r="F266" s="21">
        <v>499.94</v>
      </c>
      <c r="G266" s="24">
        <v>0</v>
      </c>
      <c r="H266" s="21">
        <v>0</v>
      </c>
      <c r="I266" s="24">
        <v>9</v>
      </c>
      <c r="J266" s="21">
        <v>683.87</v>
      </c>
      <c r="K266" s="24">
        <v>125</v>
      </c>
      <c r="L266" s="21">
        <v>16687.990000000002</v>
      </c>
      <c r="M266" s="24">
        <v>336</v>
      </c>
      <c r="N266" s="21">
        <v>56431.95</v>
      </c>
      <c r="O266" s="24">
        <v>507</v>
      </c>
      <c r="P266" s="21">
        <v>74303.75</v>
      </c>
      <c r="Q266" s="21">
        <v>40.340000000000003</v>
      </c>
      <c r="R266" s="24">
        <v>0</v>
      </c>
      <c r="S266" s="21">
        <v>0</v>
      </c>
      <c r="T266" s="24">
        <v>0</v>
      </c>
      <c r="U266" s="21">
        <v>0</v>
      </c>
      <c r="V266" s="24">
        <v>0</v>
      </c>
      <c r="W266" s="21">
        <v>0</v>
      </c>
      <c r="X266" s="24">
        <v>0</v>
      </c>
      <c r="Y266" s="21">
        <v>0</v>
      </c>
      <c r="Z266" s="24">
        <v>0</v>
      </c>
      <c r="AA266" s="21">
        <v>0</v>
      </c>
      <c r="AB266" s="24">
        <v>0</v>
      </c>
      <c r="AC266" s="21">
        <v>0</v>
      </c>
      <c r="AD266" s="24">
        <v>0</v>
      </c>
      <c r="AE266" s="21">
        <v>0</v>
      </c>
      <c r="AF266" s="24">
        <v>0</v>
      </c>
      <c r="AG266" s="21">
        <v>0</v>
      </c>
      <c r="AH266" s="24">
        <v>0</v>
      </c>
      <c r="AI266" s="21">
        <v>0</v>
      </c>
      <c r="AJ266" s="24">
        <v>1</v>
      </c>
      <c r="AK266" s="21">
        <v>122000</v>
      </c>
      <c r="AL266" s="24">
        <v>0</v>
      </c>
      <c r="AM266" s="21">
        <v>0</v>
      </c>
      <c r="AN266" s="24">
        <v>1</v>
      </c>
      <c r="AO266" s="21">
        <v>122</v>
      </c>
      <c r="AP266" s="21">
        <v>68.12</v>
      </c>
      <c r="AQ266" s="24">
        <v>0</v>
      </c>
      <c r="AR266" s="21">
        <v>0</v>
      </c>
      <c r="AS266" s="24">
        <v>0</v>
      </c>
      <c r="AT266" s="21">
        <v>0</v>
      </c>
      <c r="AU266" s="24">
        <v>8</v>
      </c>
      <c r="AV266" s="24">
        <v>607020</v>
      </c>
      <c r="AW266" s="24">
        <v>33</v>
      </c>
      <c r="AX266" s="24">
        <v>1087623</v>
      </c>
      <c r="AY266" s="24">
        <v>7</v>
      </c>
      <c r="AZ266" s="24">
        <v>626777</v>
      </c>
      <c r="BA266" s="24">
        <v>5</v>
      </c>
      <c r="BB266" s="24">
        <v>195618</v>
      </c>
      <c r="BC266" s="24">
        <v>25</v>
      </c>
      <c r="BD266" s="24">
        <v>214214</v>
      </c>
      <c r="BE266" s="24">
        <v>78</v>
      </c>
      <c r="BF266" s="24">
        <v>2731252</v>
      </c>
      <c r="BG266" s="15">
        <v>6.5</v>
      </c>
      <c r="BH266" s="21">
        <v>48.27</v>
      </c>
      <c r="BI266" s="21">
        <v>19.75</v>
      </c>
      <c r="BJ266" s="24">
        <v>263</v>
      </c>
      <c r="BK266" s="21">
        <v>16.309999999999999</v>
      </c>
      <c r="BL266" s="21">
        <v>35.869999999999997</v>
      </c>
      <c r="BM266" s="21">
        <v>20.66</v>
      </c>
      <c r="BN266" s="21">
        <v>26.35</v>
      </c>
      <c r="BO266" s="30">
        <v>51.87</v>
      </c>
      <c r="BP266" s="30">
        <v>48.96</v>
      </c>
      <c r="BQ266" s="30">
        <v>51.39</v>
      </c>
      <c r="BR266" s="30">
        <v>48.27</v>
      </c>
      <c r="BS266" s="21"/>
      <c r="BT266" s="21"/>
      <c r="BU266" s="21"/>
      <c r="BV266" s="21"/>
      <c r="BW266" s="21"/>
      <c r="BX266" s="24"/>
      <c r="BY266" s="30"/>
      <c r="BZ266" s="30"/>
      <c r="CA266" s="30"/>
      <c r="CB266" s="30"/>
      <c r="CC266" s="21">
        <v>5.74</v>
      </c>
      <c r="CD266" s="24">
        <v>50</v>
      </c>
      <c r="CE266" s="21">
        <v>8.41</v>
      </c>
      <c r="CF266" s="21">
        <v>10.78</v>
      </c>
      <c r="CG266" s="21">
        <v>4.9400000000000004</v>
      </c>
      <c r="CH266" s="21">
        <v>6.86</v>
      </c>
      <c r="CI266" s="30">
        <v>13.37</v>
      </c>
      <c r="CJ266" s="30">
        <v>14.23</v>
      </c>
      <c r="CK266" s="30">
        <v>9.86</v>
      </c>
      <c r="CL266" s="30">
        <v>14.51</v>
      </c>
      <c r="CM266" s="21">
        <v>13.03</v>
      </c>
      <c r="CN266" s="21">
        <v>0.05</v>
      </c>
      <c r="CO266" s="21">
        <v>0.06</v>
      </c>
      <c r="CP266" s="21">
        <v>0.12</v>
      </c>
      <c r="CQ266" s="21">
        <v>0.06</v>
      </c>
      <c r="CR266" s="24">
        <v>12</v>
      </c>
      <c r="CS266" s="30">
        <v>2.37</v>
      </c>
      <c r="CT266" s="30">
        <v>0.12</v>
      </c>
      <c r="CU266" s="30">
        <v>0.14000000000000001</v>
      </c>
      <c r="CV266" s="30">
        <v>0.08</v>
      </c>
      <c r="CW266" s="21">
        <v>0.28999999999999998</v>
      </c>
    </row>
    <row r="267" spans="1:101">
      <c r="A267" s="20">
        <v>43132</v>
      </c>
      <c r="B267" s="24">
        <v>9</v>
      </c>
      <c r="C267" s="21">
        <v>1.02</v>
      </c>
      <c r="D267" s="21">
        <v>1.44</v>
      </c>
      <c r="E267" s="24">
        <v>38</v>
      </c>
      <c r="F267" s="21">
        <v>517.94000000000005</v>
      </c>
      <c r="G267" s="24">
        <v>0</v>
      </c>
      <c r="H267" s="21">
        <v>0</v>
      </c>
      <c r="I267" s="24">
        <v>9</v>
      </c>
      <c r="J267" s="21">
        <v>683.87</v>
      </c>
      <c r="K267" s="24">
        <v>124</v>
      </c>
      <c r="L267" s="21">
        <v>16565.990000000002</v>
      </c>
      <c r="M267" s="24">
        <v>345</v>
      </c>
      <c r="N267" s="21">
        <v>58002.27</v>
      </c>
      <c r="O267" s="24">
        <v>516</v>
      </c>
      <c r="P267" s="21">
        <v>75770.070000000007</v>
      </c>
      <c r="Q267" s="21">
        <v>41.13</v>
      </c>
      <c r="R267" s="24">
        <v>0</v>
      </c>
      <c r="S267" s="21">
        <v>0</v>
      </c>
      <c r="T267" s="24">
        <v>0</v>
      </c>
      <c r="U267" s="21">
        <v>0</v>
      </c>
      <c r="V267" s="24">
        <v>0</v>
      </c>
      <c r="W267" s="21">
        <v>0</v>
      </c>
      <c r="X267" s="24">
        <v>0</v>
      </c>
      <c r="Y267" s="21">
        <v>0</v>
      </c>
      <c r="Z267" s="24">
        <v>0</v>
      </c>
      <c r="AA267" s="21">
        <v>0</v>
      </c>
      <c r="AB267" s="24">
        <v>0</v>
      </c>
      <c r="AC267" s="21">
        <v>0</v>
      </c>
      <c r="AD267" s="24">
        <v>0</v>
      </c>
      <c r="AE267" s="21">
        <v>0</v>
      </c>
      <c r="AF267" s="24">
        <v>0</v>
      </c>
      <c r="AG267" s="21">
        <v>0</v>
      </c>
      <c r="AH267" s="24">
        <v>0</v>
      </c>
      <c r="AI267" s="21">
        <v>0</v>
      </c>
      <c r="AJ267" s="24">
        <v>0</v>
      </c>
      <c r="AK267" s="21">
        <v>0</v>
      </c>
      <c r="AL267" s="24">
        <v>0</v>
      </c>
      <c r="AM267" s="21">
        <v>0</v>
      </c>
      <c r="AN267" s="24">
        <v>0</v>
      </c>
      <c r="AO267" s="21">
        <v>0</v>
      </c>
      <c r="AP267" s="21">
        <v>0</v>
      </c>
      <c r="AQ267" s="24">
        <v>0</v>
      </c>
      <c r="AR267" s="21">
        <v>0</v>
      </c>
      <c r="AS267" s="24">
        <v>0</v>
      </c>
      <c r="AT267" s="21">
        <v>0</v>
      </c>
      <c r="AU267" s="24">
        <v>25</v>
      </c>
      <c r="AV267" s="24">
        <v>1694726</v>
      </c>
      <c r="AW267" s="24">
        <v>30</v>
      </c>
      <c r="AX267" s="24">
        <v>534350</v>
      </c>
      <c r="AY267" s="24">
        <v>6</v>
      </c>
      <c r="AZ267" s="24">
        <v>973154</v>
      </c>
      <c r="BA267" s="24">
        <v>1</v>
      </c>
      <c r="BB267" s="24">
        <v>1108</v>
      </c>
      <c r="BC267" s="24">
        <v>12</v>
      </c>
      <c r="BD267" s="24">
        <v>37286</v>
      </c>
      <c r="BE267" s="24">
        <v>74</v>
      </c>
      <c r="BF267" s="24">
        <v>3240624</v>
      </c>
      <c r="BG267" s="15">
        <v>7.6</v>
      </c>
      <c r="BH267" s="21">
        <v>47.18</v>
      </c>
      <c r="BI267" s="21">
        <v>19.68</v>
      </c>
      <c r="BJ267" s="24">
        <v>262</v>
      </c>
      <c r="BK267" s="21">
        <v>16.3</v>
      </c>
      <c r="BL267" s="21">
        <v>35.75</v>
      </c>
      <c r="BM267" s="21">
        <v>20.59</v>
      </c>
      <c r="BN267" s="21">
        <v>26.27</v>
      </c>
      <c r="BO267" s="30">
        <v>50.78</v>
      </c>
      <c r="BP267" s="30">
        <v>47.86</v>
      </c>
      <c r="BQ267" s="30">
        <v>50.27</v>
      </c>
      <c r="BR267" s="30">
        <v>47.18</v>
      </c>
      <c r="BS267" s="21"/>
      <c r="BT267" s="21"/>
      <c r="BU267" s="21"/>
      <c r="BV267" s="21"/>
      <c r="BW267" s="21"/>
      <c r="BX267" s="24"/>
      <c r="BY267" s="30"/>
      <c r="BZ267" s="30"/>
      <c r="CA267" s="30"/>
      <c r="CB267" s="30"/>
      <c r="CC267" s="21">
        <v>5.74</v>
      </c>
      <c r="CD267" s="24">
        <v>50</v>
      </c>
      <c r="CE267" s="21">
        <v>8.49</v>
      </c>
      <c r="CF267" s="21">
        <v>10.78</v>
      </c>
      <c r="CG267" s="21">
        <v>4.9400000000000004</v>
      </c>
      <c r="CH267" s="21">
        <v>6.86</v>
      </c>
      <c r="CI267" s="30">
        <v>13.12</v>
      </c>
      <c r="CJ267" s="30">
        <v>13.95</v>
      </c>
      <c r="CK267" s="30">
        <v>9.69</v>
      </c>
      <c r="CL267" s="30">
        <v>14.23</v>
      </c>
      <c r="CM267" s="21">
        <v>13.12</v>
      </c>
      <c r="CN267" s="21">
        <v>0.05</v>
      </c>
      <c r="CO267" s="21">
        <v>0.06</v>
      </c>
      <c r="CP267" s="21">
        <v>0.12</v>
      </c>
      <c r="CQ267" s="21">
        <v>0.06</v>
      </c>
      <c r="CR267" s="24">
        <v>12</v>
      </c>
      <c r="CS267" s="30">
        <v>2.33</v>
      </c>
      <c r="CT267" s="30">
        <v>0.12</v>
      </c>
      <c r="CU267" s="30">
        <v>0.13</v>
      </c>
      <c r="CV267" s="30">
        <v>0.08</v>
      </c>
      <c r="CW267" s="21">
        <v>0.32</v>
      </c>
    </row>
    <row r="268" spans="1:101">
      <c r="A268" s="20">
        <v>43160</v>
      </c>
      <c r="B268" s="24">
        <v>9</v>
      </c>
      <c r="C268" s="21">
        <v>1.02</v>
      </c>
      <c r="D268" s="21">
        <v>1.44</v>
      </c>
      <c r="E268" s="24">
        <v>39</v>
      </c>
      <c r="F268" s="21">
        <v>518.54</v>
      </c>
      <c r="G268" s="24">
        <v>0</v>
      </c>
      <c r="H268" s="21">
        <v>0</v>
      </c>
      <c r="I268" s="24">
        <v>9</v>
      </c>
      <c r="J268" s="21">
        <v>683.87</v>
      </c>
      <c r="K268" s="24">
        <v>124</v>
      </c>
      <c r="L268" s="21">
        <v>16565.990000000002</v>
      </c>
      <c r="M268" s="24">
        <v>348</v>
      </c>
      <c r="N268" s="21">
        <v>58527.51</v>
      </c>
      <c r="O268" s="24">
        <v>520</v>
      </c>
      <c r="P268" s="21">
        <v>76295.91</v>
      </c>
      <c r="Q268" s="21">
        <v>41.4</v>
      </c>
      <c r="R268" s="24">
        <v>0</v>
      </c>
      <c r="S268" s="21">
        <v>0</v>
      </c>
      <c r="T268" s="24">
        <v>0</v>
      </c>
      <c r="U268" s="21">
        <v>0</v>
      </c>
      <c r="V268" s="24">
        <v>0</v>
      </c>
      <c r="W268" s="21">
        <v>0</v>
      </c>
      <c r="X268" s="24">
        <v>0</v>
      </c>
      <c r="Y268" s="21">
        <v>0</v>
      </c>
      <c r="Z268" s="24">
        <v>0</v>
      </c>
      <c r="AA268" s="21">
        <v>0</v>
      </c>
      <c r="AB268" s="24">
        <v>0</v>
      </c>
      <c r="AC268" s="21">
        <v>0</v>
      </c>
      <c r="AD268" s="24">
        <v>0</v>
      </c>
      <c r="AE268" s="21">
        <v>0</v>
      </c>
      <c r="AF268" s="24">
        <v>0</v>
      </c>
      <c r="AG268" s="21">
        <v>0</v>
      </c>
      <c r="AH268" s="24">
        <v>0</v>
      </c>
      <c r="AI268" s="21">
        <v>0</v>
      </c>
      <c r="AJ268" s="24">
        <v>0</v>
      </c>
      <c r="AK268" s="21">
        <v>0</v>
      </c>
      <c r="AL268" s="24">
        <v>0</v>
      </c>
      <c r="AM268" s="21">
        <v>0</v>
      </c>
      <c r="AN268" s="24">
        <v>0</v>
      </c>
      <c r="AO268" s="21">
        <v>0</v>
      </c>
      <c r="AP268" s="21">
        <v>0</v>
      </c>
      <c r="AQ268" s="24">
        <v>0</v>
      </c>
      <c r="AR268" s="21">
        <v>0</v>
      </c>
      <c r="AS268" s="24">
        <v>0</v>
      </c>
      <c r="AT268" s="21">
        <v>0</v>
      </c>
      <c r="AU268" s="24">
        <v>21</v>
      </c>
      <c r="AV268" s="24">
        <v>2731319</v>
      </c>
      <c r="AW268" s="24">
        <v>29</v>
      </c>
      <c r="AX268" s="24">
        <v>373767</v>
      </c>
      <c r="AY268" s="24">
        <v>12</v>
      </c>
      <c r="AZ268" s="24">
        <v>1490907</v>
      </c>
      <c r="BA268" s="24">
        <v>1</v>
      </c>
      <c r="BB268" s="24">
        <v>1853</v>
      </c>
      <c r="BC268" s="24">
        <v>18</v>
      </c>
      <c r="BD268" s="24">
        <v>105960</v>
      </c>
      <c r="BE268" s="24">
        <v>81</v>
      </c>
      <c r="BF268" s="24">
        <v>4703806</v>
      </c>
      <c r="BG268" s="15">
        <v>8</v>
      </c>
      <c r="BH268" s="21">
        <v>46.85</v>
      </c>
      <c r="BI268" s="21">
        <v>19.68</v>
      </c>
      <c r="BJ268" s="24">
        <v>262</v>
      </c>
      <c r="BK268" s="21">
        <v>16.39</v>
      </c>
      <c r="BL268" s="21">
        <v>35.75</v>
      </c>
      <c r="BM268" s="21">
        <v>20.59</v>
      </c>
      <c r="BN268" s="21">
        <v>26.27</v>
      </c>
      <c r="BO268" s="30">
        <v>50.38</v>
      </c>
      <c r="BP268" s="30">
        <v>47.54</v>
      </c>
      <c r="BQ268" s="30">
        <v>49.92</v>
      </c>
      <c r="BR268" s="30">
        <v>46.85</v>
      </c>
      <c r="BS268" s="21"/>
      <c r="BT268" s="21"/>
      <c r="BU268" s="21"/>
      <c r="BV268" s="21"/>
      <c r="BW268" s="21"/>
      <c r="BX268" s="24"/>
      <c r="BY268" s="30"/>
      <c r="BZ268" s="30"/>
      <c r="CA268" s="30"/>
      <c r="CB268" s="30"/>
      <c r="CC268" s="21">
        <v>5.74</v>
      </c>
      <c r="CD268" s="24">
        <v>50</v>
      </c>
      <c r="CE268" s="21">
        <v>8.57</v>
      </c>
      <c r="CF268" s="21">
        <v>10.78</v>
      </c>
      <c r="CG268" s="21">
        <v>4.9400000000000004</v>
      </c>
      <c r="CH268" s="21">
        <v>6.86</v>
      </c>
      <c r="CI268" s="30">
        <v>13.03</v>
      </c>
      <c r="CJ268" s="30">
        <v>13.86</v>
      </c>
      <c r="CK268" s="30">
        <v>9.6199999999999992</v>
      </c>
      <c r="CL268" s="30">
        <v>14.13</v>
      </c>
      <c r="CM268" s="21">
        <v>12.83</v>
      </c>
      <c r="CN268" s="21">
        <v>0.06</v>
      </c>
      <c r="CO268" s="21">
        <v>0.06</v>
      </c>
      <c r="CP268" s="21">
        <v>0.13</v>
      </c>
      <c r="CQ268" s="21">
        <v>0.06</v>
      </c>
      <c r="CR268" s="24">
        <v>13</v>
      </c>
      <c r="CS268" s="30">
        <v>2.5</v>
      </c>
      <c r="CT268" s="30">
        <v>0.12</v>
      </c>
      <c r="CU268" s="30">
        <v>0.14000000000000001</v>
      </c>
      <c r="CV268" s="30">
        <v>0.08</v>
      </c>
      <c r="CW268" s="21">
        <v>0.32</v>
      </c>
    </row>
    <row r="269" spans="1:101">
      <c r="A269" s="20">
        <v>43191</v>
      </c>
      <c r="B269" s="24">
        <v>9</v>
      </c>
      <c r="C269" s="21">
        <v>1.02</v>
      </c>
      <c r="D269" s="21">
        <v>1.44</v>
      </c>
      <c r="E269" s="24">
        <v>39</v>
      </c>
      <c r="F269" s="21">
        <v>518.54</v>
      </c>
      <c r="G269" s="24">
        <v>0</v>
      </c>
      <c r="H269" s="21">
        <v>0</v>
      </c>
      <c r="I269" s="24">
        <v>9</v>
      </c>
      <c r="J269" s="21">
        <v>683.87</v>
      </c>
      <c r="K269" s="24">
        <v>124</v>
      </c>
      <c r="L269" s="21">
        <v>16565.990000000002</v>
      </c>
      <c r="M269" s="24">
        <v>356</v>
      </c>
      <c r="N269" s="21">
        <v>59892.02</v>
      </c>
      <c r="O269" s="24">
        <v>528</v>
      </c>
      <c r="P269" s="21">
        <v>77660.42</v>
      </c>
      <c r="Q269" s="21">
        <v>42.13</v>
      </c>
      <c r="R269" s="24">
        <v>0</v>
      </c>
      <c r="S269" s="21">
        <v>0</v>
      </c>
      <c r="T269" s="24">
        <v>0</v>
      </c>
      <c r="U269" s="21">
        <v>0</v>
      </c>
      <c r="V269" s="24">
        <v>0</v>
      </c>
      <c r="W269" s="21">
        <v>0</v>
      </c>
      <c r="X269" s="24">
        <v>0</v>
      </c>
      <c r="Y269" s="21">
        <v>0</v>
      </c>
      <c r="Z269" s="24">
        <v>0</v>
      </c>
      <c r="AA269" s="21">
        <v>0</v>
      </c>
      <c r="AB269" s="24">
        <v>0</v>
      </c>
      <c r="AC269" s="21">
        <v>0</v>
      </c>
      <c r="AD269" s="24">
        <v>0</v>
      </c>
      <c r="AE269" s="21">
        <v>0</v>
      </c>
      <c r="AF269" s="24">
        <v>0</v>
      </c>
      <c r="AG269" s="21">
        <v>0</v>
      </c>
      <c r="AH269" s="24">
        <v>0</v>
      </c>
      <c r="AI269" s="21">
        <v>0</v>
      </c>
      <c r="AJ269" s="24">
        <v>0</v>
      </c>
      <c r="AK269" s="21">
        <v>0</v>
      </c>
      <c r="AL269" s="24">
        <v>0</v>
      </c>
      <c r="AM269" s="21">
        <v>0</v>
      </c>
      <c r="AN269" s="24">
        <v>0</v>
      </c>
      <c r="AO269" s="21">
        <v>0</v>
      </c>
      <c r="AP269" s="21">
        <v>0</v>
      </c>
      <c r="AQ269" s="24">
        <v>0</v>
      </c>
      <c r="AR269" s="21">
        <v>0</v>
      </c>
      <c r="AS269" s="24">
        <v>0</v>
      </c>
      <c r="AT269" s="21">
        <v>0</v>
      </c>
      <c r="AU269" s="24">
        <v>20</v>
      </c>
      <c r="AV269" s="24">
        <v>656675</v>
      </c>
      <c r="AW269" s="24">
        <v>21</v>
      </c>
      <c r="AX269" s="24">
        <v>493596</v>
      </c>
      <c r="AY269" s="24">
        <v>9</v>
      </c>
      <c r="AZ269" s="24">
        <v>979724</v>
      </c>
      <c r="BA269" s="24">
        <v>1</v>
      </c>
      <c r="BB269" s="24">
        <v>2999</v>
      </c>
      <c r="BC269" s="24">
        <v>6</v>
      </c>
      <c r="BD269" s="24">
        <v>102120</v>
      </c>
      <c r="BE269" s="24">
        <v>57</v>
      </c>
      <c r="BF269" s="24">
        <v>2235114</v>
      </c>
      <c r="BG269" s="15">
        <v>8.8000000000000007</v>
      </c>
      <c r="BH269" s="21">
        <v>46.43</v>
      </c>
      <c r="BI269" s="21">
        <v>19.850000000000001</v>
      </c>
      <c r="BJ269" s="24">
        <v>264</v>
      </c>
      <c r="BK269" s="21">
        <v>16.350000000000001</v>
      </c>
      <c r="BL269" s="21">
        <v>36.06</v>
      </c>
      <c r="BM269" s="21">
        <v>20.79</v>
      </c>
      <c r="BN269" s="21">
        <v>26.54</v>
      </c>
      <c r="BO269" s="30">
        <v>50</v>
      </c>
      <c r="BP269" s="30">
        <v>47.13</v>
      </c>
      <c r="BQ269" s="30">
        <v>49.49</v>
      </c>
      <c r="BR269" s="30">
        <v>46.43</v>
      </c>
      <c r="BS269" s="21"/>
      <c r="BT269" s="21"/>
      <c r="BU269" s="21"/>
      <c r="BV269" s="21"/>
      <c r="BW269" s="21"/>
      <c r="BX269" s="24"/>
      <c r="BY269" s="30"/>
      <c r="BZ269" s="30"/>
      <c r="CA269" s="30"/>
      <c r="CB269" s="30"/>
      <c r="CC269" s="21">
        <v>5.74</v>
      </c>
      <c r="CD269" s="24">
        <v>50</v>
      </c>
      <c r="CE269" s="21">
        <v>8.66</v>
      </c>
      <c r="CF269" s="21">
        <v>10.78</v>
      </c>
      <c r="CG269" s="21">
        <v>4.9400000000000004</v>
      </c>
      <c r="CH269" s="21">
        <v>6.86</v>
      </c>
      <c r="CI269" s="30">
        <v>12.79</v>
      </c>
      <c r="CJ269" s="30">
        <v>13.62</v>
      </c>
      <c r="CK269" s="30">
        <v>9.4700000000000006</v>
      </c>
      <c r="CL269" s="30">
        <v>13.88</v>
      </c>
      <c r="CM269" s="21">
        <v>12.92</v>
      </c>
      <c r="CN269" s="21">
        <v>0.06</v>
      </c>
      <c r="CO269" s="21">
        <v>0.06</v>
      </c>
      <c r="CP269" s="21">
        <v>0.13</v>
      </c>
      <c r="CQ269" s="21">
        <v>0.06</v>
      </c>
      <c r="CR269" s="24">
        <v>13</v>
      </c>
      <c r="CS269" s="30">
        <v>2.46</v>
      </c>
      <c r="CT269" s="30">
        <v>0.12</v>
      </c>
      <c r="CU269" s="30">
        <v>0.14000000000000001</v>
      </c>
      <c r="CV269" s="30">
        <v>0.08</v>
      </c>
      <c r="CW269" s="21">
        <v>0.32</v>
      </c>
    </row>
    <row r="270" spans="1:101">
      <c r="A270" s="20">
        <v>43221</v>
      </c>
      <c r="B270" s="24">
        <v>9</v>
      </c>
      <c r="C270" s="21">
        <v>1.02</v>
      </c>
      <c r="D270" s="21">
        <v>1.44</v>
      </c>
      <c r="E270" s="24">
        <v>39</v>
      </c>
      <c r="F270" s="21">
        <v>518.54</v>
      </c>
      <c r="G270" s="24">
        <v>0</v>
      </c>
      <c r="H270" s="21">
        <v>0</v>
      </c>
      <c r="I270" s="24">
        <v>9</v>
      </c>
      <c r="J270" s="21">
        <v>683.87</v>
      </c>
      <c r="K270" s="24">
        <v>124</v>
      </c>
      <c r="L270" s="21">
        <v>16565.990000000002</v>
      </c>
      <c r="M270" s="24">
        <v>360</v>
      </c>
      <c r="N270" s="21">
        <v>60541.919999999998</v>
      </c>
      <c r="O270" s="24">
        <v>532</v>
      </c>
      <c r="P270" s="21">
        <v>78310.320000000007</v>
      </c>
      <c r="Q270" s="21">
        <v>42.47</v>
      </c>
      <c r="R270" s="24">
        <v>0</v>
      </c>
      <c r="S270" s="21">
        <v>0</v>
      </c>
      <c r="T270" s="24">
        <v>0</v>
      </c>
      <c r="U270" s="21">
        <v>0</v>
      </c>
      <c r="V270" s="24">
        <v>0</v>
      </c>
      <c r="W270" s="21">
        <v>0</v>
      </c>
      <c r="X270" s="24">
        <v>0</v>
      </c>
      <c r="Y270" s="21">
        <v>0</v>
      </c>
      <c r="Z270" s="24">
        <v>0</v>
      </c>
      <c r="AA270" s="21">
        <v>0</v>
      </c>
      <c r="AB270" s="24">
        <v>0</v>
      </c>
      <c r="AC270" s="21">
        <v>0</v>
      </c>
      <c r="AD270" s="24">
        <v>0</v>
      </c>
      <c r="AE270" s="21">
        <v>0</v>
      </c>
      <c r="AF270" s="24">
        <v>0</v>
      </c>
      <c r="AG270" s="21">
        <v>0</v>
      </c>
      <c r="AH270" s="24">
        <v>1</v>
      </c>
      <c r="AI270" s="21">
        <v>75060</v>
      </c>
      <c r="AJ270" s="24">
        <v>0</v>
      </c>
      <c r="AK270" s="21">
        <v>0</v>
      </c>
      <c r="AL270" s="24">
        <v>0</v>
      </c>
      <c r="AM270" s="21">
        <v>0</v>
      </c>
      <c r="AN270" s="24">
        <v>1</v>
      </c>
      <c r="AO270" s="21">
        <v>75.06</v>
      </c>
      <c r="AP270" s="21">
        <v>51.58</v>
      </c>
      <c r="AQ270" s="24">
        <v>0</v>
      </c>
      <c r="AR270" s="21">
        <v>0</v>
      </c>
      <c r="AS270" s="24">
        <v>0</v>
      </c>
      <c r="AT270" s="21">
        <v>0</v>
      </c>
      <c r="AU270" s="24">
        <v>9</v>
      </c>
      <c r="AV270" s="24">
        <v>768598</v>
      </c>
      <c r="AW270" s="24">
        <v>30</v>
      </c>
      <c r="AX270" s="24">
        <v>960519</v>
      </c>
      <c r="AY270" s="24">
        <v>13</v>
      </c>
      <c r="AZ270" s="24">
        <v>1192846</v>
      </c>
      <c r="BA270" s="24">
        <v>3</v>
      </c>
      <c r="BB270" s="24">
        <v>103690</v>
      </c>
      <c r="BC270" s="24">
        <v>15</v>
      </c>
      <c r="BD270" s="24">
        <v>111149</v>
      </c>
      <c r="BE270" s="24">
        <v>70</v>
      </c>
      <c r="BF270" s="24">
        <v>3136802</v>
      </c>
      <c r="BG270" s="15">
        <v>9.1999999999999993</v>
      </c>
      <c r="BH270" s="21">
        <v>46.43</v>
      </c>
      <c r="BI270" s="21">
        <v>20.02</v>
      </c>
      <c r="BJ270" s="24">
        <v>266</v>
      </c>
      <c r="BK270" s="21">
        <v>16.309999999999999</v>
      </c>
      <c r="BL270" s="21">
        <v>36.36</v>
      </c>
      <c r="BM270" s="21">
        <v>20.99</v>
      </c>
      <c r="BN270" s="21">
        <v>26.81</v>
      </c>
      <c r="BO270" s="30">
        <v>50</v>
      </c>
      <c r="BP270" s="30">
        <v>47.13</v>
      </c>
      <c r="BQ270" s="30">
        <v>49.54</v>
      </c>
      <c r="BR270" s="30">
        <v>46.43</v>
      </c>
      <c r="BS270" s="21"/>
      <c r="BT270" s="21"/>
      <c r="BU270" s="21"/>
      <c r="BV270" s="21"/>
      <c r="BW270" s="21"/>
      <c r="BX270" s="24"/>
      <c r="BY270" s="30"/>
      <c r="BZ270" s="30"/>
      <c r="CA270" s="30"/>
      <c r="CB270" s="30"/>
      <c r="CC270" s="21">
        <v>5.74</v>
      </c>
      <c r="CD270" s="24">
        <v>50</v>
      </c>
      <c r="CE270" s="21">
        <v>8.74</v>
      </c>
      <c r="CF270" s="21">
        <v>10.78</v>
      </c>
      <c r="CG270" s="21">
        <v>4.9400000000000004</v>
      </c>
      <c r="CH270" s="21">
        <v>6.86</v>
      </c>
      <c r="CI270" s="30">
        <v>12.67</v>
      </c>
      <c r="CJ270" s="30">
        <v>13.51</v>
      </c>
      <c r="CK270" s="30">
        <v>9.4</v>
      </c>
      <c r="CL270" s="30">
        <v>13.77</v>
      </c>
      <c r="CM270" s="21">
        <v>13</v>
      </c>
      <c r="CN270" s="21">
        <v>0.06</v>
      </c>
      <c r="CO270" s="21">
        <v>0.06</v>
      </c>
      <c r="CP270" s="21">
        <v>0.13</v>
      </c>
      <c r="CQ270" s="21">
        <v>0.06</v>
      </c>
      <c r="CR270" s="24">
        <v>13</v>
      </c>
      <c r="CS270" s="30">
        <v>2.44</v>
      </c>
      <c r="CT270" s="30">
        <v>0.12</v>
      </c>
      <c r="CU270" s="30">
        <v>0.14000000000000001</v>
      </c>
      <c r="CV270" s="30">
        <v>7.0000000000000007E-2</v>
      </c>
      <c r="CW270" s="21">
        <v>0.32</v>
      </c>
    </row>
    <row r="271" spans="1:101">
      <c r="A271" s="20">
        <v>43252</v>
      </c>
      <c r="B271" s="24">
        <v>9</v>
      </c>
      <c r="C271" s="21">
        <v>1.02</v>
      </c>
      <c r="D271" s="21">
        <v>1.44</v>
      </c>
      <c r="E271" s="24">
        <v>39</v>
      </c>
      <c r="F271" s="21">
        <v>518.54</v>
      </c>
      <c r="G271" s="24">
        <v>0</v>
      </c>
      <c r="H271" s="21">
        <v>0</v>
      </c>
      <c r="I271" s="24">
        <v>8</v>
      </c>
      <c r="J271" s="21">
        <v>608.80999999999995</v>
      </c>
      <c r="K271" s="24">
        <v>124</v>
      </c>
      <c r="L271" s="21">
        <v>16565.990000000002</v>
      </c>
      <c r="M271" s="24">
        <v>362</v>
      </c>
      <c r="N271" s="21">
        <v>60889.79</v>
      </c>
      <c r="O271" s="24">
        <v>533</v>
      </c>
      <c r="P271" s="21">
        <v>78583.13</v>
      </c>
      <c r="Q271" s="21">
        <v>42.61</v>
      </c>
      <c r="R271" s="24">
        <v>0</v>
      </c>
      <c r="S271" s="21">
        <v>0</v>
      </c>
      <c r="T271" s="24">
        <v>0</v>
      </c>
      <c r="U271" s="21">
        <v>0</v>
      </c>
      <c r="V271" s="24">
        <v>0</v>
      </c>
      <c r="W271" s="21">
        <v>0</v>
      </c>
      <c r="X271" s="24">
        <v>0</v>
      </c>
      <c r="Y271" s="21">
        <v>0</v>
      </c>
      <c r="Z271" s="24">
        <v>0</v>
      </c>
      <c r="AA271" s="21">
        <v>0</v>
      </c>
      <c r="AB271" s="24">
        <v>0</v>
      </c>
      <c r="AC271" s="21">
        <v>0</v>
      </c>
      <c r="AD271" s="24">
        <v>0</v>
      </c>
      <c r="AE271" s="21">
        <v>0</v>
      </c>
      <c r="AF271" s="24">
        <v>0</v>
      </c>
      <c r="AG271" s="21">
        <v>0</v>
      </c>
      <c r="AH271" s="24">
        <v>1</v>
      </c>
      <c r="AI271" s="21">
        <v>75000</v>
      </c>
      <c r="AJ271" s="24">
        <v>0</v>
      </c>
      <c r="AK271" s="21">
        <v>0</v>
      </c>
      <c r="AL271" s="24">
        <v>0</v>
      </c>
      <c r="AM271" s="21">
        <v>0</v>
      </c>
      <c r="AN271" s="24">
        <v>1</v>
      </c>
      <c r="AO271" s="21">
        <v>75</v>
      </c>
      <c r="AP271" s="21">
        <v>50.76</v>
      </c>
      <c r="AQ271" s="24">
        <v>0</v>
      </c>
      <c r="AR271" s="21">
        <v>0</v>
      </c>
      <c r="AS271" s="24">
        <v>0</v>
      </c>
      <c r="AT271" s="21">
        <v>0</v>
      </c>
      <c r="AU271" s="24">
        <v>16</v>
      </c>
      <c r="AV271" s="24">
        <v>2194940</v>
      </c>
      <c r="AW271" s="24">
        <v>17</v>
      </c>
      <c r="AX271" s="24">
        <v>310585</v>
      </c>
      <c r="AY271" s="24">
        <v>6</v>
      </c>
      <c r="AZ271" s="24">
        <v>765577</v>
      </c>
      <c r="BA271" s="24">
        <v>1</v>
      </c>
      <c r="BB271" s="24">
        <v>50764</v>
      </c>
      <c r="BC271" s="24">
        <v>17</v>
      </c>
      <c r="BD271" s="24">
        <v>120997</v>
      </c>
      <c r="BE271" s="24">
        <v>57</v>
      </c>
      <c r="BF271" s="24">
        <v>3442863</v>
      </c>
      <c r="BG271" s="15">
        <v>9.3000000000000007</v>
      </c>
      <c r="BH271" s="21">
        <v>46.17</v>
      </c>
      <c r="BI271" s="21">
        <v>19.97</v>
      </c>
      <c r="BJ271" s="24">
        <v>265</v>
      </c>
      <c r="BK271" s="21">
        <v>16.28</v>
      </c>
      <c r="BL271" s="21">
        <v>36.29</v>
      </c>
      <c r="BM271" s="21">
        <v>20.94</v>
      </c>
      <c r="BN271" s="21">
        <v>26.77</v>
      </c>
      <c r="BO271" s="30">
        <v>49.72</v>
      </c>
      <c r="BP271" s="30">
        <v>46.85</v>
      </c>
      <c r="BQ271" s="30">
        <v>49.29</v>
      </c>
      <c r="BR271" s="30">
        <v>46.17</v>
      </c>
      <c r="BS271" s="21"/>
      <c r="BT271" s="21"/>
      <c r="BU271" s="21"/>
      <c r="BV271" s="21"/>
      <c r="BW271" s="21"/>
      <c r="BX271" s="24"/>
      <c r="BY271" s="30"/>
      <c r="BZ271" s="30"/>
      <c r="CA271" s="30"/>
      <c r="CB271" s="30"/>
      <c r="CC271" s="21">
        <v>5.74</v>
      </c>
      <c r="CD271" s="24">
        <v>50</v>
      </c>
      <c r="CE271" s="21">
        <v>8.82</v>
      </c>
      <c r="CF271" s="21">
        <v>10.78</v>
      </c>
      <c r="CG271" s="21">
        <v>4.9400000000000004</v>
      </c>
      <c r="CH271" s="21">
        <v>6.86</v>
      </c>
      <c r="CI271" s="30">
        <v>12.63</v>
      </c>
      <c r="CJ271" s="30">
        <v>13.47</v>
      </c>
      <c r="CK271" s="30">
        <v>9.3800000000000008</v>
      </c>
      <c r="CL271" s="30">
        <v>13.72</v>
      </c>
      <c r="CM271" s="21">
        <v>13.08</v>
      </c>
      <c r="CN271" s="21">
        <v>0.06</v>
      </c>
      <c r="CO271" s="21">
        <v>0.06</v>
      </c>
      <c r="CP271" s="21">
        <v>0.13</v>
      </c>
      <c r="CQ271" s="21">
        <v>0.06</v>
      </c>
      <c r="CR271" s="24">
        <v>13</v>
      </c>
      <c r="CS271" s="30">
        <v>2.44</v>
      </c>
      <c r="CT271" s="30">
        <v>0.12</v>
      </c>
      <c r="CU271" s="30">
        <v>0.14000000000000001</v>
      </c>
      <c r="CV271" s="30">
        <v>7.0000000000000007E-2</v>
      </c>
      <c r="CW271" s="21">
        <v>0.32</v>
      </c>
    </row>
    <row r="272" spans="1:101">
      <c r="A272" s="20">
        <v>43282</v>
      </c>
      <c r="B272" s="24">
        <v>9</v>
      </c>
      <c r="C272" s="21">
        <v>1.02</v>
      </c>
      <c r="D272" s="21">
        <v>1.44</v>
      </c>
      <c r="E272" s="24">
        <v>40</v>
      </c>
      <c r="F272" s="21">
        <v>548.66999999999996</v>
      </c>
      <c r="G272" s="24">
        <v>0</v>
      </c>
      <c r="H272" s="21">
        <v>0</v>
      </c>
      <c r="I272" s="24">
        <v>7</v>
      </c>
      <c r="J272" s="21">
        <v>533.80999999999995</v>
      </c>
      <c r="K272" s="24">
        <v>124</v>
      </c>
      <c r="L272" s="21">
        <v>16565.990000000002</v>
      </c>
      <c r="M272" s="24">
        <v>366</v>
      </c>
      <c r="N272" s="21">
        <v>61581.35</v>
      </c>
      <c r="O272" s="24">
        <v>537</v>
      </c>
      <c r="P272" s="21">
        <v>79229.83</v>
      </c>
      <c r="Q272" s="21">
        <v>42.95</v>
      </c>
      <c r="R272" s="24">
        <v>0</v>
      </c>
      <c r="S272" s="21">
        <v>0</v>
      </c>
      <c r="T272" s="24">
        <v>0</v>
      </c>
      <c r="U272" s="21">
        <v>0</v>
      </c>
      <c r="V272" s="24">
        <v>0</v>
      </c>
      <c r="W272" s="21">
        <v>0</v>
      </c>
      <c r="X272" s="24">
        <v>0</v>
      </c>
      <c r="Y272" s="21">
        <v>0</v>
      </c>
      <c r="Z272" s="24">
        <v>0</v>
      </c>
      <c r="AA272" s="21">
        <v>0</v>
      </c>
      <c r="AB272" s="24">
        <v>0</v>
      </c>
      <c r="AC272" s="21">
        <v>0</v>
      </c>
      <c r="AD272" s="24">
        <v>0</v>
      </c>
      <c r="AE272" s="21">
        <v>0</v>
      </c>
      <c r="AF272" s="24">
        <v>0</v>
      </c>
      <c r="AG272" s="21">
        <v>0</v>
      </c>
      <c r="AH272" s="24">
        <v>0</v>
      </c>
      <c r="AI272" s="21">
        <v>0</v>
      </c>
      <c r="AJ272" s="24">
        <v>0</v>
      </c>
      <c r="AK272" s="21">
        <v>0</v>
      </c>
      <c r="AL272" s="24">
        <v>0</v>
      </c>
      <c r="AM272" s="21">
        <v>0</v>
      </c>
      <c r="AN272" s="24">
        <v>0</v>
      </c>
      <c r="AO272" s="21">
        <v>0</v>
      </c>
      <c r="AP272" s="21">
        <v>0</v>
      </c>
      <c r="AQ272" s="24">
        <v>0</v>
      </c>
      <c r="AR272" s="21">
        <v>0</v>
      </c>
      <c r="AS272" s="24">
        <v>0</v>
      </c>
      <c r="AT272" s="21">
        <v>0</v>
      </c>
      <c r="AU272" s="24">
        <v>8</v>
      </c>
      <c r="AV272" s="24">
        <v>800242</v>
      </c>
      <c r="AW272" s="24">
        <v>13</v>
      </c>
      <c r="AX272" s="24">
        <v>869021</v>
      </c>
      <c r="AY272" s="24">
        <v>2</v>
      </c>
      <c r="AZ272" s="24">
        <v>43778</v>
      </c>
      <c r="BA272" s="24">
        <v>1</v>
      </c>
      <c r="BB272" s="24">
        <v>1202</v>
      </c>
      <c r="BC272" s="24">
        <v>10</v>
      </c>
      <c r="BD272" s="24">
        <v>51675</v>
      </c>
      <c r="BE272" s="24">
        <v>34</v>
      </c>
      <c r="BF272" s="24">
        <v>1765918</v>
      </c>
      <c r="BG272" s="15">
        <v>9.8000000000000007</v>
      </c>
      <c r="BH272" s="21">
        <v>45.91</v>
      </c>
      <c r="BI272" s="21">
        <v>20.010000000000002</v>
      </c>
      <c r="BJ272" s="24">
        <v>265</v>
      </c>
      <c r="BK272" s="21">
        <v>16.2</v>
      </c>
      <c r="BL272" s="21">
        <v>36.380000000000003</v>
      </c>
      <c r="BM272" s="21">
        <v>20.99</v>
      </c>
      <c r="BN272" s="21">
        <v>26.86</v>
      </c>
      <c r="BO272" s="30">
        <v>49.35</v>
      </c>
      <c r="BP272" s="30">
        <v>46.59</v>
      </c>
      <c r="BQ272" s="30">
        <v>49.03</v>
      </c>
      <c r="BR272" s="30">
        <v>45.91</v>
      </c>
      <c r="BS272" s="21"/>
      <c r="BT272" s="21"/>
      <c r="BU272" s="21"/>
      <c r="BV272" s="21"/>
      <c r="BW272" s="21"/>
      <c r="BX272" s="24"/>
      <c r="BY272" s="30"/>
      <c r="BZ272" s="30"/>
      <c r="CA272" s="30"/>
      <c r="CB272" s="30"/>
      <c r="CC272" s="21">
        <v>5.74</v>
      </c>
      <c r="CD272" s="24">
        <v>50</v>
      </c>
      <c r="CE272" s="21">
        <v>8.91</v>
      </c>
      <c r="CF272" s="21">
        <v>10.78</v>
      </c>
      <c r="CG272" s="21">
        <v>4.9400000000000004</v>
      </c>
      <c r="CH272" s="21">
        <v>6.86</v>
      </c>
      <c r="CI272" s="30">
        <v>12.52</v>
      </c>
      <c r="CJ272" s="30">
        <v>13.36</v>
      </c>
      <c r="CK272" s="30">
        <v>9.31</v>
      </c>
      <c r="CL272" s="30">
        <v>13.61</v>
      </c>
      <c r="CM272" s="21">
        <v>13.17</v>
      </c>
      <c r="CN272" s="21">
        <v>0.06</v>
      </c>
      <c r="CO272" s="21">
        <v>0.06</v>
      </c>
      <c r="CP272" s="21">
        <v>0.13</v>
      </c>
      <c r="CQ272" s="21">
        <v>0.06</v>
      </c>
      <c r="CR272" s="24">
        <v>13</v>
      </c>
      <c r="CS272" s="30">
        <v>2.42</v>
      </c>
      <c r="CT272" s="30">
        <v>0.12</v>
      </c>
      <c r="CU272" s="30">
        <v>0.14000000000000001</v>
      </c>
      <c r="CV272" s="30">
        <v>7.0000000000000007E-2</v>
      </c>
      <c r="CW272" s="21">
        <v>0.35</v>
      </c>
    </row>
    <row r="273" spans="1:101">
      <c r="A273" s="20">
        <v>43313</v>
      </c>
      <c r="B273" s="24">
        <v>9</v>
      </c>
      <c r="C273" s="21">
        <v>1.02</v>
      </c>
      <c r="D273" s="21">
        <v>1.44</v>
      </c>
      <c r="E273" s="24">
        <v>40</v>
      </c>
      <c r="F273" s="21">
        <v>548.66999999999996</v>
      </c>
      <c r="G273" s="24">
        <v>0</v>
      </c>
      <c r="H273" s="21">
        <v>0</v>
      </c>
      <c r="I273" s="24">
        <v>7</v>
      </c>
      <c r="J273" s="21">
        <v>533.80999999999995</v>
      </c>
      <c r="K273" s="24">
        <v>124</v>
      </c>
      <c r="L273" s="21">
        <v>16565.990000000002</v>
      </c>
      <c r="M273" s="24">
        <v>371</v>
      </c>
      <c r="N273" s="21">
        <v>62456.58</v>
      </c>
      <c r="O273" s="24">
        <v>542</v>
      </c>
      <c r="P273" s="21">
        <v>80105.05</v>
      </c>
      <c r="Q273" s="21">
        <v>43.42</v>
      </c>
      <c r="R273" s="24">
        <v>0</v>
      </c>
      <c r="S273" s="21">
        <v>0</v>
      </c>
      <c r="T273" s="24">
        <v>0</v>
      </c>
      <c r="U273" s="21">
        <v>0</v>
      </c>
      <c r="V273" s="24">
        <v>0</v>
      </c>
      <c r="W273" s="21">
        <v>0</v>
      </c>
      <c r="X273" s="24">
        <v>0</v>
      </c>
      <c r="Y273" s="21">
        <v>0</v>
      </c>
      <c r="Z273" s="24">
        <v>0</v>
      </c>
      <c r="AA273" s="21">
        <v>0</v>
      </c>
      <c r="AB273" s="24">
        <v>0</v>
      </c>
      <c r="AC273" s="21">
        <v>0</v>
      </c>
      <c r="AD273" s="24">
        <v>0</v>
      </c>
      <c r="AE273" s="21">
        <v>0</v>
      </c>
      <c r="AF273" s="24">
        <v>0</v>
      </c>
      <c r="AG273" s="21">
        <v>0</v>
      </c>
      <c r="AH273" s="24">
        <v>0</v>
      </c>
      <c r="AI273" s="21">
        <v>0</v>
      </c>
      <c r="AJ273" s="24">
        <v>1</v>
      </c>
      <c r="AK273" s="21">
        <v>122000</v>
      </c>
      <c r="AL273" s="24">
        <v>0</v>
      </c>
      <c r="AM273" s="21">
        <v>0</v>
      </c>
      <c r="AN273" s="24">
        <v>1</v>
      </c>
      <c r="AO273" s="21">
        <v>122</v>
      </c>
      <c r="AP273" s="21">
        <v>68.209999999999994</v>
      </c>
      <c r="AQ273" s="24">
        <v>0</v>
      </c>
      <c r="AR273" s="21">
        <v>0</v>
      </c>
      <c r="AS273" s="24">
        <v>0</v>
      </c>
      <c r="AT273" s="21">
        <v>0</v>
      </c>
      <c r="AU273" s="24">
        <v>13</v>
      </c>
      <c r="AV273" s="24">
        <v>811080</v>
      </c>
      <c r="AW273" s="24">
        <v>15</v>
      </c>
      <c r="AX273" s="24">
        <v>176368</v>
      </c>
      <c r="AY273" s="24">
        <v>3</v>
      </c>
      <c r="AZ273" s="24">
        <v>18257</v>
      </c>
      <c r="BA273" s="24">
        <v>0</v>
      </c>
      <c r="BB273" s="24">
        <v>0</v>
      </c>
      <c r="BC273" s="24">
        <v>16</v>
      </c>
      <c r="BD273" s="24">
        <v>184866</v>
      </c>
      <c r="BE273" s="24">
        <v>47</v>
      </c>
      <c r="BF273" s="24">
        <v>1190571</v>
      </c>
      <c r="BG273" s="15">
        <v>10.3</v>
      </c>
      <c r="BH273" s="21">
        <v>45.41</v>
      </c>
      <c r="BI273" s="21">
        <v>20.010000000000002</v>
      </c>
      <c r="BJ273" s="24">
        <v>265</v>
      </c>
      <c r="BK273" s="21">
        <v>16.28</v>
      </c>
      <c r="BL273" s="21">
        <v>36.380000000000003</v>
      </c>
      <c r="BM273" s="21">
        <v>20.99</v>
      </c>
      <c r="BN273" s="21">
        <v>26.86</v>
      </c>
      <c r="BO273" s="30">
        <v>48.89</v>
      </c>
      <c r="BP273" s="30">
        <v>46.09</v>
      </c>
      <c r="BQ273" s="30">
        <v>48.52</v>
      </c>
      <c r="BR273" s="30">
        <v>45.41</v>
      </c>
      <c r="BS273" s="21"/>
      <c r="BT273" s="21"/>
      <c r="BU273" s="21"/>
      <c r="BV273" s="21"/>
      <c r="BW273" s="21"/>
      <c r="BX273" s="24"/>
      <c r="BY273" s="30"/>
      <c r="BZ273" s="30"/>
      <c r="CA273" s="30"/>
      <c r="CB273" s="30"/>
      <c r="CC273" s="21">
        <v>5.74</v>
      </c>
      <c r="CD273" s="24">
        <v>50</v>
      </c>
      <c r="CE273" s="21">
        <v>8.99</v>
      </c>
      <c r="CF273" s="21">
        <v>10.78</v>
      </c>
      <c r="CG273" s="21">
        <v>4.9400000000000004</v>
      </c>
      <c r="CH273" s="21">
        <v>6.86</v>
      </c>
      <c r="CI273" s="30">
        <v>12.39</v>
      </c>
      <c r="CJ273" s="30">
        <v>13.22</v>
      </c>
      <c r="CK273" s="30">
        <v>9.23</v>
      </c>
      <c r="CL273" s="30">
        <v>13.46</v>
      </c>
      <c r="CM273" s="21">
        <v>13.25</v>
      </c>
      <c r="CN273" s="21">
        <v>0.06</v>
      </c>
      <c r="CO273" s="21">
        <v>0.06</v>
      </c>
      <c r="CP273" s="21">
        <v>0.13</v>
      </c>
      <c r="CQ273" s="21">
        <v>0.06</v>
      </c>
      <c r="CR273" s="24">
        <v>13</v>
      </c>
      <c r="CS273" s="30">
        <v>2.4</v>
      </c>
      <c r="CT273" s="30">
        <v>0.12</v>
      </c>
      <c r="CU273" s="30">
        <v>0.13</v>
      </c>
      <c r="CV273" s="30">
        <v>7.0000000000000007E-2</v>
      </c>
      <c r="CW273" s="21">
        <v>0.35</v>
      </c>
    </row>
    <row r="274" spans="1:101">
      <c r="A274" s="20">
        <v>43344</v>
      </c>
      <c r="B274" s="24">
        <v>9</v>
      </c>
      <c r="C274" s="21">
        <v>1.02</v>
      </c>
      <c r="D274" s="21">
        <v>1.44</v>
      </c>
      <c r="E274" s="24">
        <v>40</v>
      </c>
      <c r="F274" s="21">
        <v>548.66999999999996</v>
      </c>
      <c r="G274" s="24">
        <v>0</v>
      </c>
      <c r="H274" s="21">
        <v>0</v>
      </c>
      <c r="I274" s="24">
        <v>7</v>
      </c>
      <c r="J274" s="21">
        <v>533.80999999999995</v>
      </c>
      <c r="K274" s="24">
        <v>123</v>
      </c>
      <c r="L274" s="21">
        <v>16443.990000000002</v>
      </c>
      <c r="M274" s="24">
        <v>374</v>
      </c>
      <c r="N274" s="21">
        <v>62959.4</v>
      </c>
      <c r="O274" s="24">
        <v>544</v>
      </c>
      <c r="P274" s="21">
        <v>80485.87</v>
      </c>
      <c r="Q274" s="21">
        <v>43.62</v>
      </c>
      <c r="R274" s="24">
        <v>0</v>
      </c>
      <c r="S274" s="21">
        <v>0</v>
      </c>
      <c r="T274" s="24">
        <v>0</v>
      </c>
      <c r="U274" s="21">
        <v>0</v>
      </c>
      <c r="V274" s="24">
        <v>0</v>
      </c>
      <c r="W274" s="21">
        <v>0</v>
      </c>
      <c r="X274" s="24">
        <v>0</v>
      </c>
      <c r="Y274" s="21">
        <v>0</v>
      </c>
      <c r="Z274" s="24">
        <v>0</v>
      </c>
      <c r="AA274" s="21">
        <v>0</v>
      </c>
      <c r="AB274" s="24">
        <v>0</v>
      </c>
      <c r="AC274" s="21">
        <v>0</v>
      </c>
      <c r="AD274" s="24">
        <v>0</v>
      </c>
      <c r="AE274" s="21">
        <v>0</v>
      </c>
      <c r="AF274" s="24">
        <v>0</v>
      </c>
      <c r="AG274" s="21">
        <v>0</v>
      </c>
      <c r="AH274" s="24">
        <v>0</v>
      </c>
      <c r="AI274" s="21">
        <v>0</v>
      </c>
      <c r="AJ274" s="24">
        <v>0</v>
      </c>
      <c r="AK274" s="21">
        <v>0</v>
      </c>
      <c r="AL274" s="24">
        <v>0</v>
      </c>
      <c r="AM274" s="21">
        <v>0</v>
      </c>
      <c r="AN274" s="24">
        <v>0</v>
      </c>
      <c r="AO274" s="21">
        <v>0</v>
      </c>
      <c r="AP274" s="21">
        <v>0</v>
      </c>
      <c r="AQ274" s="24">
        <v>1</v>
      </c>
      <c r="AR274" s="21">
        <v>138107</v>
      </c>
      <c r="AS274" s="24">
        <v>1</v>
      </c>
      <c r="AT274" s="21">
        <v>138.11000000000001</v>
      </c>
      <c r="AU274" s="24">
        <v>10</v>
      </c>
      <c r="AV274" s="24">
        <v>441595</v>
      </c>
      <c r="AW274" s="24">
        <v>8</v>
      </c>
      <c r="AX274" s="24">
        <v>367611</v>
      </c>
      <c r="AY274" s="24">
        <v>6</v>
      </c>
      <c r="AZ274" s="24">
        <v>662348</v>
      </c>
      <c r="BA274" s="24">
        <v>1</v>
      </c>
      <c r="BB274" s="24">
        <v>5135</v>
      </c>
      <c r="BC274" s="24">
        <v>12</v>
      </c>
      <c r="BD274" s="24">
        <v>114385</v>
      </c>
      <c r="BE274" s="24">
        <v>37</v>
      </c>
      <c r="BF274" s="24">
        <v>1591074</v>
      </c>
      <c r="BG274" s="15">
        <v>10.8</v>
      </c>
      <c r="BH274" s="21">
        <v>45.45</v>
      </c>
      <c r="BI274" s="21">
        <v>20.12</v>
      </c>
      <c r="BJ274" s="24">
        <v>266</v>
      </c>
      <c r="BK274" s="21">
        <v>16.149999999999999</v>
      </c>
      <c r="BL274" s="21">
        <v>36.590000000000003</v>
      </c>
      <c r="BM274" s="21">
        <v>21.12</v>
      </c>
      <c r="BN274" s="21">
        <v>27.05</v>
      </c>
      <c r="BO274" s="30">
        <v>48.9</v>
      </c>
      <c r="BP274" s="30">
        <v>46.12</v>
      </c>
      <c r="BQ274" s="30">
        <v>48.58</v>
      </c>
      <c r="BR274" s="30">
        <v>45.45</v>
      </c>
      <c r="BS274" s="21"/>
      <c r="BT274" s="21"/>
      <c r="BU274" s="21"/>
      <c r="BV274" s="21"/>
      <c r="BW274" s="21"/>
      <c r="BX274" s="24"/>
      <c r="BY274" s="30"/>
      <c r="BZ274" s="30"/>
      <c r="CA274" s="30"/>
      <c r="CB274" s="30"/>
      <c r="CC274" s="21">
        <v>5.74</v>
      </c>
      <c r="CD274" s="24">
        <v>50</v>
      </c>
      <c r="CE274" s="21">
        <v>9.07</v>
      </c>
      <c r="CF274" s="21">
        <v>10.78</v>
      </c>
      <c r="CG274" s="21">
        <v>4.9400000000000004</v>
      </c>
      <c r="CH274" s="21">
        <v>6.86</v>
      </c>
      <c r="CI274" s="30">
        <v>12.32</v>
      </c>
      <c r="CJ274" s="30">
        <v>13.15</v>
      </c>
      <c r="CK274" s="30">
        <v>9.19</v>
      </c>
      <c r="CL274" s="30">
        <v>13.39</v>
      </c>
      <c r="CM274" s="21">
        <v>13.33</v>
      </c>
      <c r="CN274" s="21">
        <v>0.06</v>
      </c>
      <c r="CO274" s="21">
        <v>0.06</v>
      </c>
      <c r="CP274" s="21">
        <v>0.13</v>
      </c>
      <c r="CQ274" s="21">
        <v>0.06</v>
      </c>
      <c r="CR274" s="24">
        <v>13</v>
      </c>
      <c r="CS274" s="30">
        <v>2.39</v>
      </c>
      <c r="CT274" s="30">
        <v>0.12</v>
      </c>
      <c r="CU274" s="30">
        <v>0.13</v>
      </c>
      <c r="CV274" s="30">
        <v>7.0000000000000007E-2</v>
      </c>
      <c r="CW274" s="21">
        <v>0.35</v>
      </c>
    </row>
    <row r="275" spans="1:101">
      <c r="A275" s="20">
        <v>43374</v>
      </c>
      <c r="B275" s="24">
        <v>9</v>
      </c>
      <c r="C275" s="21">
        <v>1.02</v>
      </c>
      <c r="D275" s="21">
        <v>1.44</v>
      </c>
      <c r="E275" s="24">
        <v>40</v>
      </c>
      <c r="F275" s="21">
        <v>548.66999999999996</v>
      </c>
      <c r="G275" s="24">
        <v>0</v>
      </c>
      <c r="H275" s="21">
        <v>0</v>
      </c>
      <c r="I275" s="24">
        <v>7</v>
      </c>
      <c r="J275" s="21">
        <v>533.80999999999995</v>
      </c>
      <c r="K275" s="24">
        <v>122</v>
      </c>
      <c r="L275" s="21">
        <v>16305.88</v>
      </c>
      <c r="M275" s="24">
        <v>376</v>
      </c>
      <c r="N275" s="21">
        <v>63302.06</v>
      </c>
      <c r="O275" s="24">
        <v>545</v>
      </c>
      <c r="P275" s="21">
        <v>80690.429999999993</v>
      </c>
      <c r="Q275" s="21">
        <v>43.72</v>
      </c>
      <c r="R275" s="24">
        <v>0</v>
      </c>
      <c r="S275" s="21">
        <v>0</v>
      </c>
      <c r="T275" s="24">
        <v>0</v>
      </c>
      <c r="U275" s="21">
        <v>0</v>
      </c>
      <c r="V275" s="24">
        <v>0</v>
      </c>
      <c r="W275" s="21">
        <v>0</v>
      </c>
      <c r="X275" s="24">
        <v>0</v>
      </c>
      <c r="Y275" s="21">
        <v>0</v>
      </c>
      <c r="Z275" s="24">
        <v>0</v>
      </c>
      <c r="AA275" s="21">
        <v>0</v>
      </c>
      <c r="AB275" s="24">
        <v>0</v>
      </c>
      <c r="AC275" s="21">
        <v>0</v>
      </c>
      <c r="AD275" s="24">
        <v>0</v>
      </c>
      <c r="AE275" s="21">
        <v>0</v>
      </c>
      <c r="AF275" s="24">
        <v>0</v>
      </c>
      <c r="AG275" s="21">
        <v>0</v>
      </c>
      <c r="AH275" s="24">
        <v>0</v>
      </c>
      <c r="AI275" s="21">
        <v>0</v>
      </c>
      <c r="AJ275" s="24">
        <v>0</v>
      </c>
      <c r="AK275" s="21">
        <v>0</v>
      </c>
      <c r="AL275" s="24">
        <v>0</v>
      </c>
      <c r="AM275" s="21">
        <v>0</v>
      </c>
      <c r="AN275" s="24">
        <v>0</v>
      </c>
      <c r="AO275" s="21">
        <v>0</v>
      </c>
      <c r="AP275" s="21">
        <v>0</v>
      </c>
      <c r="AQ275" s="24">
        <v>0</v>
      </c>
      <c r="AR275" s="21">
        <v>0</v>
      </c>
      <c r="AS275" s="24">
        <v>0</v>
      </c>
      <c r="AT275" s="21">
        <v>0</v>
      </c>
      <c r="AU275" s="24">
        <v>26</v>
      </c>
      <c r="AV275" s="24">
        <v>1143889</v>
      </c>
      <c r="AW275" s="24">
        <v>17</v>
      </c>
      <c r="AX275" s="24">
        <v>516302</v>
      </c>
      <c r="AY275" s="24">
        <v>3</v>
      </c>
      <c r="AZ275" s="24">
        <v>429505</v>
      </c>
      <c r="BA275" s="24">
        <v>2</v>
      </c>
      <c r="BB275" s="24">
        <v>44994</v>
      </c>
      <c r="BC275" s="24">
        <v>18</v>
      </c>
      <c r="BD275" s="24">
        <v>69601</v>
      </c>
      <c r="BE275" s="24">
        <v>66</v>
      </c>
      <c r="BF275" s="24">
        <v>2204291</v>
      </c>
      <c r="BG275" s="15">
        <v>10.8</v>
      </c>
      <c r="BH275" s="21">
        <v>45.17</v>
      </c>
      <c r="BI275" s="21">
        <v>20.04</v>
      </c>
      <c r="BJ275" s="24">
        <v>265</v>
      </c>
      <c r="BK275" s="21">
        <v>16.23</v>
      </c>
      <c r="BL275" s="21">
        <v>36.450000000000003</v>
      </c>
      <c r="BM275" s="21">
        <v>21.06</v>
      </c>
      <c r="BN275" s="21">
        <v>26.96</v>
      </c>
      <c r="BO275" s="30">
        <v>48.62</v>
      </c>
      <c r="BP275" s="30">
        <v>45.83</v>
      </c>
      <c r="BQ275" s="30">
        <v>48.29</v>
      </c>
      <c r="BR275" s="30">
        <v>45.17</v>
      </c>
      <c r="BS275" s="21"/>
      <c r="BT275" s="21"/>
      <c r="BU275" s="21"/>
      <c r="BV275" s="21"/>
      <c r="BW275" s="21"/>
      <c r="BX275" s="24"/>
      <c r="BY275" s="30"/>
      <c r="BZ275" s="30"/>
      <c r="CA275" s="30"/>
      <c r="CB275" s="30"/>
      <c r="CC275" s="21">
        <v>5.74</v>
      </c>
      <c r="CD275" s="24">
        <v>50</v>
      </c>
      <c r="CE275" s="21">
        <v>9.16</v>
      </c>
      <c r="CF275" s="21">
        <v>10.78</v>
      </c>
      <c r="CG275" s="21">
        <v>4.9400000000000004</v>
      </c>
      <c r="CH275" s="21">
        <v>6.86</v>
      </c>
      <c r="CI275" s="30">
        <v>12.29</v>
      </c>
      <c r="CJ275" s="30">
        <v>13.12</v>
      </c>
      <c r="CK275" s="30">
        <v>9.17</v>
      </c>
      <c r="CL275" s="30">
        <v>13.36</v>
      </c>
      <c r="CM275" s="21">
        <v>13.42</v>
      </c>
      <c r="CN275" s="21">
        <v>0.06</v>
      </c>
      <c r="CO275" s="21">
        <v>0.06</v>
      </c>
      <c r="CP275" s="21">
        <v>0.13</v>
      </c>
      <c r="CQ275" s="21">
        <v>0.06</v>
      </c>
      <c r="CR275" s="24">
        <v>13</v>
      </c>
      <c r="CS275" s="30">
        <v>2.39</v>
      </c>
      <c r="CT275" s="30">
        <v>0.11</v>
      </c>
      <c r="CU275" s="30">
        <v>0.13</v>
      </c>
      <c r="CV275" s="30">
        <v>7.0000000000000007E-2</v>
      </c>
      <c r="CW275" s="21">
        <v>0.35</v>
      </c>
    </row>
    <row r="276" spans="1:101">
      <c r="A276" s="20">
        <v>43405</v>
      </c>
      <c r="B276" s="24">
        <v>10</v>
      </c>
      <c r="C276" s="21">
        <v>1.1399999999999999</v>
      </c>
      <c r="D276" s="21">
        <v>1.61</v>
      </c>
      <c r="E276" s="24">
        <v>42</v>
      </c>
      <c r="F276" s="21">
        <v>561.04</v>
      </c>
      <c r="G276" s="24">
        <v>0</v>
      </c>
      <c r="H276" s="21">
        <v>0</v>
      </c>
      <c r="I276" s="24">
        <v>7</v>
      </c>
      <c r="J276" s="21">
        <v>533.80999999999995</v>
      </c>
      <c r="K276" s="24">
        <v>122</v>
      </c>
      <c r="L276" s="21">
        <v>16305.88</v>
      </c>
      <c r="M276" s="24">
        <v>380</v>
      </c>
      <c r="N276" s="21">
        <v>63973</v>
      </c>
      <c r="O276" s="24">
        <v>551</v>
      </c>
      <c r="P276" s="21">
        <v>81373.73</v>
      </c>
      <c r="Q276" s="21">
        <v>44.09</v>
      </c>
      <c r="R276" s="24">
        <v>0</v>
      </c>
      <c r="S276" s="21">
        <v>0</v>
      </c>
      <c r="T276" s="24">
        <v>0</v>
      </c>
      <c r="U276" s="21">
        <v>0</v>
      </c>
      <c r="V276" s="24">
        <v>0</v>
      </c>
      <c r="W276" s="21">
        <v>0</v>
      </c>
      <c r="X276" s="24">
        <v>0</v>
      </c>
      <c r="Y276" s="21">
        <v>0</v>
      </c>
      <c r="Z276" s="24">
        <v>0</v>
      </c>
      <c r="AA276" s="21">
        <v>0</v>
      </c>
      <c r="AB276" s="24">
        <v>0</v>
      </c>
      <c r="AC276" s="21">
        <v>0</v>
      </c>
      <c r="AD276" s="24">
        <v>0</v>
      </c>
      <c r="AE276" s="21">
        <v>0</v>
      </c>
      <c r="AF276" s="24">
        <v>0</v>
      </c>
      <c r="AG276" s="21">
        <v>0</v>
      </c>
      <c r="AH276" s="24">
        <v>0</v>
      </c>
      <c r="AI276" s="21">
        <v>0</v>
      </c>
      <c r="AJ276" s="24">
        <v>0</v>
      </c>
      <c r="AK276" s="21">
        <v>0</v>
      </c>
      <c r="AL276" s="24">
        <v>0</v>
      </c>
      <c r="AM276" s="21">
        <v>0</v>
      </c>
      <c r="AN276" s="24">
        <v>0</v>
      </c>
      <c r="AO276" s="21">
        <v>0</v>
      </c>
      <c r="AP276" s="21">
        <v>0</v>
      </c>
      <c r="AQ276" s="24">
        <v>0</v>
      </c>
      <c r="AR276" s="21">
        <v>0</v>
      </c>
      <c r="AS276" s="24">
        <v>0</v>
      </c>
      <c r="AT276" s="21">
        <v>0</v>
      </c>
      <c r="AU276" s="24">
        <v>25</v>
      </c>
      <c r="AV276" s="24">
        <v>1412304</v>
      </c>
      <c r="AW276" s="24">
        <v>13</v>
      </c>
      <c r="AX276" s="24">
        <v>420078</v>
      </c>
      <c r="AY276" s="24">
        <v>1</v>
      </c>
      <c r="AZ276" s="24">
        <v>1104</v>
      </c>
      <c r="BA276" s="24">
        <v>2</v>
      </c>
      <c r="BB276" s="24">
        <v>4195</v>
      </c>
      <c r="BC276" s="24">
        <v>14</v>
      </c>
      <c r="BD276" s="24">
        <v>71872</v>
      </c>
      <c r="BE276" s="24">
        <v>55</v>
      </c>
      <c r="BF276" s="24">
        <v>1909553</v>
      </c>
      <c r="BG276" s="15">
        <v>10.3</v>
      </c>
      <c r="BH276" s="21">
        <v>44.79</v>
      </c>
      <c r="BI276" s="21">
        <v>20.04</v>
      </c>
      <c r="BJ276" s="24">
        <v>265</v>
      </c>
      <c r="BK276" s="21">
        <v>16.32</v>
      </c>
      <c r="BL276" s="21">
        <v>36.450000000000003</v>
      </c>
      <c r="BM276" s="21">
        <v>21.06</v>
      </c>
      <c r="BN276" s="21">
        <v>26.96</v>
      </c>
      <c r="BO276" s="30">
        <v>48.09</v>
      </c>
      <c r="BP276" s="30">
        <v>45.45</v>
      </c>
      <c r="BQ276" s="30">
        <v>47.87</v>
      </c>
      <c r="BR276" s="30">
        <v>44.79</v>
      </c>
      <c r="BS276" s="21"/>
      <c r="BT276" s="21"/>
      <c r="BU276" s="21"/>
      <c r="BV276" s="21"/>
      <c r="BW276" s="21"/>
      <c r="BX276" s="24"/>
      <c r="BY276" s="30"/>
      <c r="BZ276" s="30"/>
      <c r="CA276" s="30"/>
      <c r="CB276" s="30"/>
      <c r="CC276" s="21">
        <v>5.74</v>
      </c>
      <c r="CD276" s="24">
        <v>50</v>
      </c>
      <c r="CE276" s="21">
        <v>9.24</v>
      </c>
      <c r="CF276" s="21">
        <v>10.78</v>
      </c>
      <c r="CG276" s="21">
        <v>4.9400000000000004</v>
      </c>
      <c r="CH276" s="21">
        <v>6.86</v>
      </c>
      <c r="CI276" s="30">
        <v>12.18</v>
      </c>
      <c r="CJ276" s="30">
        <v>13.01</v>
      </c>
      <c r="CK276" s="30">
        <v>9.07</v>
      </c>
      <c r="CL276" s="30">
        <v>13.25</v>
      </c>
      <c r="CM276" s="21">
        <v>12.54</v>
      </c>
      <c r="CN276" s="21">
        <v>0.06</v>
      </c>
      <c r="CO276" s="21">
        <v>0.06</v>
      </c>
      <c r="CP276" s="21">
        <v>0.13</v>
      </c>
      <c r="CQ276" s="21">
        <v>7.0000000000000007E-2</v>
      </c>
      <c r="CR276" s="24">
        <v>14</v>
      </c>
      <c r="CS276" s="30">
        <v>2.54</v>
      </c>
      <c r="CT276" s="30">
        <v>0.12</v>
      </c>
      <c r="CU276" s="30">
        <v>0.14000000000000001</v>
      </c>
      <c r="CV276" s="30">
        <v>0.08</v>
      </c>
      <c r="CW276" s="21">
        <v>0.35</v>
      </c>
    </row>
    <row r="277" spans="1:101">
      <c r="A277" s="20">
        <v>43435</v>
      </c>
      <c r="B277" s="24">
        <v>10</v>
      </c>
      <c r="C277" s="21">
        <v>1.1399999999999999</v>
      </c>
      <c r="D277" s="21">
        <v>1.61</v>
      </c>
      <c r="E277" s="24">
        <v>42</v>
      </c>
      <c r="F277" s="21">
        <v>561.04</v>
      </c>
      <c r="G277" s="24">
        <v>0</v>
      </c>
      <c r="H277" s="21">
        <v>0</v>
      </c>
      <c r="I277" s="24">
        <v>7</v>
      </c>
      <c r="J277" s="21">
        <v>533.80999999999995</v>
      </c>
      <c r="K277" s="24">
        <v>122</v>
      </c>
      <c r="L277" s="21">
        <v>16305.88</v>
      </c>
      <c r="M277" s="24">
        <v>384</v>
      </c>
      <c r="N277" s="21">
        <v>64673.279999999999</v>
      </c>
      <c r="O277" s="24">
        <v>555</v>
      </c>
      <c r="P277" s="21">
        <v>82074.009999999995</v>
      </c>
      <c r="Q277" s="21">
        <v>44.47</v>
      </c>
      <c r="R277" s="24">
        <v>0</v>
      </c>
      <c r="S277" s="21">
        <v>0</v>
      </c>
      <c r="T277" s="24">
        <v>0</v>
      </c>
      <c r="U277" s="21">
        <v>0</v>
      </c>
      <c r="V277" s="24">
        <v>0</v>
      </c>
      <c r="W277" s="21">
        <v>0</v>
      </c>
      <c r="X277" s="24">
        <v>0</v>
      </c>
      <c r="Y277" s="21">
        <v>0</v>
      </c>
      <c r="Z277" s="24">
        <v>0</v>
      </c>
      <c r="AA277" s="21">
        <v>0</v>
      </c>
      <c r="AB277" s="24">
        <v>0</v>
      </c>
      <c r="AC277" s="21">
        <v>0</v>
      </c>
      <c r="AD277" s="24">
        <v>0</v>
      </c>
      <c r="AE277" s="21">
        <v>0</v>
      </c>
      <c r="AF277" s="24">
        <v>0</v>
      </c>
      <c r="AG277" s="21">
        <v>0</v>
      </c>
      <c r="AH277" s="24">
        <v>0</v>
      </c>
      <c r="AI277" s="21">
        <v>0</v>
      </c>
      <c r="AJ277" s="24">
        <v>1</v>
      </c>
      <c r="AK277" s="21">
        <v>130000</v>
      </c>
      <c r="AL277" s="24">
        <v>0</v>
      </c>
      <c r="AM277" s="21">
        <v>0</v>
      </c>
      <c r="AN277" s="24">
        <v>1</v>
      </c>
      <c r="AO277" s="21">
        <v>130</v>
      </c>
      <c r="AP277" s="21">
        <v>72.09</v>
      </c>
      <c r="AQ277" s="24">
        <v>1</v>
      </c>
      <c r="AR277" s="21">
        <v>127386</v>
      </c>
      <c r="AS277" s="24">
        <v>1</v>
      </c>
      <c r="AT277" s="21">
        <v>127.39</v>
      </c>
      <c r="AU277" s="24">
        <v>24</v>
      </c>
      <c r="AV277" s="24">
        <v>1448724</v>
      </c>
      <c r="AW277" s="24">
        <v>15</v>
      </c>
      <c r="AX277" s="24">
        <v>758998</v>
      </c>
      <c r="AY277" s="24">
        <v>2</v>
      </c>
      <c r="AZ277" s="24">
        <v>42095</v>
      </c>
      <c r="BA277" s="24">
        <v>5</v>
      </c>
      <c r="BB277" s="24">
        <v>194605</v>
      </c>
      <c r="BC277" s="24">
        <v>13</v>
      </c>
      <c r="BD277" s="24">
        <v>37938</v>
      </c>
      <c r="BE277" s="24">
        <v>59</v>
      </c>
      <c r="BF277" s="24">
        <v>2482360</v>
      </c>
      <c r="BG277" s="15">
        <v>11</v>
      </c>
      <c r="BH277" s="21">
        <v>44.62</v>
      </c>
      <c r="BI277" s="21">
        <v>20.14</v>
      </c>
      <c r="BJ277" s="24">
        <v>266</v>
      </c>
      <c r="BK277" s="21">
        <v>16.34</v>
      </c>
      <c r="BL277" s="21">
        <v>36.630000000000003</v>
      </c>
      <c r="BM277" s="21">
        <v>21.17</v>
      </c>
      <c r="BN277" s="21">
        <v>27.11</v>
      </c>
      <c r="BO277" s="30">
        <v>47.93</v>
      </c>
      <c r="BP277" s="30">
        <v>45.28</v>
      </c>
      <c r="BQ277" s="30">
        <v>47.71</v>
      </c>
      <c r="BR277" s="30">
        <v>44.62</v>
      </c>
      <c r="BS277" s="21"/>
      <c r="BT277" s="21"/>
      <c r="BU277" s="21"/>
      <c r="BV277" s="21"/>
      <c r="BW277" s="21"/>
      <c r="BX277" s="24"/>
      <c r="BY277" s="30"/>
      <c r="BZ277" s="30"/>
      <c r="CA277" s="30"/>
      <c r="CB277" s="30"/>
      <c r="CC277" s="21">
        <v>5.74</v>
      </c>
      <c r="CD277" s="24">
        <v>50</v>
      </c>
      <c r="CE277" s="21">
        <v>9.32</v>
      </c>
      <c r="CF277" s="21">
        <v>10.78</v>
      </c>
      <c r="CG277" s="21">
        <v>4.9400000000000004</v>
      </c>
      <c r="CH277" s="21">
        <v>6.86</v>
      </c>
      <c r="CI277" s="30">
        <v>12.07</v>
      </c>
      <c r="CJ277" s="30">
        <v>12.9</v>
      </c>
      <c r="CK277" s="30">
        <v>9.01</v>
      </c>
      <c r="CL277" s="30">
        <v>13.13</v>
      </c>
      <c r="CM277" s="21">
        <v>12.62</v>
      </c>
      <c r="CN277" s="21">
        <v>0.06</v>
      </c>
      <c r="CO277" s="21">
        <v>0.06</v>
      </c>
      <c r="CP277" s="21">
        <v>0.13</v>
      </c>
      <c r="CQ277" s="21">
        <v>7.0000000000000007E-2</v>
      </c>
      <c r="CR277" s="24">
        <v>14</v>
      </c>
      <c r="CS277" s="30">
        <v>2.52</v>
      </c>
      <c r="CT277" s="30">
        <v>0.12</v>
      </c>
      <c r="CU277" s="30">
        <v>0.14000000000000001</v>
      </c>
      <c r="CV277" s="30">
        <v>0.08</v>
      </c>
      <c r="CW277" s="21">
        <v>0.35</v>
      </c>
    </row>
    <row r="278" spans="1:101">
      <c r="A278" s="20">
        <v>43466</v>
      </c>
      <c r="B278" s="24">
        <v>10</v>
      </c>
      <c r="C278" s="21">
        <v>1.1399999999999999</v>
      </c>
      <c r="D278" s="21">
        <v>1.61</v>
      </c>
      <c r="E278" s="24">
        <v>42</v>
      </c>
      <c r="F278" s="21">
        <v>561.04</v>
      </c>
      <c r="G278" s="24">
        <v>0</v>
      </c>
      <c r="H278" s="21">
        <v>0</v>
      </c>
      <c r="I278" s="24">
        <v>7</v>
      </c>
      <c r="J278" s="21">
        <v>533.80999999999995</v>
      </c>
      <c r="K278" s="24">
        <v>120</v>
      </c>
      <c r="L278" s="21">
        <v>16048.5</v>
      </c>
      <c r="M278" s="24">
        <v>388</v>
      </c>
      <c r="N278" s="21">
        <v>65363.72</v>
      </c>
      <c r="O278" s="24">
        <v>557</v>
      </c>
      <c r="P278" s="21">
        <v>82507.06</v>
      </c>
      <c r="Q278" s="21">
        <v>44.71</v>
      </c>
      <c r="R278" s="24">
        <v>0</v>
      </c>
      <c r="S278" s="21">
        <v>0</v>
      </c>
      <c r="T278" s="24">
        <v>0</v>
      </c>
      <c r="U278" s="21">
        <v>0</v>
      </c>
      <c r="V278" s="24">
        <v>0</v>
      </c>
      <c r="W278" s="21">
        <v>0</v>
      </c>
      <c r="X278" s="24">
        <v>0</v>
      </c>
      <c r="Y278" s="21">
        <v>0</v>
      </c>
      <c r="Z278" s="24">
        <v>0</v>
      </c>
      <c r="AA278" s="21">
        <v>0</v>
      </c>
      <c r="AB278" s="24">
        <v>0</v>
      </c>
      <c r="AC278" s="21">
        <v>0</v>
      </c>
      <c r="AD278" s="24">
        <v>0</v>
      </c>
      <c r="AE278" s="21">
        <v>0</v>
      </c>
      <c r="AF278" s="24">
        <v>0</v>
      </c>
      <c r="AG278" s="21">
        <v>0</v>
      </c>
      <c r="AH278" s="24">
        <v>0</v>
      </c>
      <c r="AI278" s="21">
        <v>0</v>
      </c>
      <c r="AJ278" s="24">
        <v>0</v>
      </c>
      <c r="AK278" s="21">
        <v>0</v>
      </c>
      <c r="AL278" s="24">
        <v>0</v>
      </c>
      <c r="AM278" s="21">
        <v>0</v>
      </c>
      <c r="AN278" s="24">
        <v>0</v>
      </c>
      <c r="AO278" s="21">
        <v>0</v>
      </c>
      <c r="AP278" s="21">
        <v>0</v>
      </c>
      <c r="AQ278" s="24">
        <v>0</v>
      </c>
      <c r="AR278" s="21">
        <v>0</v>
      </c>
      <c r="AS278" s="24">
        <v>0</v>
      </c>
      <c r="AT278" s="21">
        <v>0</v>
      </c>
      <c r="AU278" s="24">
        <v>20</v>
      </c>
      <c r="AV278" s="24">
        <v>823417</v>
      </c>
      <c r="AW278" s="24">
        <v>18</v>
      </c>
      <c r="AX278" s="24">
        <v>239326</v>
      </c>
      <c r="AY278" s="24">
        <v>2</v>
      </c>
      <c r="AZ278" s="24">
        <v>3358</v>
      </c>
      <c r="BA278" s="24">
        <v>0</v>
      </c>
      <c r="BB278" s="24">
        <v>0</v>
      </c>
      <c r="BC278" s="24">
        <v>26</v>
      </c>
      <c r="BD278" s="24">
        <v>151228</v>
      </c>
      <c r="BE278" s="24">
        <v>66</v>
      </c>
      <c r="BF278" s="24">
        <v>1217329</v>
      </c>
      <c r="BG278" s="15">
        <v>11</v>
      </c>
      <c r="BH278" s="21">
        <v>44.08</v>
      </c>
      <c r="BI278" s="21">
        <v>20</v>
      </c>
      <c r="BJ278" s="24">
        <v>264</v>
      </c>
      <c r="BK278" s="21">
        <v>16.309999999999999</v>
      </c>
      <c r="BL278" s="21">
        <v>36.369999999999997</v>
      </c>
      <c r="BM278" s="21">
        <v>21.04</v>
      </c>
      <c r="BN278" s="21">
        <v>26.92</v>
      </c>
      <c r="BO278" s="30">
        <v>47.4</v>
      </c>
      <c r="BP278" s="30">
        <v>44.73</v>
      </c>
      <c r="BQ278" s="30">
        <v>47.14</v>
      </c>
      <c r="BR278" s="30">
        <v>44.08</v>
      </c>
      <c r="BS278" s="21"/>
      <c r="BT278" s="21"/>
      <c r="BU278" s="21"/>
      <c r="BV278" s="21"/>
      <c r="BW278" s="21"/>
      <c r="BX278" s="24"/>
      <c r="BY278" s="30"/>
      <c r="BZ278" s="30"/>
      <c r="CA278" s="30"/>
      <c r="CB278" s="30"/>
      <c r="CC278" s="21">
        <v>5.74</v>
      </c>
      <c r="CD278" s="24">
        <v>50</v>
      </c>
      <c r="CE278" s="21">
        <v>9.41</v>
      </c>
      <c r="CF278" s="21">
        <v>10.78</v>
      </c>
      <c r="CG278" s="21">
        <v>4.9400000000000004</v>
      </c>
      <c r="CH278" s="21">
        <v>6.86</v>
      </c>
      <c r="CI278" s="30">
        <v>12.01</v>
      </c>
      <c r="CJ278" s="30">
        <v>12.84</v>
      </c>
      <c r="CK278" s="30">
        <v>8.98</v>
      </c>
      <c r="CL278" s="30">
        <v>13.07</v>
      </c>
      <c r="CM278" s="21">
        <v>12.7</v>
      </c>
      <c r="CN278" s="21">
        <v>0.06</v>
      </c>
      <c r="CO278" s="21">
        <v>0.06</v>
      </c>
      <c r="CP278" s="21">
        <v>0.13</v>
      </c>
      <c r="CQ278" s="21">
        <v>7.0000000000000007E-2</v>
      </c>
      <c r="CR278" s="24">
        <v>14</v>
      </c>
      <c r="CS278" s="30">
        <v>2.5099999999999998</v>
      </c>
      <c r="CT278" s="30">
        <v>0.12</v>
      </c>
      <c r="CU278" s="30">
        <v>0.14000000000000001</v>
      </c>
      <c r="CV278" s="30">
        <v>0.08</v>
      </c>
      <c r="CW278" s="21">
        <v>0.35</v>
      </c>
    </row>
    <row r="279" spans="1:101">
      <c r="A279" s="20">
        <v>43497</v>
      </c>
      <c r="B279" s="24">
        <v>10</v>
      </c>
      <c r="C279" s="21">
        <v>1.1399999999999999</v>
      </c>
      <c r="D279" s="21">
        <v>1.61</v>
      </c>
      <c r="E279" s="24">
        <v>42</v>
      </c>
      <c r="F279" s="21">
        <v>561.04</v>
      </c>
      <c r="G279" s="24">
        <v>0</v>
      </c>
      <c r="H279" s="21">
        <v>0</v>
      </c>
      <c r="I279" s="24">
        <v>7</v>
      </c>
      <c r="J279" s="21">
        <v>533.80999999999995</v>
      </c>
      <c r="K279" s="24">
        <v>120</v>
      </c>
      <c r="L279" s="21">
        <v>16048.5</v>
      </c>
      <c r="M279" s="24">
        <v>393</v>
      </c>
      <c r="N279" s="21">
        <v>66232.17</v>
      </c>
      <c r="O279" s="24">
        <v>562</v>
      </c>
      <c r="P279" s="21">
        <v>83375.520000000004</v>
      </c>
      <c r="Q279" s="21">
        <v>45.17</v>
      </c>
      <c r="R279" s="24">
        <v>0</v>
      </c>
      <c r="S279" s="21">
        <v>0</v>
      </c>
      <c r="T279" s="24">
        <v>0</v>
      </c>
      <c r="U279" s="21">
        <v>0</v>
      </c>
      <c r="V279" s="24">
        <v>0</v>
      </c>
      <c r="W279" s="21">
        <v>0</v>
      </c>
      <c r="X279" s="24">
        <v>0</v>
      </c>
      <c r="Y279" s="21">
        <v>0</v>
      </c>
      <c r="Z279" s="24">
        <v>0</v>
      </c>
      <c r="AA279" s="21">
        <v>0</v>
      </c>
      <c r="AB279" s="24">
        <v>0</v>
      </c>
      <c r="AC279" s="21">
        <v>0</v>
      </c>
      <c r="AD279" s="24">
        <v>0</v>
      </c>
      <c r="AE279" s="21">
        <v>0</v>
      </c>
      <c r="AF279" s="24">
        <v>0</v>
      </c>
      <c r="AG279" s="21">
        <v>0</v>
      </c>
      <c r="AH279" s="24">
        <v>0</v>
      </c>
      <c r="AI279" s="21">
        <v>0</v>
      </c>
      <c r="AJ279" s="24">
        <v>1</v>
      </c>
      <c r="AK279" s="21">
        <v>126130</v>
      </c>
      <c r="AL279" s="24">
        <v>0</v>
      </c>
      <c r="AM279" s="21">
        <v>0</v>
      </c>
      <c r="AN279" s="24">
        <v>1</v>
      </c>
      <c r="AO279" s="21">
        <v>126.13</v>
      </c>
      <c r="AP279" s="21">
        <v>83.23</v>
      </c>
      <c r="AQ279" s="24">
        <v>1</v>
      </c>
      <c r="AR279" s="21">
        <v>126277</v>
      </c>
      <c r="AS279" s="24">
        <v>1</v>
      </c>
      <c r="AT279" s="21">
        <v>126.28</v>
      </c>
      <c r="AU279" s="24">
        <v>12</v>
      </c>
      <c r="AV279" s="24">
        <v>500231</v>
      </c>
      <c r="AW279" s="24">
        <v>11</v>
      </c>
      <c r="AX279" s="24">
        <v>378626</v>
      </c>
      <c r="AY279" s="24">
        <v>3</v>
      </c>
      <c r="AZ279" s="24">
        <v>16670</v>
      </c>
      <c r="BA279" s="24">
        <v>1</v>
      </c>
      <c r="BB279" s="24">
        <v>48</v>
      </c>
      <c r="BC279" s="24">
        <v>10</v>
      </c>
      <c r="BD279" s="24">
        <v>236534</v>
      </c>
      <c r="BE279" s="24">
        <v>37</v>
      </c>
      <c r="BF279" s="24">
        <v>1132109</v>
      </c>
      <c r="BG279" s="15">
        <v>10</v>
      </c>
      <c r="BH279" s="21">
        <v>43.62</v>
      </c>
      <c r="BI279" s="21">
        <v>20</v>
      </c>
      <c r="BJ279" s="24">
        <v>264</v>
      </c>
      <c r="BK279" s="21">
        <v>16.39</v>
      </c>
      <c r="BL279" s="21">
        <v>36.369999999999997</v>
      </c>
      <c r="BM279" s="21">
        <v>21.04</v>
      </c>
      <c r="BN279" s="21">
        <v>26.92</v>
      </c>
      <c r="BO279" s="30">
        <v>46.98</v>
      </c>
      <c r="BP279" s="30">
        <v>44.27</v>
      </c>
      <c r="BQ279" s="30">
        <v>46.66</v>
      </c>
      <c r="BR279" s="30">
        <v>43.62</v>
      </c>
      <c r="BS279" s="21"/>
      <c r="BT279" s="21"/>
      <c r="BU279" s="21"/>
      <c r="BV279" s="21"/>
      <c r="BW279" s="21"/>
      <c r="BX279" s="24"/>
      <c r="BY279" s="30"/>
      <c r="BZ279" s="30"/>
      <c r="CA279" s="30"/>
      <c r="CB279" s="30"/>
      <c r="CC279" s="21">
        <v>5.74</v>
      </c>
      <c r="CD279" s="24">
        <v>50</v>
      </c>
      <c r="CE279" s="21">
        <v>9.49</v>
      </c>
      <c r="CF279" s="21">
        <v>10.78</v>
      </c>
      <c r="CG279" s="21">
        <v>4.9400000000000004</v>
      </c>
      <c r="CH279" s="21">
        <v>6.86</v>
      </c>
      <c r="CI279" s="30">
        <v>11.89</v>
      </c>
      <c r="CJ279" s="30">
        <v>12.7</v>
      </c>
      <c r="CK279" s="30">
        <v>8.9</v>
      </c>
      <c r="CL279" s="30">
        <v>12.93</v>
      </c>
      <c r="CM279" s="21">
        <v>12.79</v>
      </c>
      <c r="CN279" s="21">
        <v>0.06</v>
      </c>
      <c r="CO279" s="21">
        <v>0.06</v>
      </c>
      <c r="CP279" s="21">
        <v>0.13</v>
      </c>
      <c r="CQ279" s="21">
        <v>7.0000000000000007E-2</v>
      </c>
      <c r="CR279" s="24">
        <v>14</v>
      </c>
      <c r="CS279" s="30">
        <v>2.4900000000000002</v>
      </c>
      <c r="CT279" s="30">
        <v>0.12</v>
      </c>
      <c r="CU279" s="30">
        <v>0.14000000000000001</v>
      </c>
      <c r="CV279" s="30">
        <v>0.08</v>
      </c>
      <c r="CW279" s="21">
        <v>0.35</v>
      </c>
    </row>
    <row r="280" spans="1:101">
      <c r="A280" s="20">
        <v>43525</v>
      </c>
      <c r="B280" s="24">
        <v>10</v>
      </c>
      <c r="C280" s="21">
        <v>1.1399999999999999</v>
      </c>
      <c r="D280" s="21">
        <v>1.61</v>
      </c>
      <c r="E280" s="24">
        <v>42</v>
      </c>
      <c r="F280" s="21">
        <v>561.04</v>
      </c>
      <c r="G280" s="24">
        <v>0</v>
      </c>
      <c r="H280" s="21">
        <v>0</v>
      </c>
      <c r="I280" s="24">
        <v>7</v>
      </c>
      <c r="J280" s="21">
        <v>533.80999999999995</v>
      </c>
      <c r="K280" s="24">
        <v>118</v>
      </c>
      <c r="L280" s="21">
        <v>15796.09</v>
      </c>
      <c r="M280" s="24">
        <v>397</v>
      </c>
      <c r="N280" s="21">
        <v>66936.67</v>
      </c>
      <c r="O280" s="24">
        <v>564</v>
      </c>
      <c r="P280" s="21">
        <v>83827.61</v>
      </c>
      <c r="Q280" s="21">
        <v>45.38</v>
      </c>
      <c r="R280" s="24">
        <v>0</v>
      </c>
      <c r="S280" s="21">
        <v>0</v>
      </c>
      <c r="T280" s="24">
        <v>0</v>
      </c>
      <c r="U280" s="21">
        <v>0</v>
      </c>
      <c r="V280" s="24">
        <v>0</v>
      </c>
      <c r="W280" s="21">
        <v>0</v>
      </c>
      <c r="X280" s="24">
        <v>0</v>
      </c>
      <c r="Y280" s="21">
        <v>0</v>
      </c>
      <c r="Z280" s="24">
        <v>0</v>
      </c>
      <c r="AA280" s="21">
        <v>0</v>
      </c>
      <c r="AB280" s="24">
        <v>0</v>
      </c>
      <c r="AC280" s="21">
        <v>0</v>
      </c>
      <c r="AD280" s="24">
        <v>0</v>
      </c>
      <c r="AE280" s="21">
        <v>0</v>
      </c>
      <c r="AF280" s="24">
        <v>0</v>
      </c>
      <c r="AG280" s="21">
        <v>0</v>
      </c>
      <c r="AH280" s="24">
        <v>0</v>
      </c>
      <c r="AI280" s="21">
        <v>0</v>
      </c>
      <c r="AJ280" s="24">
        <v>1</v>
      </c>
      <c r="AK280" s="21">
        <v>129299</v>
      </c>
      <c r="AL280" s="24">
        <v>0</v>
      </c>
      <c r="AM280" s="21">
        <v>0</v>
      </c>
      <c r="AN280" s="24">
        <v>1</v>
      </c>
      <c r="AO280" s="21">
        <v>129.30000000000001</v>
      </c>
      <c r="AP280" s="21">
        <v>67.459999999999994</v>
      </c>
      <c r="AQ280" s="24">
        <v>0</v>
      </c>
      <c r="AR280" s="21">
        <v>0</v>
      </c>
      <c r="AS280" s="24">
        <v>1</v>
      </c>
      <c r="AT280" s="21">
        <v>162.4</v>
      </c>
      <c r="AU280" s="24">
        <v>30</v>
      </c>
      <c r="AV280" s="24">
        <v>2048611</v>
      </c>
      <c r="AW280" s="24">
        <v>17</v>
      </c>
      <c r="AX280" s="24">
        <v>769456</v>
      </c>
      <c r="AY280" s="24">
        <v>1</v>
      </c>
      <c r="AZ280" s="24">
        <v>1104</v>
      </c>
      <c r="BA280" s="24">
        <v>3</v>
      </c>
      <c r="BB280" s="24">
        <v>11847</v>
      </c>
      <c r="BC280" s="24">
        <v>5</v>
      </c>
      <c r="BD280" s="24">
        <v>41482</v>
      </c>
      <c r="BE280" s="24">
        <v>56</v>
      </c>
      <c r="BF280" s="24">
        <v>2872500</v>
      </c>
      <c r="BG280" s="15">
        <v>9.9</v>
      </c>
      <c r="BH280" s="21">
        <v>43.3</v>
      </c>
      <c r="BI280" s="21">
        <v>19.940000000000001</v>
      </c>
      <c r="BJ280" s="24">
        <v>263</v>
      </c>
      <c r="BK280" s="21">
        <v>16.23</v>
      </c>
      <c r="BL280" s="21">
        <v>36.299999999999997</v>
      </c>
      <c r="BM280" s="21">
        <v>21.02</v>
      </c>
      <c r="BN280" s="21">
        <v>26.89</v>
      </c>
      <c r="BO280" s="30">
        <v>46.63</v>
      </c>
      <c r="BP280" s="30">
        <v>43.93</v>
      </c>
      <c r="BQ280" s="30">
        <v>46.36</v>
      </c>
      <c r="BR280" s="30">
        <v>43.3</v>
      </c>
      <c r="BS280" s="21"/>
      <c r="BT280" s="21"/>
      <c r="BU280" s="21"/>
      <c r="BV280" s="21"/>
      <c r="BW280" s="21"/>
      <c r="BX280" s="24"/>
      <c r="BY280" s="30"/>
      <c r="BZ280" s="30"/>
      <c r="CA280" s="30"/>
      <c r="CB280" s="30"/>
      <c r="CC280" s="21">
        <v>5.74</v>
      </c>
      <c r="CD280" s="24">
        <v>50</v>
      </c>
      <c r="CE280" s="21">
        <v>9.57</v>
      </c>
      <c r="CF280" s="21">
        <v>10.78</v>
      </c>
      <c r="CG280" s="21">
        <v>4.9400000000000004</v>
      </c>
      <c r="CH280" s="21">
        <v>6.86</v>
      </c>
      <c r="CI280" s="30">
        <v>11.82</v>
      </c>
      <c r="CJ280" s="30">
        <v>12.64</v>
      </c>
      <c r="CK280" s="30">
        <v>8.8699999999999992</v>
      </c>
      <c r="CL280" s="30">
        <v>12.86</v>
      </c>
      <c r="CM280" s="21">
        <v>12.87</v>
      </c>
      <c r="CN280" s="21">
        <v>0.06</v>
      </c>
      <c r="CO280" s="21">
        <v>0.06</v>
      </c>
      <c r="CP280" s="21">
        <v>0.13</v>
      </c>
      <c r="CQ280" s="21">
        <v>7.0000000000000007E-2</v>
      </c>
      <c r="CR280" s="24">
        <v>14</v>
      </c>
      <c r="CS280" s="30">
        <v>2.48</v>
      </c>
      <c r="CT280" s="30">
        <v>0.12</v>
      </c>
      <c r="CU280" s="30">
        <v>0.14000000000000001</v>
      </c>
      <c r="CV280" s="30">
        <v>0.08</v>
      </c>
      <c r="CW280" s="21">
        <v>0.35</v>
      </c>
    </row>
    <row r="281" spans="1:101">
      <c r="A281" s="20">
        <v>43556</v>
      </c>
      <c r="B281" s="24">
        <v>10</v>
      </c>
      <c r="C281" s="21">
        <v>1.1399999999999999</v>
      </c>
      <c r="D281" s="21">
        <v>1.61</v>
      </c>
      <c r="E281" s="24">
        <v>42</v>
      </c>
      <c r="F281" s="21">
        <v>561.04</v>
      </c>
      <c r="G281" s="24">
        <v>0</v>
      </c>
      <c r="H281" s="21">
        <v>0</v>
      </c>
      <c r="I281" s="24">
        <v>7</v>
      </c>
      <c r="J281" s="21">
        <v>533.80999999999995</v>
      </c>
      <c r="K281" s="24">
        <v>117</v>
      </c>
      <c r="L281" s="21">
        <v>15666.79</v>
      </c>
      <c r="M281" s="24">
        <v>400</v>
      </c>
      <c r="N281" s="21">
        <v>67473.09</v>
      </c>
      <c r="O281" s="24">
        <v>566</v>
      </c>
      <c r="P281" s="21">
        <v>84234.73</v>
      </c>
      <c r="Q281" s="21">
        <v>45.6</v>
      </c>
      <c r="R281" s="24">
        <v>0</v>
      </c>
      <c r="S281" s="21">
        <v>0</v>
      </c>
      <c r="T281" s="24">
        <v>0</v>
      </c>
      <c r="U281" s="21">
        <v>0</v>
      </c>
      <c r="V281" s="24">
        <v>0</v>
      </c>
      <c r="W281" s="21">
        <v>0</v>
      </c>
      <c r="X281" s="24">
        <v>0</v>
      </c>
      <c r="Y281" s="21">
        <v>0</v>
      </c>
      <c r="Z281" s="24">
        <v>0</v>
      </c>
      <c r="AA281" s="21">
        <v>0</v>
      </c>
      <c r="AB281" s="24">
        <v>0</v>
      </c>
      <c r="AC281" s="21">
        <v>0</v>
      </c>
      <c r="AD281" s="24">
        <v>0</v>
      </c>
      <c r="AE281" s="21">
        <v>0</v>
      </c>
      <c r="AF281" s="24">
        <v>0</v>
      </c>
      <c r="AG281" s="21">
        <v>0</v>
      </c>
      <c r="AH281" s="24">
        <v>0</v>
      </c>
      <c r="AI281" s="21">
        <v>0</v>
      </c>
      <c r="AJ281" s="24">
        <v>0</v>
      </c>
      <c r="AK281" s="21">
        <v>0</v>
      </c>
      <c r="AL281" s="24">
        <v>0</v>
      </c>
      <c r="AM281" s="21">
        <v>0</v>
      </c>
      <c r="AN281" s="24">
        <v>0</v>
      </c>
      <c r="AO281" s="21">
        <v>0</v>
      </c>
      <c r="AP281" s="21">
        <v>0</v>
      </c>
      <c r="AQ281" s="24">
        <v>0</v>
      </c>
      <c r="AR281" s="21">
        <v>0</v>
      </c>
      <c r="AS281" s="24">
        <v>0</v>
      </c>
      <c r="AT281" s="21">
        <v>0</v>
      </c>
      <c r="AU281" s="24">
        <v>29</v>
      </c>
      <c r="AV281" s="24">
        <v>2392150</v>
      </c>
      <c r="AW281" s="24">
        <v>16</v>
      </c>
      <c r="AX281" s="24">
        <v>471379</v>
      </c>
      <c r="AY281" s="24">
        <v>3</v>
      </c>
      <c r="AZ281" s="24">
        <v>56875</v>
      </c>
      <c r="BA281" s="24">
        <v>1</v>
      </c>
      <c r="BB281" s="24">
        <v>8400</v>
      </c>
      <c r="BC281" s="24">
        <v>27</v>
      </c>
      <c r="BD281" s="24">
        <v>223674</v>
      </c>
      <c r="BE281" s="24">
        <v>76</v>
      </c>
      <c r="BF281" s="24">
        <v>3152478</v>
      </c>
      <c r="BG281" s="15">
        <v>8.5</v>
      </c>
      <c r="BH281" s="21">
        <v>43.15</v>
      </c>
      <c r="BI281" s="21">
        <v>19.97</v>
      </c>
      <c r="BJ281" s="24">
        <v>263</v>
      </c>
      <c r="BK281" s="21">
        <v>16.16</v>
      </c>
      <c r="BL281" s="21">
        <v>36.35</v>
      </c>
      <c r="BM281" s="21">
        <v>21.05</v>
      </c>
      <c r="BN281" s="21">
        <v>26.95</v>
      </c>
      <c r="BO281" s="30">
        <v>46.47</v>
      </c>
      <c r="BP281" s="30">
        <v>43.79</v>
      </c>
      <c r="BQ281" s="30">
        <v>46.22</v>
      </c>
      <c r="BR281" s="30">
        <v>43.15</v>
      </c>
      <c r="BS281" s="21"/>
      <c r="BT281" s="21"/>
      <c r="BU281" s="21"/>
      <c r="BV281" s="21"/>
      <c r="BW281" s="21"/>
      <c r="BX281" s="24"/>
      <c r="BY281" s="30"/>
      <c r="BZ281" s="30"/>
      <c r="CA281" s="30"/>
      <c r="CB281" s="30"/>
      <c r="CC281" s="21">
        <v>5.74</v>
      </c>
      <c r="CD281" s="24">
        <v>50</v>
      </c>
      <c r="CE281" s="21">
        <v>9.66</v>
      </c>
      <c r="CF281" s="21">
        <v>10.78</v>
      </c>
      <c r="CG281" s="21">
        <v>4.9400000000000004</v>
      </c>
      <c r="CH281" s="21">
        <v>6.86</v>
      </c>
      <c r="CI281" s="30">
        <v>11.76</v>
      </c>
      <c r="CJ281" s="30">
        <v>12.58</v>
      </c>
      <c r="CK281" s="30">
        <v>8.83</v>
      </c>
      <c r="CL281" s="30">
        <v>12.8</v>
      </c>
      <c r="CM281" s="21">
        <v>12.95</v>
      </c>
      <c r="CN281" s="21">
        <v>0.06</v>
      </c>
      <c r="CO281" s="21">
        <v>0.06</v>
      </c>
      <c r="CP281" s="21">
        <v>0.13</v>
      </c>
      <c r="CQ281" s="21">
        <v>7.0000000000000007E-2</v>
      </c>
      <c r="CR281" s="24">
        <v>14</v>
      </c>
      <c r="CS281" s="30">
        <v>2.4700000000000002</v>
      </c>
      <c r="CT281" s="30">
        <v>0.12</v>
      </c>
      <c r="CU281" s="30">
        <v>0.14000000000000001</v>
      </c>
      <c r="CV281" s="30">
        <v>0.08</v>
      </c>
      <c r="CW281" s="21">
        <v>0.35</v>
      </c>
    </row>
    <row r="282" spans="1:101">
      <c r="A282" s="20">
        <v>43586</v>
      </c>
      <c r="B282" s="24">
        <v>10</v>
      </c>
      <c r="C282" s="21">
        <v>1.1399999999999999</v>
      </c>
      <c r="D282" s="21">
        <v>1.61</v>
      </c>
      <c r="E282" s="24">
        <v>42</v>
      </c>
      <c r="F282" s="21">
        <v>561.04</v>
      </c>
      <c r="G282" s="24">
        <v>0</v>
      </c>
      <c r="H282" s="21">
        <v>0</v>
      </c>
      <c r="I282" s="24">
        <v>7</v>
      </c>
      <c r="J282" s="21">
        <v>533.80999999999995</v>
      </c>
      <c r="K282" s="24">
        <v>117</v>
      </c>
      <c r="L282" s="21">
        <v>15666.79</v>
      </c>
      <c r="M282" s="24">
        <v>402</v>
      </c>
      <c r="N282" s="21">
        <v>67819.360000000001</v>
      </c>
      <c r="O282" s="24">
        <v>568</v>
      </c>
      <c r="P282" s="21">
        <v>84581</v>
      </c>
      <c r="Q282" s="21">
        <v>45.79</v>
      </c>
      <c r="R282" s="24">
        <v>0</v>
      </c>
      <c r="S282" s="21">
        <v>0</v>
      </c>
      <c r="T282" s="24">
        <v>0</v>
      </c>
      <c r="U282" s="21">
        <v>0</v>
      </c>
      <c r="V282" s="24">
        <v>0</v>
      </c>
      <c r="W282" s="21">
        <v>0</v>
      </c>
      <c r="X282" s="24">
        <v>0</v>
      </c>
      <c r="Y282" s="21">
        <v>0</v>
      </c>
      <c r="Z282" s="24">
        <v>0</v>
      </c>
      <c r="AA282" s="21">
        <v>0</v>
      </c>
      <c r="AB282" s="24">
        <v>0</v>
      </c>
      <c r="AC282" s="21">
        <v>0</v>
      </c>
      <c r="AD282" s="24">
        <v>0</v>
      </c>
      <c r="AE282" s="21">
        <v>0</v>
      </c>
      <c r="AF282" s="24">
        <v>0</v>
      </c>
      <c r="AG282" s="21">
        <v>0</v>
      </c>
      <c r="AH282" s="24">
        <v>0</v>
      </c>
      <c r="AI282" s="21">
        <v>0</v>
      </c>
      <c r="AJ282" s="24">
        <v>0</v>
      </c>
      <c r="AK282" s="21">
        <v>0</v>
      </c>
      <c r="AL282" s="24">
        <v>0</v>
      </c>
      <c r="AM282" s="21">
        <v>0</v>
      </c>
      <c r="AN282" s="24">
        <v>0</v>
      </c>
      <c r="AO282" s="21">
        <v>0</v>
      </c>
      <c r="AP282" s="21">
        <v>0</v>
      </c>
      <c r="AQ282" s="24">
        <v>0</v>
      </c>
      <c r="AR282" s="21">
        <v>0</v>
      </c>
      <c r="AS282" s="24">
        <v>0</v>
      </c>
      <c r="AT282" s="21">
        <v>0</v>
      </c>
      <c r="AU282" s="24">
        <v>21</v>
      </c>
      <c r="AV282" s="24">
        <v>371139</v>
      </c>
      <c r="AW282" s="24">
        <v>30</v>
      </c>
      <c r="AX282" s="24">
        <v>560991</v>
      </c>
      <c r="AY282" s="24">
        <v>3</v>
      </c>
      <c r="AZ282" s="24">
        <v>55141</v>
      </c>
      <c r="BA282" s="24">
        <v>2</v>
      </c>
      <c r="BB282" s="24">
        <v>7179</v>
      </c>
      <c r="BC282" s="24">
        <v>5</v>
      </c>
      <c r="BD282" s="24">
        <v>40410</v>
      </c>
      <c r="BE282" s="24">
        <v>61</v>
      </c>
      <c r="BF282" s="24">
        <v>1034860</v>
      </c>
      <c r="BG282" s="15">
        <v>8</v>
      </c>
      <c r="BH282" s="21">
        <v>42.97</v>
      </c>
      <c r="BI282" s="21">
        <v>19.97</v>
      </c>
      <c r="BJ282" s="24">
        <v>263</v>
      </c>
      <c r="BK282" s="21">
        <v>16.239999999999998</v>
      </c>
      <c r="BL282" s="21">
        <v>36.35</v>
      </c>
      <c r="BM282" s="21">
        <v>21.05</v>
      </c>
      <c r="BN282" s="21">
        <v>26.95</v>
      </c>
      <c r="BO282" s="30">
        <v>46.3</v>
      </c>
      <c r="BP282" s="30">
        <v>43.61</v>
      </c>
      <c r="BQ282" s="30">
        <v>46.03</v>
      </c>
      <c r="BR282" s="30">
        <v>42.97</v>
      </c>
      <c r="BS282" s="21"/>
      <c r="BT282" s="21"/>
      <c r="BU282" s="21"/>
      <c r="BV282" s="21"/>
      <c r="BW282" s="21"/>
      <c r="BX282" s="24"/>
      <c r="BY282" s="30"/>
      <c r="BZ282" s="30"/>
      <c r="CA282" s="30"/>
      <c r="CB282" s="30"/>
      <c r="CC282" s="21">
        <v>5.74</v>
      </c>
      <c r="CD282" s="24">
        <v>50</v>
      </c>
      <c r="CE282" s="21">
        <v>9.74</v>
      </c>
      <c r="CF282" s="21">
        <v>10.78</v>
      </c>
      <c r="CG282" s="21">
        <v>4.9400000000000004</v>
      </c>
      <c r="CH282" s="21">
        <v>6.86</v>
      </c>
      <c r="CI282" s="30">
        <v>11.71</v>
      </c>
      <c r="CJ282" s="30">
        <v>12.53</v>
      </c>
      <c r="CK282" s="30">
        <v>8.8000000000000007</v>
      </c>
      <c r="CL282" s="30">
        <v>12.74</v>
      </c>
      <c r="CM282" s="21">
        <v>13.04</v>
      </c>
      <c r="CN282" s="21">
        <v>0.06</v>
      </c>
      <c r="CO282" s="21">
        <v>0.06</v>
      </c>
      <c r="CP282" s="21">
        <v>0.13</v>
      </c>
      <c r="CQ282" s="21">
        <v>7.0000000000000007E-2</v>
      </c>
      <c r="CR282" s="24">
        <v>14</v>
      </c>
      <c r="CS282" s="30">
        <v>2.46</v>
      </c>
      <c r="CT282" s="30">
        <v>0.11</v>
      </c>
      <c r="CU282" s="30">
        <v>0.14000000000000001</v>
      </c>
      <c r="CV282" s="30">
        <v>0.08</v>
      </c>
      <c r="CW282" s="21">
        <v>0.35</v>
      </c>
    </row>
    <row r="283" spans="1:101">
      <c r="A283" s="20">
        <v>43617</v>
      </c>
      <c r="B283" s="24">
        <v>10</v>
      </c>
      <c r="C283" s="21">
        <v>1.1399999999999999</v>
      </c>
      <c r="D283" s="21">
        <v>1.61</v>
      </c>
      <c r="E283" s="24">
        <v>42</v>
      </c>
      <c r="F283" s="21">
        <v>561.04</v>
      </c>
      <c r="G283" s="24">
        <v>0</v>
      </c>
      <c r="H283" s="21">
        <v>0</v>
      </c>
      <c r="I283" s="24">
        <v>7</v>
      </c>
      <c r="J283" s="21">
        <v>533.80999999999995</v>
      </c>
      <c r="K283" s="24">
        <v>117</v>
      </c>
      <c r="L283" s="21">
        <v>15666.79</v>
      </c>
      <c r="M283" s="24">
        <v>407</v>
      </c>
      <c r="N283" s="21">
        <v>68677.649999999994</v>
      </c>
      <c r="O283" s="24">
        <v>573</v>
      </c>
      <c r="P283" s="21">
        <v>85439.29</v>
      </c>
      <c r="Q283" s="21">
        <v>46.26</v>
      </c>
      <c r="R283" s="24">
        <v>0</v>
      </c>
      <c r="S283" s="21">
        <v>0</v>
      </c>
      <c r="T283" s="24">
        <v>0</v>
      </c>
      <c r="U283" s="21">
        <v>0</v>
      </c>
      <c r="V283" s="24">
        <v>0</v>
      </c>
      <c r="W283" s="21">
        <v>0</v>
      </c>
      <c r="X283" s="24">
        <v>0</v>
      </c>
      <c r="Y283" s="21">
        <v>0</v>
      </c>
      <c r="Z283" s="24">
        <v>0</v>
      </c>
      <c r="AA283" s="21">
        <v>0</v>
      </c>
      <c r="AB283" s="24">
        <v>0</v>
      </c>
      <c r="AC283" s="21">
        <v>0</v>
      </c>
      <c r="AD283" s="24">
        <v>0</v>
      </c>
      <c r="AE283" s="21">
        <v>0</v>
      </c>
      <c r="AF283" s="24">
        <v>0</v>
      </c>
      <c r="AG283" s="21">
        <v>0</v>
      </c>
      <c r="AH283" s="24">
        <v>0</v>
      </c>
      <c r="AI283" s="21">
        <v>0</v>
      </c>
      <c r="AJ283" s="24">
        <v>0</v>
      </c>
      <c r="AK283" s="21">
        <v>0</v>
      </c>
      <c r="AL283" s="24">
        <v>0</v>
      </c>
      <c r="AM283" s="21">
        <v>0</v>
      </c>
      <c r="AN283" s="24">
        <v>0</v>
      </c>
      <c r="AO283" s="21">
        <v>0</v>
      </c>
      <c r="AP283" s="21">
        <v>0</v>
      </c>
      <c r="AQ283" s="24">
        <v>0</v>
      </c>
      <c r="AR283" s="21">
        <v>0</v>
      </c>
      <c r="AS283" s="24">
        <v>0</v>
      </c>
      <c r="AT283" s="21">
        <v>0</v>
      </c>
      <c r="AU283" s="24">
        <v>6</v>
      </c>
      <c r="AV283" s="24">
        <v>423244</v>
      </c>
      <c r="AW283" s="24">
        <v>13</v>
      </c>
      <c r="AX283" s="24">
        <v>242300</v>
      </c>
      <c r="AY283" s="24">
        <v>3</v>
      </c>
      <c r="AZ283" s="24">
        <v>48084</v>
      </c>
      <c r="BA283" s="24">
        <v>1</v>
      </c>
      <c r="BB283" s="24">
        <v>1962</v>
      </c>
      <c r="BC283" s="24">
        <v>11</v>
      </c>
      <c r="BD283" s="24">
        <v>89034</v>
      </c>
      <c r="BE283" s="24">
        <v>34</v>
      </c>
      <c r="BF283" s="24">
        <v>804624</v>
      </c>
      <c r="BG283" s="15">
        <v>8.6999999999999993</v>
      </c>
      <c r="BH283" s="21">
        <v>42.73</v>
      </c>
      <c r="BI283" s="21">
        <v>20.059999999999999</v>
      </c>
      <c r="BJ283" s="24">
        <v>264</v>
      </c>
      <c r="BK283" s="21">
        <v>16.260000000000002</v>
      </c>
      <c r="BL283" s="21">
        <v>36.51</v>
      </c>
      <c r="BM283" s="21">
        <v>21.16</v>
      </c>
      <c r="BN283" s="21">
        <v>27.1</v>
      </c>
      <c r="BO283" s="30">
        <v>46.07</v>
      </c>
      <c r="BP283" s="30">
        <v>43.37</v>
      </c>
      <c r="BQ283" s="30">
        <v>45.78</v>
      </c>
      <c r="BR283" s="30">
        <v>42.73</v>
      </c>
      <c r="BS283" s="21"/>
      <c r="BT283" s="21"/>
      <c r="BU283" s="21"/>
      <c r="BV283" s="21"/>
      <c r="BW283" s="21"/>
      <c r="BX283" s="24"/>
      <c r="BY283" s="30"/>
      <c r="BZ283" s="30"/>
      <c r="CA283" s="30"/>
      <c r="CB283" s="30"/>
      <c r="CC283" s="21">
        <v>5.74</v>
      </c>
      <c r="CD283" s="24">
        <v>50</v>
      </c>
      <c r="CE283" s="21">
        <v>9.82</v>
      </c>
      <c r="CF283" s="21">
        <v>10.78</v>
      </c>
      <c r="CG283" s="21">
        <v>4.9400000000000004</v>
      </c>
      <c r="CH283" s="21">
        <v>6.86</v>
      </c>
      <c r="CI283" s="30">
        <v>11.59</v>
      </c>
      <c r="CJ283" s="30">
        <v>12.41</v>
      </c>
      <c r="CK283" s="30">
        <v>8.73</v>
      </c>
      <c r="CL283" s="30">
        <v>12.62</v>
      </c>
      <c r="CM283" s="21">
        <v>13.12</v>
      </c>
      <c r="CN283" s="21">
        <v>0.06</v>
      </c>
      <c r="CO283" s="21">
        <v>0.06</v>
      </c>
      <c r="CP283" s="21">
        <v>0.13</v>
      </c>
      <c r="CQ283" s="21">
        <v>7.0000000000000007E-2</v>
      </c>
      <c r="CR283" s="24">
        <v>14</v>
      </c>
      <c r="CS283" s="30">
        <v>2.44</v>
      </c>
      <c r="CT283" s="30">
        <v>0.11</v>
      </c>
      <c r="CU283" s="30">
        <v>0.14000000000000001</v>
      </c>
      <c r="CV283" s="30">
        <v>7.0000000000000007E-2</v>
      </c>
      <c r="CW283" s="21">
        <v>0.35</v>
      </c>
    </row>
    <row r="284" spans="1:101">
      <c r="A284" s="20">
        <v>43647</v>
      </c>
      <c r="B284" s="24">
        <v>10</v>
      </c>
      <c r="C284" s="21">
        <v>1.1399999999999999</v>
      </c>
      <c r="D284" s="21">
        <v>1.61</v>
      </c>
      <c r="E284" s="24">
        <v>42</v>
      </c>
      <c r="F284" s="21">
        <v>561.04</v>
      </c>
      <c r="G284" s="24">
        <v>0</v>
      </c>
      <c r="H284" s="21">
        <v>0</v>
      </c>
      <c r="I284" s="24">
        <v>7</v>
      </c>
      <c r="J284" s="21">
        <v>533.80999999999995</v>
      </c>
      <c r="K284" s="24">
        <v>117</v>
      </c>
      <c r="L284" s="21">
        <v>15666.79</v>
      </c>
      <c r="M284" s="24">
        <v>409</v>
      </c>
      <c r="N284" s="21">
        <v>69021.05</v>
      </c>
      <c r="O284" s="24">
        <v>575</v>
      </c>
      <c r="P284" s="21">
        <v>85782.69</v>
      </c>
      <c r="Q284" s="21">
        <v>46.44</v>
      </c>
      <c r="R284" s="24">
        <v>0</v>
      </c>
      <c r="S284" s="21">
        <v>0</v>
      </c>
      <c r="T284" s="24">
        <v>0</v>
      </c>
      <c r="U284" s="21">
        <v>0</v>
      </c>
      <c r="V284" s="24">
        <v>0</v>
      </c>
      <c r="W284" s="21">
        <v>0</v>
      </c>
      <c r="X284" s="24">
        <v>0</v>
      </c>
      <c r="Y284" s="21">
        <v>0</v>
      </c>
      <c r="Z284" s="24">
        <v>0</v>
      </c>
      <c r="AA284" s="21">
        <v>0</v>
      </c>
      <c r="AB284" s="24">
        <v>0</v>
      </c>
      <c r="AC284" s="21">
        <v>0</v>
      </c>
      <c r="AD284" s="24">
        <v>0</v>
      </c>
      <c r="AE284" s="21">
        <v>0</v>
      </c>
      <c r="AF284" s="24">
        <v>0</v>
      </c>
      <c r="AG284" s="21">
        <v>0</v>
      </c>
      <c r="AH284" s="24">
        <v>0</v>
      </c>
      <c r="AI284" s="21">
        <v>0</v>
      </c>
      <c r="AJ284" s="24">
        <v>0</v>
      </c>
      <c r="AK284" s="21">
        <v>0</v>
      </c>
      <c r="AL284" s="24">
        <v>0</v>
      </c>
      <c r="AM284" s="21">
        <v>0</v>
      </c>
      <c r="AN284" s="24">
        <v>0</v>
      </c>
      <c r="AO284" s="21">
        <v>0</v>
      </c>
      <c r="AP284" s="21">
        <v>0</v>
      </c>
      <c r="AQ284" s="24">
        <v>0</v>
      </c>
      <c r="AR284" s="21">
        <v>0</v>
      </c>
      <c r="AS284" s="24">
        <v>0</v>
      </c>
      <c r="AT284" s="21">
        <v>0</v>
      </c>
      <c r="AU284" s="24">
        <v>6</v>
      </c>
      <c r="AV284" s="24">
        <v>373376</v>
      </c>
      <c r="AW284" s="24">
        <v>11</v>
      </c>
      <c r="AX284" s="24">
        <v>230316</v>
      </c>
      <c r="AY284" s="24">
        <v>2</v>
      </c>
      <c r="AZ284" s="24">
        <v>12297</v>
      </c>
      <c r="BA284" s="24">
        <v>3</v>
      </c>
      <c r="BB284" s="24">
        <v>27997</v>
      </c>
      <c r="BC284" s="24">
        <v>12</v>
      </c>
      <c r="BD284" s="24">
        <v>72258</v>
      </c>
      <c r="BE284" s="24">
        <v>34</v>
      </c>
      <c r="BF284" s="24">
        <v>716244</v>
      </c>
      <c r="BG284" s="15">
        <v>8.3000000000000007</v>
      </c>
      <c r="BH284" s="21">
        <v>42.56</v>
      </c>
      <c r="BI284" s="21">
        <v>20.059999999999999</v>
      </c>
      <c r="BJ284" s="24">
        <v>264</v>
      </c>
      <c r="BK284" s="21">
        <v>16.350000000000001</v>
      </c>
      <c r="BL284" s="21">
        <v>36.51</v>
      </c>
      <c r="BM284" s="21">
        <v>21.16</v>
      </c>
      <c r="BN284" s="21">
        <v>27.1</v>
      </c>
      <c r="BO284" s="30">
        <v>45.91</v>
      </c>
      <c r="BP284" s="30">
        <v>43.19</v>
      </c>
      <c r="BQ284" s="30">
        <v>45.61</v>
      </c>
      <c r="BR284" s="30">
        <v>42.56</v>
      </c>
      <c r="BS284" s="21"/>
      <c r="BT284" s="21"/>
      <c r="BU284" s="21"/>
      <c r="BV284" s="21"/>
      <c r="BW284" s="21"/>
      <c r="BX284" s="24"/>
      <c r="BY284" s="30"/>
      <c r="BZ284" s="30"/>
      <c r="CA284" s="30"/>
      <c r="CB284" s="30"/>
      <c r="CC284" s="21">
        <v>5.74</v>
      </c>
      <c r="CD284" s="24">
        <v>50</v>
      </c>
      <c r="CE284" s="21">
        <v>9.91</v>
      </c>
      <c r="CF284" s="21">
        <v>10.78</v>
      </c>
      <c r="CG284" s="21">
        <v>4.9400000000000004</v>
      </c>
      <c r="CH284" s="21">
        <v>6.86</v>
      </c>
      <c r="CI284" s="30">
        <v>11.54</v>
      </c>
      <c r="CJ284" s="30">
        <v>12.36</v>
      </c>
      <c r="CK284" s="30">
        <v>8.6999999999999993</v>
      </c>
      <c r="CL284" s="30">
        <v>12.57</v>
      </c>
      <c r="CM284" s="21">
        <v>13.2</v>
      </c>
      <c r="CN284" s="21">
        <v>0.06</v>
      </c>
      <c r="CO284" s="21">
        <v>0.06</v>
      </c>
      <c r="CP284" s="21">
        <v>0.13</v>
      </c>
      <c r="CQ284" s="21">
        <v>7.0000000000000007E-2</v>
      </c>
      <c r="CR284" s="24">
        <v>14</v>
      </c>
      <c r="CS284" s="30">
        <v>2.4300000000000002</v>
      </c>
      <c r="CT284" s="30">
        <v>0.11</v>
      </c>
      <c r="CU284" s="30">
        <v>0.14000000000000001</v>
      </c>
      <c r="CV284" s="30">
        <v>7.0000000000000007E-2</v>
      </c>
      <c r="CW284" s="21">
        <v>0.35</v>
      </c>
    </row>
    <row r="285" spans="1:101">
      <c r="A285" s="20">
        <v>43678</v>
      </c>
      <c r="B285" s="24">
        <v>10</v>
      </c>
      <c r="C285" s="21">
        <v>1.1399999999999999</v>
      </c>
      <c r="D285" s="21">
        <v>1.61</v>
      </c>
      <c r="E285" s="24">
        <v>42</v>
      </c>
      <c r="F285" s="21">
        <v>561.04</v>
      </c>
      <c r="G285" s="24">
        <v>0</v>
      </c>
      <c r="H285" s="21">
        <v>0</v>
      </c>
      <c r="I285" s="24">
        <v>7</v>
      </c>
      <c r="J285" s="21">
        <v>533.80999999999995</v>
      </c>
      <c r="K285" s="24">
        <v>117</v>
      </c>
      <c r="L285" s="21">
        <v>15666.79</v>
      </c>
      <c r="M285" s="24">
        <v>416</v>
      </c>
      <c r="N285" s="21">
        <v>70257.289999999994</v>
      </c>
      <c r="O285" s="24">
        <v>582</v>
      </c>
      <c r="P285" s="21">
        <v>87018.93</v>
      </c>
      <c r="Q285" s="21">
        <v>47.1</v>
      </c>
      <c r="R285" s="24">
        <v>0</v>
      </c>
      <c r="S285" s="21">
        <v>0</v>
      </c>
      <c r="T285" s="24">
        <v>0</v>
      </c>
      <c r="U285" s="21">
        <v>0</v>
      </c>
      <c r="V285" s="24">
        <v>0</v>
      </c>
      <c r="W285" s="21">
        <v>0</v>
      </c>
      <c r="X285" s="24">
        <v>0</v>
      </c>
      <c r="Y285" s="21">
        <v>0</v>
      </c>
      <c r="Z285" s="24">
        <v>0</v>
      </c>
      <c r="AA285" s="21">
        <v>0</v>
      </c>
      <c r="AB285" s="24">
        <v>0</v>
      </c>
      <c r="AC285" s="21">
        <v>0</v>
      </c>
      <c r="AD285" s="24">
        <v>0</v>
      </c>
      <c r="AE285" s="21">
        <v>0</v>
      </c>
      <c r="AF285" s="24">
        <v>0</v>
      </c>
      <c r="AG285" s="21">
        <v>0</v>
      </c>
      <c r="AH285" s="24">
        <v>0</v>
      </c>
      <c r="AI285" s="21">
        <v>0</v>
      </c>
      <c r="AJ285" s="24">
        <v>0</v>
      </c>
      <c r="AK285" s="21">
        <v>0</v>
      </c>
      <c r="AL285" s="24">
        <v>0</v>
      </c>
      <c r="AM285" s="21">
        <v>0</v>
      </c>
      <c r="AN285" s="24">
        <v>0</v>
      </c>
      <c r="AO285" s="21">
        <v>0</v>
      </c>
      <c r="AP285" s="21">
        <v>0</v>
      </c>
      <c r="AQ285" s="24">
        <v>1</v>
      </c>
      <c r="AR285" s="21">
        <v>127500</v>
      </c>
      <c r="AS285" s="24">
        <v>1</v>
      </c>
      <c r="AT285" s="21">
        <v>127.5</v>
      </c>
      <c r="AU285" s="24">
        <v>10</v>
      </c>
      <c r="AV285" s="24">
        <v>564083</v>
      </c>
      <c r="AW285" s="24">
        <v>11</v>
      </c>
      <c r="AX285" s="24">
        <v>424173</v>
      </c>
      <c r="AY285" s="24">
        <v>4</v>
      </c>
      <c r="AZ285" s="24">
        <v>57592</v>
      </c>
      <c r="BA285" s="24">
        <v>3</v>
      </c>
      <c r="BB285" s="24">
        <v>43936</v>
      </c>
      <c r="BC285" s="24">
        <v>11</v>
      </c>
      <c r="BD285" s="24">
        <v>152650</v>
      </c>
      <c r="BE285" s="24">
        <v>39</v>
      </c>
      <c r="BF285" s="24">
        <v>1242434</v>
      </c>
      <c r="BG285" s="15">
        <v>8.6</v>
      </c>
      <c r="BH285" s="21">
        <v>42.16</v>
      </c>
      <c r="BI285" s="21">
        <v>20.16</v>
      </c>
      <c r="BJ285" s="24">
        <v>265</v>
      </c>
      <c r="BK285" s="21">
        <v>16.37</v>
      </c>
      <c r="BL285" s="21">
        <v>36.69</v>
      </c>
      <c r="BM285" s="21">
        <v>21.26</v>
      </c>
      <c r="BN285" s="21">
        <v>27.25</v>
      </c>
      <c r="BO285" s="30">
        <v>45.53</v>
      </c>
      <c r="BP285" s="30">
        <v>42.8</v>
      </c>
      <c r="BQ285" s="30">
        <v>45.17</v>
      </c>
      <c r="BR285" s="30">
        <v>42.16</v>
      </c>
      <c r="BS285" s="21"/>
      <c r="BT285" s="21"/>
      <c r="BU285" s="21"/>
      <c r="BV285" s="21"/>
      <c r="BW285" s="21"/>
      <c r="BX285" s="24"/>
      <c r="BY285" s="30"/>
      <c r="BZ285" s="30"/>
      <c r="CA285" s="30"/>
      <c r="CB285" s="30"/>
      <c r="CC285" s="21">
        <v>5.74</v>
      </c>
      <c r="CD285" s="24">
        <v>50</v>
      </c>
      <c r="CE285" s="21">
        <v>9.99</v>
      </c>
      <c r="CF285" s="21">
        <v>10.78</v>
      </c>
      <c r="CG285" s="21">
        <v>4.9400000000000004</v>
      </c>
      <c r="CH285" s="21">
        <v>6.86</v>
      </c>
      <c r="CI285" s="30">
        <v>11.37</v>
      </c>
      <c r="CJ285" s="30">
        <v>12.18</v>
      </c>
      <c r="CK285" s="30">
        <v>8.59</v>
      </c>
      <c r="CL285" s="30">
        <v>12.39</v>
      </c>
      <c r="CM285" s="21">
        <v>13.29</v>
      </c>
      <c r="CN285" s="21">
        <v>0.06</v>
      </c>
      <c r="CO285" s="21">
        <v>0.06</v>
      </c>
      <c r="CP285" s="21">
        <v>0.13</v>
      </c>
      <c r="CQ285" s="21">
        <v>7.0000000000000007E-2</v>
      </c>
      <c r="CR285" s="24">
        <v>14</v>
      </c>
      <c r="CS285" s="30">
        <v>2.41</v>
      </c>
      <c r="CT285" s="30">
        <v>0.11</v>
      </c>
      <c r="CU285" s="30">
        <v>0.13</v>
      </c>
      <c r="CV285" s="30">
        <v>7.0000000000000007E-2</v>
      </c>
      <c r="CW285" s="21">
        <v>0.35</v>
      </c>
    </row>
    <row r="286" spans="1:101">
      <c r="A286" s="20">
        <v>43709</v>
      </c>
      <c r="B286" s="24">
        <v>10</v>
      </c>
      <c r="C286" s="21">
        <v>1.1399999999999999</v>
      </c>
      <c r="D286" s="21">
        <v>1.61</v>
      </c>
      <c r="E286" s="24">
        <v>42</v>
      </c>
      <c r="F286" s="21">
        <v>561.04</v>
      </c>
      <c r="G286" s="24">
        <v>0</v>
      </c>
      <c r="H286" s="21">
        <v>0</v>
      </c>
      <c r="I286" s="24">
        <v>7</v>
      </c>
      <c r="J286" s="21">
        <v>533.80999999999995</v>
      </c>
      <c r="K286" s="24">
        <v>116</v>
      </c>
      <c r="L286" s="21">
        <v>15539.29</v>
      </c>
      <c r="M286" s="24">
        <v>420</v>
      </c>
      <c r="N286" s="21">
        <v>70939.12</v>
      </c>
      <c r="O286" s="24">
        <v>585</v>
      </c>
      <c r="P286" s="21">
        <v>87573.26</v>
      </c>
      <c r="Q286" s="21">
        <v>47.4</v>
      </c>
      <c r="R286" s="24">
        <v>0</v>
      </c>
      <c r="S286" s="21">
        <v>0</v>
      </c>
      <c r="T286" s="24">
        <v>0</v>
      </c>
      <c r="U286" s="21">
        <v>0</v>
      </c>
      <c r="V286" s="24">
        <v>0</v>
      </c>
      <c r="W286" s="21">
        <v>0</v>
      </c>
      <c r="X286" s="24">
        <v>0</v>
      </c>
      <c r="Y286" s="21">
        <v>0</v>
      </c>
      <c r="Z286" s="24">
        <v>0</v>
      </c>
      <c r="AA286" s="21">
        <v>0</v>
      </c>
      <c r="AB286" s="24">
        <v>0</v>
      </c>
      <c r="AC286" s="21">
        <v>0</v>
      </c>
      <c r="AD286" s="24">
        <v>0</v>
      </c>
      <c r="AE286" s="21">
        <v>0</v>
      </c>
      <c r="AF286" s="24">
        <v>0</v>
      </c>
      <c r="AG286" s="21">
        <v>0</v>
      </c>
      <c r="AH286" s="24">
        <v>0</v>
      </c>
      <c r="AI286" s="21">
        <v>0</v>
      </c>
      <c r="AJ286" s="24">
        <v>0</v>
      </c>
      <c r="AK286" s="21">
        <v>0</v>
      </c>
      <c r="AL286" s="24">
        <v>0</v>
      </c>
      <c r="AM286" s="21">
        <v>0</v>
      </c>
      <c r="AN286" s="24">
        <v>0</v>
      </c>
      <c r="AO286" s="21">
        <v>0</v>
      </c>
      <c r="AP286" s="21">
        <v>0</v>
      </c>
      <c r="AQ286" s="24">
        <v>0</v>
      </c>
      <c r="AR286" s="21">
        <v>0</v>
      </c>
      <c r="AS286" s="24">
        <v>0</v>
      </c>
      <c r="AT286" s="21">
        <v>0</v>
      </c>
      <c r="AU286" s="24">
        <v>8</v>
      </c>
      <c r="AV286" s="24">
        <v>297187</v>
      </c>
      <c r="AW286" s="24">
        <v>5</v>
      </c>
      <c r="AX286" s="24">
        <v>57483</v>
      </c>
      <c r="AY286" s="24">
        <v>0</v>
      </c>
      <c r="AZ286" s="24">
        <v>0</v>
      </c>
      <c r="BA286" s="24">
        <v>2</v>
      </c>
      <c r="BB286" s="24">
        <v>41953</v>
      </c>
      <c r="BC286" s="24">
        <v>8</v>
      </c>
      <c r="BD286" s="24">
        <v>222032</v>
      </c>
      <c r="BE286" s="24">
        <v>23</v>
      </c>
      <c r="BF286" s="24">
        <v>618655</v>
      </c>
      <c r="BG286" s="15">
        <v>8.8000000000000007</v>
      </c>
      <c r="BH286" s="21">
        <v>41.75</v>
      </c>
      <c r="BI286" s="21">
        <v>20.09</v>
      </c>
      <c r="BJ286" s="24">
        <v>264</v>
      </c>
      <c r="BK286" s="21">
        <v>16.41</v>
      </c>
      <c r="BL286" s="21">
        <v>36.57</v>
      </c>
      <c r="BM286" s="21">
        <v>21.2</v>
      </c>
      <c r="BN286" s="21">
        <v>27.14</v>
      </c>
      <c r="BO286" s="30">
        <v>45.13</v>
      </c>
      <c r="BP286" s="30">
        <v>42.39</v>
      </c>
      <c r="BQ286" s="30">
        <v>44.74</v>
      </c>
      <c r="BR286" s="30">
        <v>41.75</v>
      </c>
      <c r="BS286" s="21"/>
      <c r="BT286" s="21"/>
      <c r="BU286" s="21"/>
      <c r="BV286" s="21"/>
      <c r="BW286" s="21"/>
      <c r="BX286" s="24"/>
      <c r="BY286" s="30"/>
      <c r="BZ286" s="30"/>
      <c r="CA286" s="30"/>
      <c r="CB286" s="30"/>
      <c r="CC286" s="21">
        <v>5.74</v>
      </c>
      <c r="CD286" s="24">
        <v>50</v>
      </c>
      <c r="CE286" s="21">
        <v>10.07</v>
      </c>
      <c r="CF286" s="21">
        <v>10.78</v>
      </c>
      <c r="CG286" s="21">
        <v>4.9400000000000004</v>
      </c>
      <c r="CH286" s="21">
        <v>6.86</v>
      </c>
      <c r="CI286" s="30">
        <v>11.31</v>
      </c>
      <c r="CJ286" s="30">
        <v>12.11</v>
      </c>
      <c r="CK286" s="30">
        <v>8.5500000000000007</v>
      </c>
      <c r="CL286" s="30">
        <v>12.31</v>
      </c>
      <c r="CM286" s="21">
        <v>13.37</v>
      </c>
      <c r="CN286" s="21">
        <v>0.06</v>
      </c>
      <c r="CO286" s="21">
        <v>0.06</v>
      </c>
      <c r="CP286" s="21">
        <v>0.13</v>
      </c>
      <c r="CQ286" s="21">
        <v>7.0000000000000007E-2</v>
      </c>
      <c r="CR286" s="24">
        <v>14</v>
      </c>
      <c r="CS286" s="30">
        <v>2.39</v>
      </c>
      <c r="CT286" s="30">
        <v>0.11</v>
      </c>
      <c r="CU286" s="30">
        <v>0.13</v>
      </c>
      <c r="CV286" s="30">
        <v>7.0000000000000007E-2</v>
      </c>
      <c r="CW286" s="21">
        <v>0.35</v>
      </c>
    </row>
    <row r="287" spans="1:101">
      <c r="A287" s="20">
        <v>43739</v>
      </c>
      <c r="B287" s="24">
        <v>10</v>
      </c>
      <c r="C287" s="21">
        <v>1.1399999999999999</v>
      </c>
      <c r="D287" s="21">
        <v>1.61</v>
      </c>
      <c r="E287" s="24">
        <v>43</v>
      </c>
      <c r="F287" s="21">
        <v>568.69000000000005</v>
      </c>
      <c r="G287" s="24">
        <v>0</v>
      </c>
      <c r="H287" s="21">
        <v>0</v>
      </c>
      <c r="I287" s="24">
        <v>7</v>
      </c>
      <c r="J287" s="21">
        <v>533.80999999999995</v>
      </c>
      <c r="K287" s="24">
        <v>116</v>
      </c>
      <c r="L287" s="21">
        <v>15539.29</v>
      </c>
      <c r="M287" s="24">
        <v>425</v>
      </c>
      <c r="N287" s="21">
        <v>71815.820000000007</v>
      </c>
      <c r="O287" s="24">
        <v>591</v>
      </c>
      <c r="P287" s="21">
        <v>88457.62</v>
      </c>
      <c r="Q287" s="21">
        <v>47.88</v>
      </c>
      <c r="R287" s="24">
        <v>0</v>
      </c>
      <c r="S287" s="21">
        <v>0</v>
      </c>
      <c r="T287" s="24">
        <v>0</v>
      </c>
      <c r="U287" s="21">
        <v>0</v>
      </c>
      <c r="V287" s="24">
        <v>0</v>
      </c>
      <c r="W287" s="21">
        <v>0</v>
      </c>
      <c r="X287" s="24">
        <v>0</v>
      </c>
      <c r="Y287" s="21">
        <v>0</v>
      </c>
      <c r="Z287" s="24">
        <v>0</v>
      </c>
      <c r="AA287" s="21">
        <v>0</v>
      </c>
      <c r="AB287" s="24">
        <v>0</v>
      </c>
      <c r="AC287" s="21">
        <v>0</v>
      </c>
      <c r="AD287" s="24">
        <v>0</v>
      </c>
      <c r="AE287" s="21">
        <v>0</v>
      </c>
      <c r="AF287" s="24">
        <v>0</v>
      </c>
      <c r="AG287" s="21">
        <v>0</v>
      </c>
      <c r="AH287" s="24">
        <v>0</v>
      </c>
      <c r="AI287" s="21">
        <v>0</v>
      </c>
      <c r="AJ287" s="24">
        <v>0</v>
      </c>
      <c r="AK287" s="21">
        <v>0</v>
      </c>
      <c r="AL287" s="24">
        <v>0</v>
      </c>
      <c r="AM287" s="21">
        <v>0</v>
      </c>
      <c r="AN287" s="24">
        <v>0</v>
      </c>
      <c r="AO287" s="21">
        <v>0</v>
      </c>
      <c r="AP287" s="21">
        <v>0</v>
      </c>
      <c r="AQ287" s="24">
        <v>1</v>
      </c>
      <c r="AR287" s="21">
        <v>127705</v>
      </c>
      <c r="AS287" s="24">
        <v>1</v>
      </c>
      <c r="AT287" s="21">
        <v>127.71</v>
      </c>
      <c r="AU287" s="24">
        <v>18</v>
      </c>
      <c r="AV287" s="24">
        <v>974071</v>
      </c>
      <c r="AW287" s="24">
        <v>9</v>
      </c>
      <c r="AX287" s="24">
        <v>97655</v>
      </c>
      <c r="AY287" s="24">
        <v>2</v>
      </c>
      <c r="AZ287" s="24">
        <v>31023</v>
      </c>
      <c r="BA287" s="24">
        <v>3</v>
      </c>
      <c r="BB287" s="24">
        <v>35211</v>
      </c>
      <c r="BC287" s="24">
        <v>3</v>
      </c>
      <c r="BD287" s="24">
        <v>12849</v>
      </c>
      <c r="BE287" s="24">
        <v>35</v>
      </c>
      <c r="BF287" s="24">
        <v>1150809</v>
      </c>
      <c r="BG287" s="15">
        <v>9.6</v>
      </c>
      <c r="BH287" s="21">
        <v>41.54</v>
      </c>
      <c r="BI287" s="21">
        <v>20.18</v>
      </c>
      <c r="BJ287" s="24">
        <v>265</v>
      </c>
      <c r="BK287" s="21">
        <v>16.43</v>
      </c>
      <c r="BL287" s="21">
        <v>36.74</v>
      </c>
      <c r="BM287" s="21">
        <v>21.3</v>
      </c>
      <c r="BN287" s="21">
        <v>27.28</v>
      </c>
      <c r="BO287" s="30">
        <v>44.84</v>
      </c>
      <c r="BP287" s="30">
        <v>42.16</v>
      </c>
      <c r="BQ287" s="30">
        <v>44.51</v>
      </c>
      <c r="BR287" s="30">
        <v>41.54</v>
      </c>
      <c r="BS287" s="21"/>
      <c r="BT287" s="21"/>
      <c r="BU287" s="21"/>
      <c r="BV287" s="21"/>
      <c r="BW287" s="21"/>
      <c r="BX287" s="24"/>
      <c r="BY287" s="30"/>
      <c r="BZ287" s="30"/>
      <c r="CA287" s="30"/>
      <c r="CB287" s="30"/>
      <c r="CC287" s="21">
        <v>5.74</v>
      </c>
      <c r="CD287" s="24">
        <v>50</v>
      </c>
      <c r="CE287" s="21">
        <v>10.16</v>
      </c>
      <c r="CF287" s="21">
        <v>10.78</v>
      </c>
      <c r="CG287" s="21">
        <v>4.9400000000000004</v>
      </c>
      <c r="CH287" s="21">
        <v>6.86</v>
      </c>
      <c r="CI287" s="30">
        <v>11.19</v>
      </c>
      <c r="CJ287" s="30">
        <v>11.99</v>
      </c>
      <c r="CK287" s="30">
        <v>8.4600000000000009</v>
      </c>
      <c r="CL287" s="30">
        <v>12.19</v>
      </c>
      <c r="CM287" s="21">
        <v>13.45</v>
      </c>
      <c r="CN287" s="21">
        <v>0.06</v>
      </c>
      <c r="CO287" s="21">
        <v>0.06</v>
      </c>
      <c r="CP287" s="21">
        <v>0.13</v>
      </c>
      <c r="CQ287" s="21">
        <v>7.0000000000000007E-2</v>
      </c>
      <c r="CR287" s="24">
        <v>14</v>
      </c>
      <c r="CS287" s="30">
        <v>2.37</v>
      </c>
      <c r="CT287" s="30">
        <v>0.11</v>
      </c>
      <c r="CU287" s="30">
        <v>0.13</v>
      </c>
      <c r="CV287" s="30">
        <v>7.0000000000000007E-2</v>
      </c>
      <c r="CW287" s="21">
        <v>0.35</v>
      </c>
    </row>
    <row r="288" spans="1:101">
      <c r="A288" s="20">
        <v>43770</v>
      </c>
      <c r="B288" s="24">
        <v>10</v>
      </c>
      <c r="C288" s="21">
        <v>1.1399999999999999</v>
      </c>
      <c r="D288" s="21">
        <v>1.61</v>
      </c>
      <c r="E288" s="24">
        <v>43</v>
      </c>
      <c r="F288" s="21">
        <v>568.69000000000005</v>
      </c>
      <c r="G288" s="24">
        <v>0</v>
      </c>
      <c r="H288" s="21">
        <v>0</v>
      </c>
      <c r="I288" s="24">
        <v>7</v>
      </c>
      <c r="J288" s="21">
        <v>533.80999999999995</v>
      </c>
      <c r="K288" s="24">
        <v>115</v>
      </c>
      <c r="L288" s="21">
        <v>15411.58</v>
      </c>
      <c r="M288" s="24">
        <v>425</v>
      </c>
      <c r="N288" s="21">
        <v>71815.820000000007</v>
      </c>
      <c r="O288" s="24">
        <v>590</v>
      </c>
      <c r="P288" s="21">
        <v>88329.91</v>
      </c>
      <c r="Q288" s="21">
        <v>47.81</v>
      </c>
      <c r="R288" s="24">
        <v>0</v>
      </c>
      <c r="S288" s="21">
        <v>0</v>
      </c>
      <c r="T288" s="24">
        <v>0</v>
      </c>
      <c r="U288" s="21">
        <v>0</v>
      </c>
      <c r="V288" s="24">
        <v>0</v>
      </c>
      <c r="W288" s="21">
        <v>0</v>
      </c>
      <c r="X288" s="24">
        <v>0</v>
      </c>
      <c r="Y288" s="21">
        <v>0</v>
      </c>
      <c r="Z288" s="24">
        <v>0</v>
      </c>
      <c r="AA288" s="21">
        <v>0</v>
      </c>
      <c r="AB288" s="24">
        <v>0</v>
      </c>
      <c r="AC288" s="21">
        <v>0</v>
      </c>
      <c r="AD288" s="24">
        <v>0</v>
      </c>
      <c r="AE288" s="21">
        <v>0</v>
      </c>
      <c r="AF288" s="24">
        <v>0</v>
      </c>
      <c r="AG288" s="21">
        <v>0</v>
      </c>
      <c r="AH288" s="24">
        <v>0</v>
      </c>
      <c r="AI288" s="21">
        <v>0</v>
      </c>
      <c r="AJ288" s="24">
        <v>0</v>
      </c>
      <c r="AK288" s="21">
        <v>0</v>
      </c>
      <c r="AL288" s="24">
        <v>0</v>
      </c>
      <c r="AM288" s="21">
        <v>0</v>
      </c>
      <c r="AN288" s="24">
        <v>0</v>
      </c>
      <c r="AO288" s="21">
        <v>0</v>
      </c>
      <c r="AP288" s="21">
        <v>0</v>
      </c>
      <c r="AQ288" s="24">
        <v>0</v>
      </c>
      <c r="AR288" s="21">
        <v>0</v>
      </c>
      <c r="AS288" s="24">
        <v>0</v>
      </c>
      <c r="AT288" s="21">
        <v>0</v>
      </c>
      <c r="AU288" s="24">
        <v>13</v>
      </c>
      <c r="AV288" s="24">
        <v>808752</v>
      </c>
      <c r="AW288" s="24">
        <v>17</v>
      </c>
      <c r="AX288" s="24">
        <v>344224</v>
      </c>
      <c r="AY288" s="24">
        <v>4</v>
      </c>
      <c r="AZ288" s="24">
        <v>77627</v>
      </c>
      <c r="BA288" s="24">
        <v>5</v>
      </c>
      <c r="BB288" s="24">
        <v>223648</v>
      </c>
      <c r="BC288" s="24">
        <v>10</v>
      </c>
      <c r="BD288" s="24">
        <v>83047</v>
      </c>
      <c r="BE288" s="24">
        <v>49</v>
      </c>
      <c r="BF288" s="24">
        <v>1537298</v>
      </c>
      <c r="BG288" s="15">
        <v>8.5</v>
      </c>
      <c r="BH288" s="21">
        <v>41.45</v>
      </c>
      <c r="BI288" s="21">
        <v>20.12</v>
      </c>
      <c r="BJ288" s="24">
        <v>264</v>
      </c>
      <c r="BK288" s="21">
        <v>16.47</v>
      </c>
      <c r="BL288" s="21">
        <v>36.61</v>
      </c>
      <c r="BM288" s="21">
        <v>21.24</v>
      </c>
      <c r="BN288" s="21">
        <v>27.17</v>
      </c>
      <c r="BO288" s="30">
        <v>44.75</v>
      </c>
      <c r="BP288" s="30">
        <v>42.08</v>
      </c>
      <c r="BQ288" s="30">
        <v>44.41</v>
      </c>
      <c r="BR288" s="30">
        <v>41.45</v>
      </c>
      <c r="BS288" s="21"/>
      <c r="BT288" s="21"/>
      <c r="BU288" s="21"/>
      <c r="BV288" s="21"/>
      <c r="BW288" s="21"/>
      <c r="BX288" s="24"/>
      <c r="BY288" s="30"/>
      <c r="BZ288" s="30"/>
      <c r="CA288" s="30"/>
      <c r="CB288" s="30"/>
      <c r="CC288" s="21">
        <v>5.74</v>
      </c>
      <c r="CD288" s="24">
        <v>50</v>
      </c>
      <c r="CE288" s="21">
        <v>10.24</v>
      </c>
      <c r="CF288" s="21">
        <v>10.78</v>
      </c>
      <c r="CG288" s="21">
        <v>4.9400000000000004</v>
      </c>
      <c r="CH288" s="21">
        <v>6.86</v>
      </c>
      <c r="CI288" s="30">
        <v>11.21</v>
      </c>
      <c r="CJ288" s="30">
        <v>12</v>
      </c>
      <c r="CK288" s="30">
        <v>8.4700000000000006</v>
      </c>
      <c r="CL288" s="30">
        <v>12.21</v>
      </c>
      <c r="CM288" s="21">
        <v>13.54</v>
      </c>
      <c r="CN288" s="21">
        <v>0.06</v>
      </c>
      <c r="CO288" s="21">
        <v>0.06</v>
      </c>
      <c r="CP288" s="21">
        <v>0.13</v>
      </c>
      <c r="CQ288" s="21">
        <v>7.0000000000000007E-2</v>
      </c>
      <c r="CR288" s="24">
        <v>14</v>
      </c>
      <c r="CS288" s="30">
        <v>2.37</v>
      </c>
      <c r="CT288" s="30">
        <v>0.11</v>
      </c>
      <c r="CU288" s="30">
        <v>0.13</v>
      </c>
      <c r="CV288" s="30">
        <v>7.0000000000000007E-2</v>
      </c>
      <c r="CW288" s="21">
        <v>0.35</v>
      </c>
    </row>
    <row r="289" spans="1:101">
      <c r="A289" s="20">
        <v>43800</v>
      </c>
      <c r="B289" s="24">
        <v>10</v>
      </c>
      <c r="C289" s="21">
        <v>1.1399999999999999</v>
      </c>
      <c r="D289" s="21">
        <v>1.61</v>
      </c>
      <c r="E289" s="24">
        <v>43</v>
      </c>
      <c r="F289" s="21">
        <v>568.69000000000005</v>
      </c>
      <c r="G289" s="24">
        <v>1</v>
      </c>
      <c r="H289" s="21">
        <v>45</v>
      </c>
      <c r="I289" s="24">
        <v>7</v>
      </c>
      <c r="J289" s="21">
        <v>533.80999999999995</v>
      </c>
      <c r="K289" s="24">
        <v>115</v>
      </c>
      <c r="L289" s="21">
        <v>15411.58</v>
      </c>
      <c r="M289" s="24">
        <v>428</v>
      </c>
      <c r="N289" s="21">
        <v>72336.160000000003</v>
      </c>
      <c r="O289" s="24">
        <v>594</v>
      </c>
      <c r="P289" s="21">
        <v>88895.24</v>
      </c>
      <c r="Q289" s="21">
        <v>48.13</v>
      </c>
      <c r="R289" s="24">
        <v>0</v>
      </c>
      <c r="S289" s="21">
        <v>0</v>
      </c>
      <c r="T289" s="24">
        <v>0</v>
      </c>
      <c r="U289" s="21">
        <v>0</v>
      </c>
      <c r="V289" s="24">
        <v>0</v>
      </c>
      <c r="W289" s="21">
        <v>0</v>
      </c>
      <c r="X289" s="24">
        <v>0</v>
      </c>
      <c r="Y289" s="21">
        <v>0</v>
      </c>
      <c r="Z289" s="24">
        <v>0</v>
      </c>
      <c r="AA289" s="21">
        <v>0</v>
      </c>
      <c r="AB289" s="24">
        <v>0</v>
      </c>
      <c r="AC289" s="21">
        <v>0</v>
      </c>
      <c r="AD289" s="24">
        <v>0</v>
      </c>
      <c r="AE289" s="21">
        <v>0</v>
      </c>
      <c r="AF289" s="24">
        <v>0</v>
      </c>
      <c r="AG289" s="21">
        <v>0</v>
      </c>
      <c r="AH289" s="24">
        <v>0</v>
      </c>
      <c r="AI289" s="21">
        <v>0</v>
      </c>
      <c r="AJ289" s="24">
        <v>0</v>
      </c>
      <c r="AK289" s="21">
        <v>0</v>
      </c>
      <c r="AL289" s="24">
        <v>0</v>
      </c>
      <c r="AM289" s="21">
        <v>0</v>
      </c>
      <c r="AN289" s="24">
        <v>0</v>
      </c>
      <c r="AO289" s="21">
        <v>0</v>
      </c>
      <c r="AP289" s="21">
        <v>0</v>
      </c>
      <c r="AQ289" s="24">
        <v>0</v>
      </c>
      <c r="AR289" s="21">
        <v>0</v>
      </c>
      <c r="AS289" s="24">
        <v>0</v>
      </c>
      <c r="AT289" s="21">
        <v>0</v>
      </c>
      <c r="AU289" s="24">
        <v>16</v>
      </c>
      <c r="AV289" s="24">
        <v>1185244</v>
      </c>
      <c r="AW289" s="24">
        <v>19</v>
      </c>
      <c r="AX289" s="24">
        <v>481780</v>
      </c>
      <c r="AY289" s="24">
        <v>6</v>
      </c>
      <c r="AZ289" s="24">
        <v>138086</v>
      </c>
      <c r="BA289" s="24">
        <v>2</v>
      </c>
      <c r="BB289" s="24">
        <v>73636</v>
      </c>
      <c r="BC289" s="24">
        <v>14</v>
      </c>
      <c r="BD289" s="24">
        <v>235769</v>
      </c>
      <c r="BE289" s="24">
        <v>57</v>
      </c>
      <c r="BF289" s="24">
        <v>2114515</v>
      </c>
      <c r="BG289" s="15">
        <v>8.3000000000000007</v>
      </c>
      <c r="BH289" s="21">
        <v>41.19</v>
      </c>
      <c r="BI289" s="21">
        <v>20.12</v>
      </c>
      <c r="BJ289" s="24">
        <v>264</v>
      </c>
      <c r="BK289" s="21">
        <v>16.559999999999999</v>
      </c>
      <c r="BL289" s="21">
        <v>36.61</v>
      </c>
      <c r="BM289" s="21">
        <v>21.24</v>
      </c>
      <c r="BN289" s="21">
        <v>27.17</v>
      </c>
      <c r="BO289" s="30">
        <v>44.44</v>
      </c>
      <c r="BP289" s="30">
        <v>41.8</v>
      </c>
      <c r="BQ289" s="30">
        <v>44.13</v>
      </c>
      <c r="BR289" s="30">
        <v>41.19</v>
      </c>
      <c r="BS289" s="21"/>
      <c r="BT289" s="21"/>
      <c r="BU289" s="21"/>
      <c r="BV289" s="21"/>
      <c r="BW289" s="21"/>
      <c r="BX289" s="24"/>
      <c r="BY289" s="30"/>
      <c r="BZ289" s="30"/>
      <c r="CA289" s="30"/>
      <c r="CB289" s="30"/>
      <c r="CC289" s="21">
        <v>5.74</v>
      </c>
      <c r="CD289" s="24">
        <v>50</v>
      </c>
      <c r="CE289" s="21">
        <v>10.32</v>
      </c>
      <c r="CF289" s="21">
        <v>10.78</v>
      </c>
      <c r="CG289" s="21">
        <v>4.9400000000000004</v>
      </c>
      <c r="CH289" s="21">
        <v>6.86</v>
      </c>
      <c r="CI289" s="30">
        <v>11.14</v>
      </c>
      <c r="CJ289" s="30">
        <v>11.92</v>
      </c>
      <c r="CK289" s="30">
        <v>8.42</v>
      </c>
      <c r="CL289" s="30">
        <v>12.13</v>
      </c>
      <c r="CM289" s="21">
        <v>13.62</v>
      </c>
      <c r="CN289" s="21">
        <v>0.06</v>
      </c>
      <c r="CO289" s="21">
        <v>0.06</v>
      </c>
      <c r="CP289" s="21">
        <v>0.13</v>
      </c>
      <c r="CQ289" s="21">
        <v>7.0000000000000007E-2</v>
      </c>
      <c r="CR289" s="24">
        <v>14</v>
      </c>
      <c r="CS289" s="30">
        <v>2.36</v>
      </c>
      <c r="CT289" s="30">
        <v>0.11</v>
      </c>
      <c r="CU289" s="30">
        <v>0.13</v>
      </c>
      <c r="CV289" s="30">
        <v>7.0000000000000007E-2</v>
      </c>
      <c r="CW289" s="21">
        <v>0.39</v>
      </c>
    </row>
    <row r="290" spans="1:101">
      <c r="A290" s="20">
        <v>43831</v>
      </c>
      <c r="B290" s="24">
        <v>10</v>
      </c>
      <c r="C290" s="21">
        <v>1.1399999999999999</v>
      </c>
      <c r="D290" s="21">
        <v>1.61</v>
      </c>
      <c r="E290" s="24">
        <v>43</v>
      </c>
      <c r="F290" s="21">
        <v>568.69000000000005</v>
      </c>
      <c r="G290" s="24">
        <v>1</v>
      </c>
      <c r="H290" s="21">
        <v>45</v>
      </c>
      <c r="I290" s="24">
        <v>7</v>
      </c>
      <c r="J290" s="21">
        <v>533.80999999999995</v>
      </c>
      <c r="K290" s="24">
        <v>115</v>
      </c>
      <c r="L290" s="21">
        <v>15411.58</v>
      </c>
      <c r="M290" s="24">
        <v>429</v>
      </c>
      <c r="N290" s="21">
        <v>72492.42</v>
      </c>
      <c r="O290" s="24">
        <v>595</v>
      </c>
      <c r="P290" s="21">
        <v>89051.51</v>
      </c>
      <c r="Q290" s="21">
        <v>48.21</v>
      </c>
      <c r="R290" s="24">
        <v>0</v>
      </c>
      <c r="S290" s="21">
        <v>0</v>
      </c>
      <c r="T290" s="24">
        <v>0</v>
      </c>
      <c r="U290" s="21">
        <v>0</v>
      </c>
      <c r="V290" s="24">
        <v>0</v>
      </c>
      <c r="W290" s="21">
        <v>0</v>
      </c>
      <c r="X290" s="24">
        <v>0</v>
      </c>
      <c r="Y290" s="21">
        <v>0</v>
      </c>
      <c r="Z290" s="24">
        <v>0</v>
      </c>
      <c r="AA290" s="21">
        <v>0</v>
      </c>
      <c r="AB290" s="24">
        <v>0</v>
      </c>
      <c r="AC290" s="21">
        <v>0</v>
      </c>
      <c r="AD290" s="24">
        <v>0</v>
      </c>
      <c r="AE290" s="21">
        <v>0</v>
      </c>
      <c r="AF290" s="24">
        <v>0</v>
      </c>
      <c r="AG290" s="21">
        <v>0</v>
      </c>
      <c r="AH290" s="24">
        <v>0</v>
      </c>
      <c r="AI290" s="21">
        <v>0</v>
      </c>
      <c r="AJ290" s="24">
        <v>1</v>
      </c>
      <c r="AK290" s="21">
        <v>126400</v>
      </c>
      <c r="AL290" s="24">
        <v>0</v>
      </c>
      <c r="AM290" s="21">
        <v>0</v>
      </c>
      <c r="AN290" s="24">
        <v>1</v>
      </c>
      <c r="AO290" s="21">
        <v>126.4</v>
      </c>
      <c r="AP290" s="21">
        <v>72.650000000000006</v>
      </c>
      <c r="AQ290" s="24">
        <v>0</v>
      </c>
      <c r="AR290" s="21">
        <v>0</v>
      </c>
      <c r="AS290" s="24">
        <v>1</v>
      </c>
      <c r="AT290" s="21">
        <v>140.21</v>
      </c>
      <c r="AU290" s="24">
        <v>15</v>
      </c>
      <c r="AV290" s="24">
        <v>1015036</v>
      </c>
      <c r="AW290" s="24">
        <v>19</v>
      </c>
      <c r="AX290" s="24">
        <v>698783</v>
      </c>
      <c r="AY290" s="24">
        <v>2</v>
      </c>
      <c r="AZ290" s="24">
        <v>9986</v>
      </c>
      <c r="BA290" s="24">
        <v>2</v>
      </c>
      <c r="BB290" s="24">
        <v>9702</v>
      </c>
      <c r="BC290" s="24">
        <v>21</v>
      </c>
      <c r="BD290" s="24">
        <v>228106</v>
      </c>
      <c r="BE290" s="24">
        <v>59</v>
      </c>
      <c r="BF290" s="24">
        <v>1961613</v>
      </c>
      <c r="BG290" s="15">
        <v>7.9</v>
      </c>
      <c r="BH290" s="21">
        <v>41.12</v>
      </c>
      <c r="BI290" s="21">
        <v>20.12</v>
      </c>
      <c r="BJ290" s="24">
        <v>264</v>
      </c>
      <c r="BK290" s="21">
        <v>16.64</v>
      </c>
      <c r="BL290" s="21">
        <v>36.61</v>
      </c>
      <c r="BM290" s="21">
        <v>21.24</v>
      </c>
      <c r="BN290" s="21">
        <v>27.17</v>
      </c>
      <c r="BO290" s="30">
        <v>44.37</v>
      </c>
      <c r="BP290" s="30">
        <v>41.73</v>
      </c>
      <c r="BQ290" s="30">
        <v>44.04</v>
      </c>
      <c r="BR290" s="30">
        <v>41.12</v>
      </c>
      <c r="BS290" s="21"/>
      <c r="BT290" s="21"/>
      <c r="BU290" s="21"/>
      <c r="BV290" s="21"/>
      <c r="BW290" s="21"/>
      <c r="BX290" s="24"/>
      <c r="BY290" s="30"/>
      <c r="BZ290" s="30"/>
      <c r="CA290" s="30"/>
      <c r="CB290" s="30"/>
      <c r="CC290" s="21">
        <v>5.74</v>
      </c>
      <c r="CD290" s="24">
        <v>50</v>
      </c>
      <c r="CE290" s="21">
        <v>10.41</v>
      </c>
      <c r="CF290" s="21">
        <v>10.78</v>
      </c>
      <c r="CG290" s="21">
        <v>4.9400000000000004</v>
      </c>
      <c r="CH290" s="21">
        <v>6.86</v>
      </c>
      <c r="CI290" s="30">
        <v>11.12</v>
      </c>
      <c r="CJ290" s="30">
        <v>11.9</v>
      </c>
      <c r="CK290" s="30">
        <v>8.4</v>
      </c>
      <c r="CL290" s="30">
        <v>12.11</v>
      </c>
      <c r="CM290" s="21">
        <v>13.7</v>
      </c>
      <c r="CN290" s="21">
        <v>0.06</v>
      </c>
      <c r="CO290" s="21">
        <v>0.06</v>
      </c>
      <c r="CP290" s="21">
        <v>0.13</v>
      </c>
      <c r="CQ290" s="21">
        <v>7.0000000000000007E-2</v>
      </c>
      <c r="CR290" s="24">
        <v>14</v>
      </c>
      <c r="CS290" s="30">
        <v>2.35</v>
      </c>
      <c r="CT290" s="30">
        <v>0.11</v>
      </c>
      <c r="CU290" s="30">
        <v>0.13</v>
      </c>
      <c r="CV290" s="30">
        <v>7.0000000000000007E-2</v>
      </c>
      <c r="CW290" s="21">
        <v>0.39</v>
      </c>
    </row>
    <row r="291" spans="1:101">
      <c r="A291" s="20">
        <v>43862</v>
      </c>
      <c r="B291" s="24">
        <v>9</v>
      </c>
      <c r="C291" s="21">
        <v>1.04</v>
      </c>
      <c r="D291" s="21">
        <v>1.46</v>
      </c>
      <c r="E291" s="24">
        <v>45</v>
      </c>
      <c r="F291" s="21">
        <v>605.03</v>
      </c>
      <c r="G291" s="24">
        <v>1</v>
      </c>
      <c r="H291" s="21">
        <v>45</v>
      </c>
      <c r="I291" s="24">
        <v>7</v>
      </c>
      <c r="J291" s="21">
        <v>533.80999999999995</v>
      </c>
      <c r="K291" s="24">
        <v>114</v>
      </c>
      <c r="L291" s="21">
        <v>15285.18</v>
      </c>
      <c r="M291" s="24">
        <v>429</v>
      </c>
      <c r="N291" s="21">
        <v>72526.210000000006</v>
      </c>
      <c r="O291" s="24">
        <v>596</v>
      </c>
      <c r="P291" s="21">
        <v>88995.24</v>
      </c>
      <c r="Q291" s="21">
        <v>48.17</v>
      </c>
      <c r="R291" s="24">
        <v>0</v>
      </c>
      <c r="S291" s="21">
        <v>0</v>
      </c>
      <c r="T291" s="24">
        <v>0</v>
      </c>
      <c r="U291" s="21">
        <v>0</v>
      </c>
      <c r="V291" s="24">
        <v>0</v>
      </c>
      <c r="W291" s="21">
        <v>0</v>
      </c>
      <c r="X291" s="24">
        <v>0</v>
      </c>
      <c r="Y291" s="21">
        <v>0</v>
      </c>
      <c r="Z291" s="24">
        <v>0</v>
      </c>
      <c r="AA291" s="21">
        <v>0</v>
      </c>
      <c r="AB291" s="24">
        <v>0</v>
      </c>
      <c r="AC291" s="21">
        <v>0</v>
      </c>
      <c r="AD291" s="24">
        <v>0</v>
      </c>
      <c r="AE291" s="21">
        <v>0</v>
      </c>
      <c r="AF291" s="24">
        <v>0</v>
      </c>
      <c r="AG291" s="21">
        <v>0</v>
      </c>
      <c r="AH291" s="24">
        <v>0</v>
      </c>
      <c r="AI291" s="21">
        <v>0</v>
      </c>
      <c r="AJ291" s="24">
        <v>0</v>
      </c>
      <c r="AK291" s="21">
        <v>0</v>
      </c>
      <c r="AL291" s="24">
        <v>0</v>
      </c>
      <c r="AM291" s="21">
        <v>0</v>
      </c>
      <c r="AN291" s="24">
        <v>0</v>
      </c>
      <c r="AO291" s="21">
        <v>0</v>
      </c>
      <c r="AP291" s="21">
        <v>0</v>
      </c>
      <c r="AQ291" s="24">
        <v>0</v>
      </c>
      <c r="AR291" s="21">
        <v>0</v>
      </c>
      <c r="AS291" s="24">
        <v>0</v>
      </c>
      <c r="AT291" s="21">
        <v>0</v>
      </c>
      <c r="AU291" s="24">
        <v>17</v>
      </c>
      <c r="AV291" s="24">
        <v>1663822</v>
      </c>
      <c r="AW291" s="24">
        <v>17</v>
      </c>
      <c r="AX291" s="24">
        <v>865703</v>
      </c>
      <c r="AY291" s="24">
        <v>7</v>
      </c>
      <c r="AZ291" s="24">
        <v>86895</v>
      </c>
      <c r="BA291" s="24">
        <v>2</v>
      </c>
      <c r="BB291" s="24">
        <v>49606</v>
      </c>
      <c r="BC291" s="24">
        <v>9</v>
      </c>
      <c r="BD291" s="24">
        <v>18441</v>
      </c>
      <c r="BE291" s="24">
        <v>52</v>
      </c>
      <c r="BF291" s="24">
        <v>2684467</v>
      </c>
      <c r="BG291" s="15">
        <v>6.7</v>
      </c>
      <c r="BH291" s="21">
        <v>40.840000000000003</v>
      </c>
      <c r="BI291" s="21">
        <v>19.96</v>
      </c>
      <c r="BJ291" s="24">
        <v>262</v>
      </c>
      <c r="BK291" s="21">
        <v>16.64</v>
      </c>
      <c r="BL291" s="21">
        <v>36.35</v>
      </c>
      <c r="BM291" s="21">
        <v>21.11</v>
      </c>
      <c r="BN291" s="21">
        <v>26.99</v>
      </c>
      <c r="BO291" s="30">
        <v>43.96</v>
      </c>
      <c r="BP291" s="30">
        <v>41.45</v>
      </c>
      <c r="BQ291" s="30">
        <v>43.76</v>
      </c>
      <c r="BR291" s="30">
        <v>40.840000000000003</v>
      </c>
      <c r="BS291" s="21"/>
      <c r="BT291" s="21"/>
      <c r="BU291" s="21"/>
      <c r="BV291" s="21"/>
      <c r="BW291" s="21"/>
      <c r="BX291" s="24"/>
      <c r="BY291" s="30"/>
      <c r="BZ291" s="30"/>
      <c r="CA291" s="30"/>
      <c r="CB291" s="30"/>
      <c r="CC291" s="21">
        <v>5.74</v>
      </c>
      <c r="CD291" s="24">
        <v>50</v>
      </c>
      <c r="CE291" s="21">
        <v>10.49</v>
      </c>
      <c r="CF291" s="21">
        <v>10.78</v>
      </c>
      <c r="CG291" s="21">
        <v>4.9400000000000004</v>
      </c>
      <c r="CH291" s="21">
        <v>6.86</v>
      </c>
      <c r="CI291" s="30">
        <v>11.12</v>
      </c>
      <c r="CJ291" s="30">
        <v>11.91</v>
      </c>
      <c r="CK291" s="30">
        <v>8.39</v>
      </c>
      <c r="CL291" s="30">
        <v>12.11</v>
      </c>
      <c r="CM291" s="21">
        <v>13.79</v>
      </c>
      <c r="CN291" s="21">
        <v>0.06</v>
      </c>
      <c r="CO291" s="21">
        <v>0.06</v>
      </c>
      <c r="CP291" s="21">
        <v>0.13</v>
      </c>
      <c r="CQ291" s="21">
        <v>7.0000000000000007E-2</v>
      </c>
      <c r="CR291" s="24">
        <v>14</v>
      </c>
      <c r="CS291" s="30">
        <v>2.35</v>
      </c>
      <c r="CT291" s="30">
        <v>0.11</v>
      </c>
      <c r="CU291" s="30">
        <v>0.13</v>
      </c>
      <c r="CV291" s="30">
        <v>7.0000000000000007E-2</v>
      </c>
      <c r="CW291" s="21">
        <v>0.42</v>
      </c>
    </row>
    <row r="292" spans="1:101">
      <c r="A292" s="20">
        <v>43891</v>
      </c>
      <c r="B292" s="24">
        <v>10</v>
      </c>
      <c r="C292" s="21">
        <v>1.1599999999999999</v>
      </c>
      <c r="D292" s="21">
        <v>1.64</v>
      </c>
      <c r="E292" s="24">
        <v>45</v>
      </c>
      <c r="F292" s="21">
        <v>605.03</v>
      </c>
      <c r="G292" s="24">
        <v>1</v>
      </c>
      <c r="H292" s="21">
        <v>45</v>
      </c>
      <c r="I292" s="24">
        <v>7</v>
      </c>
      <c r="J292" s="21">
        <v>533.80999999999995</v>
      </c>
      <c r="K292" s="24">
        <v>114</v>
      </c>
      <c r="L292" s="21">
        <v>15285.18</v>
      </c>
      <c r="M292" s="24">
        <v>432</v>
      </c>
      <c r="N292" s="21">
        <v>73048</v>
      </c>
      <c r="O292" s="24">
        <v>599</v>
      </c>
      <c r="P292" s="21">
        <v>89517.03</v>
      </c>
      <c r="Q292" s="21">
        <v>48.45</v>
      </c>
      <c r="R292" s="24">
        <v>0</v>
      </c>
      <c r="S292" s="21">
        <v>0</v>
      </c>
      <c r="T292" s="24">
        <v>0</v>
      </c>
      <c r="U292" s="21">
        <v>0</v>
      </c>
      <c r="V292" s="24">
        <v>0</v>
      </c>
      <c r="W292" s="21">
        <v>0</v>
      </c>
      <c r="X292" s="24">
        <v>0</v>
      </c>
      <c r="Y292" s="21">
        <v>0</v>
      </c>
      <c r="Z292" s="24">
        <v>0</v>
      </c>
      <c r="AA292" s="21">
        <v>0</v>
      </c>
      <c r="AB292" s="24">
        <v>0</v>
      </c>
      <c r="AC292" s="21">
        <v>0</v>
      </c>
      <c r="AD292" s="24">
        <v>0</v>
      </c>
      <c r="AE292" s="21">
        <v>0</v>
      </c>
      <c r="AF292" s="24">
        <v>0</v>
      </c>
      <c r="AG292" s="21">
        <v>0</v>
      </c>
      <c r="AH292" s="24">
        <v>0</v>
      </c>
      <c r="AI292" s="21">
        <v>0</v>
      </c>
      <c r="AJ292" s="24">
        <v>0</v>
      </c>
      <c r="AK292" s="21">
        <v>0</v>
      </c>
      <c r="AL292" s="24">
        <v>0</v>
      </c>
      <c r="AM292" s="21">
        <v>0</v>
      </c>
      <c r="AN292" s="24">
        <v>0</v>
      </c>
      <c r="AO292" s="21">
        <v>0</v>
      </c>
      <c r="AP292" s="21">
        <v>0</v>
      </c>
      <c r="AQ292" s="24">
        <v>1</v>
      </c>
      <c r="AR292" s="21">
        <v>127452</v>
      </c>
      <c r="AS292" s="24">
        <v>1</v>
      </c>
      <c r="AT292" s="21">
        <v>127.45</v>
      </c>
      <c r="AU292" s="24">
        <v>16</v>
      </c>
      <c r="AV292" s="24">
        <v>784314</v>
      </c>
      <c r="AW292" s="24">
        <v>14</v>
      </c>
      <c r="AX292" s="24">
        <v>171521</v>
      </c>
      <c r="AY292" s="24">
        <v>2</v>
      </c>
      <c r="AZ292" s="24">
        <v>11891</v>
      </c>
      <c r="BA292" s="24">
        <v>3</v>
      </c>
      <c r="BB292" s="24">
        <v>51105</v>
      </c>
      <c r="BC292" s="24">
        <v>4</v>
      </c>
      <c r="BD292" s="24">
        <v>11330</v>
      </c>
      <c r="BE292" s="24">
        <v>39</v>
      </c>
      <c r="BF292" s="24">
        <v>1030161</v>
      </c>
      <c r="BG292" s="15">
        <v>6.8</v>
      </c>
      <c r="BH292" s="21">
        <v>40.6</v>
      </c>
      <c r="BI292" s="21">
        <v>19.96</v>
      </c>
      <c r="BJ292" s="24">
        <v>262</v>
      </c>
      <c r="BK292" s="21">
        <v>16.72</v>
      </c>
      <c r="BL292" s="21">
        <v>36.35</v>
      </c>
      <c r="BM292" s="21">
        <v>21.11</v>
      </c>
      <c r="BN292" s="21">
        <v>26.99</v>
      </c>
      <c r="BO292" s="30">
        <v>43.74</v>
      </c>
      <c r="BP292" s="30">
        <v>41.2</v>
      </c>
      <c r="BQ292" s="30">
        <v>43.52</v>
      </c>
      <c r="BR292" s="30">
        <v>40.6</v>
      </c>
      <c r="BS292" s="21"/>
      <c r="BT292" s="21"/>
      <c r="BU292" s="21"/>
      <c r="BV292" s="21"/>
      <c r="BW292" s="21"/>
      <c r="BX292" s="24"/>
      <c r="BY292" s="30"/>
      <c r="BZ292" s="30"/>
      <c r="CA292" s="30"/>
      <c r="CB292" s="30"/>
      <c r="CC292" s="21">
        <v>5.74</v>
      </c>
      <c r="CD292" s="24">
        <v>50</v>
      </c>
      <c r="CE292" s="21">
        <v>10.57</v>
      </c>
      <c r="CF292" s="21">
        <v>10.78</v>
      </c>
      <c r="CG292" s="21">
        <v>4.9400000000000004</v>
      </c>
      <c r="CH292" s="21">
        <v>6.86</v>
      </c>
      <c r="CI292" s="30">
        <v>11.06</v>
      </c>
      <c r="CJ292" s="30">
        <v>11.84</v>
      </c>
      <c r="CK292" s="30">
        <v>8.35</v>
      </c>
      <c r="CL292" s="30">
        <v>12.04</v>
      </c>
      <c r="CM292" s="21">
        <v>13.87</v>
      </c>
      <c r="CN292" s="21">
        <v>0.06</v>
      </c>
      <c r="CO292" s="21">
        <v>0.06</v>
      </c>
      <c r="CP292" s="21">
        <v>0.13</v>
      </c>
      <c r="CQ292" s="21">
        <v>7.0000000000000007E-2</v>
      </c>
      <c r="CR292" s="24">
        <v>14</v>
      </c>
      <c r="CS292" s="30">
        <v>2.34</v>
      </c>
      <c r="CT292" s="30">
        <v>0.11</v>
      </c>
      <c r="CU292" s="30">
        <v>0.13</v>
      </c>
      <c r="CV292" s="30">
        <v>7.0000000000000007E-2</v>
      </c>
      <c r="CW292" s="21">
        <v>0.42</v>
      </c>
    </row>
    <row r="293" spans="1:101">
      <c r="A293" s="20">
        <v>43922</v>
      </c>
      <c r="B293" s="24">
        <v>10</v>
      </c>
      <c r="C293" s="21">
        <v>1.1599999999999999</v>
      </c>
      <c r="D293" s="21">
        <v>1.64</v>
      </c>
      <c r="E293" s="24">
        <v>45</v>
      </c>
      <c r="F293" s="21">
        <v>605.03</v>
      </c>
      <c r="G293" s="24">
        <v>1</v>
      </c>
      <c r="H293" s="21">
        <v>45</v>
      </c>
      <c r="I293" s="24">
        <v>7</v>
      </c>
      <c r="J293" s="21">
        <v>533.80999999999995</v>
      </c>
      <c r="K293" s="24">
        <v>113</v>
      </c>
      <c r="L293" s="21">
        <v>15157.73</v>
      </c>
      <c r="M293" s="24">
        <v>432</v>
      </c>
      <c r="N293" s="21">
        <v>73048</v>
      </c>
      <c r="O293" s="24">
        <v>598</v>
      </c>
      <c r="P293" s="21">
        <v>89389.58</v>
      </c>
      <c r="Q293" s="21">
        <v>48.38</v>
      </c>
      <c r="R293" s="24">
        <v>0</v>
      </c>
      <c r="S293" s="21">
        <v>0</v>
      </c>
      <c r="T293" s="24">
        <v>0</v>
      </c>
      <c r="U293" s="21">
        <v>0</v>
      </c>
      <c r="V293" s="24">
        <v>0</v>
      </c>
      <c r="W293" s="21">
        <v>0</v>
      </c>
      <c r="X293" s="24">
        <v>0</v>
      </c>
      <c r="Y293" s="21">
        <v>0</v>
      </c>
      <c r="Z293" s="24">
        <v>0</v>
      </c>
      <c r="AA293" s="21">
        <v>0</v>
      </c>
      <c r="AB293" s="24">
        <v>0</v>
      </c>
      <c r="AC293" s="21">
        <v>0</v>
      </c>
      <c r="AD293" s="24">
        <v>0</v>
      </c>
      <c r="AE293" s="21">
        <v>0</v>
      </c>
      <c r="AF293" s="24">
        <v>0</v>
      </c>
      <c r="AG293" s="21">
        <v>0</v>
      </c>
      <c r="AH293" s="24">
        <v>0</v>
      </c>
      <c r="AI293" s="21">
        <v>0</v>
      </c>
      <c r="AJ293" s="24">
        <v>2</v>
      </c>
      <c r="AK293" s="21">
        <v>260000</v>
      </c>
      <c r="AL293" s="24">
        <v>0</v>
      </c>
      <c r="AM293" s="21">
        <v>0</v>
      </c>
      <c r="AN293" s="24">
        <v>2</v>
      </c>
      <c r="AO293" s="21">
        <v>260</v>
      </c>
      <c r="AP293" s="21">
        <v>143.87</v>
      </c>
      <c r="AQ293" s="24">
        <v>0</v>
      </c>
      <c r="AR293" s="21">
        <v>0</v>
      </c>
      <c r="AS293" s="24">
        <v>0</v>
      </c>
      <c r="AT293" s="21">
        <v>0</v>
      </c>
      <c r="AU293" s="24">
        <v>2</v>
      </c>
      <c r="AV293" s="24">
        <v>143874</v>
      </c>
      <c r="AW293" s="24">
        <v>4</v>
      </c>
      <c r="AX293" s="24">
        <v>122670</v>
      </c>
      <c r="AY293" s="24">
        <v>2</v>
      </c>
      <c r="AZ293" s="24">
        <v>328657</v>
      </c>
      <c r="BA293" s="24">
        <v>1</v>
      </c>
      <c r="BB293" s="24">
        <v>43467</v>
      </c>
      <c r="BC293" s="24">
        <v>11</v>
      </c>
      <c r="BD293" s="24">
        <v>111716</v>
      </c>
      <c r="BE293" s="24">
        <v>20</v>
      </c>
      <c r="BF293" s="24">
        <v>750384</v>
      </c>
      <c r="BG293" s="15">
        <v>6.1</v>
      </c>
      <c r="BH293" s="21">
        <v>40.520000000000003</v>
      </c>
      <c r="BI293" s="21">
        <v>19.899999999999999</v>
      </c>
      <c r="BJ293" s="24">
        <v>261</v>
      </c>
      <c r="BK293" s="21">
        <v>16.77</v>
      </c>
      <c r="BL293" s="21">
        <v>36.22</v>
      </c>
      <c r="BM293" s="21">
        <v>21.05</v>
      </c>
      <c r="BN293" s="21">
        <v>26.88</v>
      </c>
      <c r="BO293" s="30">
        <v>43.65</v>
      </c>
      <c r="BP293" s="30">
        <v>41.12</v>
      </c>
      <c r="BQ293" s="30">
        <v>43.42</v>
      </c>
      <c r="BR293" s="30">
        <v>40.520000000000003</v>
      </c>
      <c r="BS293" s="21"/>
      <c r="BT293" s="21"/>
      <c r="BU293" s="21"/>
      <c r="BV293" s="21"/>
      <c r="BW293" s="21"/>
      <c r="BX293" s="24"/>
      <c r="BY293" s="30"/>
      <c r="BZ293" s="30"/>
      <c r="CA293" s="30"/>
      <c r="CB293" s="30"/>
      <c r="CC293" s="21">
        <v>5.74</v>
      </c>
      <c r="CD293" s="24">
        <v>50</v>
      </c>
      <c r="CE293" s="21">
        <v>10.66</v>
      </c>
      <c r="CF293" s="21">
        <v>10.78</v>
      </c>
      <c r="CG293" s="21">
        <v>4.9400000000000004</v>
      </c>
      <c r="CH293" s="21">
        <v>6.86</v>
      </c>
      <c r="CI293" s="30">
        <v>11.08</v>
      </c>
      <c r="CJ293" s="30">
        <v>11.86</v>
      </c>
      <c r="CK293" s="30">
        <v>8.36</v>
      </c>
      <c r="CL293" s="30">
        <v>12.06</v>
      </c>
      <c r="CM293" s="21">
        <v>13.95</v>
      </c>
      <c r="CN293" s="21">
        <v>0.06</v>
      </c>
      <c r="CO293" s="21">
        <v>0.06</v>
      </c>
      <c r="CP293" s="21">
        <v>0.13</v>
      </c>
      <c r="CQ293" s="21">
        <v>7.0000000000000007E-2</v>
      </c>
      <c r="CR293" s="24">
        <v>14</v>
      </c>
      <c r="CS293" s="30">
        <v>2.34</v>
      </c>
      <c r="CT293" s="30">
        <v>0.11</v>
      </c>
      <c r="CU293" s="30">
        <v>0.13</v>
      </c>
      <c r="CV293" s="30">
        <v>7.0000000000000007E-2</v>
      </c>
      <c r="CW293" s="21">
        <v>0.42</v>
      </c>
    </row>
    <row r="294" spans="1:101">
      <c r="A294" s="20">
        <v>43952</v>
      </c>
      <c r="B294" s="24">
        <v>10</v>
      </c>
      <c r="C294" s="21">
        <v>1.1599999999999999</v>
      </c>
      <c r="D294" s="21">
        <v>1.64</v>
      </c>
      <c r="E294" s="24">
        <v>46</v>
      </c>
      <c r="F294" s="21">
        <v>623.63</v>
      </c>
      <c r="G294" s="24">
        <v>1</v>
      </c>
      <c r="H294" s="21">
        <v>45</v>
      </c>
      <c r="I294" s="24">
        <v>7</v>
      </c>
      <c r="J294" s="21">
        <v>533.80999999999995</v>
      </c>
      <c r="K294" s="24">
        <v>111</v>
      </c>
      <c r="L294" s="21">
        <v>14897.73</v>
      </c>
      <c r="M294" s="24">
        <v>434</v>
      </c>
      <c r="N294" s="21">
        <v>73402</v>
      </c>
      <c r="O294" s="24">
        <v>599</v>
      </c>
      <c r="P294" s="21">
        <v>89502.18</v>
      </c>
      <c r="Q294" s="21">
        <v>48.44</v>
      </c>
      <c r="R294" s="24">
        <v>0</v>
      </c>
      <c r="S294" s="21">
        <v>0</v>
      </c>
      <c r="T294" s="24">
        <v>0</v>
      </c>
      <c r="U294" s="21">
        <v>0</v>
      </c>
      <c r="V294" s="24">
        <v>0</v>
      </c>
      <c r="W294" s="21">
        <v>0</v>
      </c>
      <c r="X294" s="24">
        <v>0</v>
      </c>
      <c r="Y294" s="21">
        <v>0</v>
      </c>
      <c r="Z294" s="24">
        <v>0</v>
      </c>
      <c r="AA294" s="21">
        <v>0</v>
      </c>
      <c r="AB294" s="24">
        <v>0</v>
      </c>
      <c r="AC294" s="21">
        <v>0</v>
      </c>
      <c r="AD294" s="24">
        <v>0</v>
      </c>
      <c r="AE294" s="21">
        <v>0</v>
      </c>
      <c r="AF294" s="24">
        <v>0</v>
      </c>
      <c r="AG294" s="21">
        <v>0</v>
      </c>
      <c r="AH294" s="24">
        <v>0</v>
      </c>
      <c r="AI294" s="21">
        <v>0</v>
      </c>
      <c r="AJ294" s="24">
        <v>0</v>
      </c>
      <c r="AK294" s="21">
        <v>0</v>
      </c>
      <c r="AL294" s="24">
        <v>0</v>
      </c>
      <c r="AM294" s="21">
        <v>0</v>
      </c>
      <c r="AN294" s="24">
        <v>0</v>
      </c>
      <c r="AO294" s="21">
        <v>0</v>
      </c>
      <c r="AP294" s="21">
        <v>0</v>
      </c>
      <c r="AQ294" s="24">
        <v>0</v>
      </c>
      <c r="AR294" s="21">
        <v>0</v>
      </c>
      <c r="AS294" s="24">
        <v>0</v>
      </c>
      <c r="AT294" s="21">
        <v>0</v>
      </c>
      <c r="AU294" s="24">
        <v>2</v>
      </c>
      <c r="AV294" s="24">
        <v>599834</v>
      </c>
      <c r="AW294" s="24">
        <v>5</v>
      </c>
      <c r="AX294" s="24">
        <v>612963</v>
      </c>
      <c r="AY294" s="24">
        <v>2</v>
      </c>
      <c r="AZ294" s="24">
        <v>187270</v>
      </c>
      <c r="BA294" s="24">
        <v>1</v>
      </c>
      <c r="BB294" s="24">
        <v>27275</v>
      </c>
      <c r="BC294" s="24">
        <v>10</v>
      </c>
      <c r="BD294" s="24">
        <v>55411</v>
      </c>
      <c r="BE294" s="24">
        <v>20</v>
      </c>
      <c r="BF294" s="24">
        <v>1482753</v>
      </c>
      <c r="BG294" s="15">
        <v>5.8</v>
      </c>
      <c r="BH294" s="21">
        <v>40.18</v>
      </c>
      <c r="BI294" s="21">
        <v>19.75</v>
      </c>
      <c r="BJ294" s="24">
        <v>259</v>
      </c>
      <c r="BK294" s="21">
        <v>16.68</v>
      </c>
      <c r="BL294" s="21">
        <v>35.96</v>
      </c>
      <c r="BM294" s="21">
        <v>20.91</v>
      </c>
      <c r="BN294" s="21">
        <v>26.72</v>
      </c>
      <c r="BO294" s="30">
        <v>43.24</v>
      </c>
      <c r="BP294" s="30">
        <v>40.78</v>
      </c>
      <c r="BQ294" s="30">
        <v>43.1</v>
      </c>
      <c r="BR294" s="30">
        <v>40.18</v>
      </c>
      <c r="BS294" s="21"/>
      <c r="BT294" s="21"/>
      <c r="BU294" s="21"/>
      <c r="BV294" s="21"/>
      <c r="BW294" s="21"/>
      <c r="BX294" s="24"/>
      <c r="BY294" s="30"/>
      <c r="BZ294" s="30"/>
      <c r="CA294" s="30"/>
      <c r="CB294" s="30"/>
      <c r="CC294" s="21">
        <v>5.74</v>
      </c>
      <c r="CD294" s="24">
        <v>50</v>
      </c>
      <c r="CE294" s="21">
        <v>10.74</v>
      </c>
      <c r="CF294" s="21">
        <v>10.78</v>
      </c>
      <c r="CG294" s="21">
        <v>4.9400000000000004</v>
      </c>
      <c r="CH294" s="21">
        <v>6.86</v>
      </c>
      <c r="CI294" s="30">
        <v>11.06</v>
      </c>
      <c r="CJ294" s="30">
        <v>11.85</v>
      </c>
      <c r="CK294" s="30">
        <v>8.35</v>
      </c>
      <c r="CL294" s="30">
        <v>12.05</v>
      </c>
      <c r="CM294" s="21">
        <v>14.04</v>
      </c>
      <c r="CN294" s="21">
        <v>0.06</v>
      </c>
      <c r="CO294" s="21">
        <v>0.06</v>
      </c>
      <c r="CP294" s="21">
        <v>0.13</v>
      </c>
      <c r="CQ294" s="21">
        <v>7.0000000000000007E-2</v>
      </c>
      <c r="CR294" s="24">
        <v>14</v>
      </c>
      <c r="CS294" s="30">
        <v>2.34</v>
      </c>
      <c r="CT294" s="30">
        <v>0.11</v>
      </c>
      <c r="CU294" s="30">
        <v>0.13</v>
      </c>
      <c r="CV294" s="30">
        <v>7.0000000000000007E-2</v>
      </c>
      <c r="CW294" s="21">
        <v>0.42</v>
      </c>
    </row>
    <row r="295" spans="1:101">
      <c r="A295" s="20">
        <v>43983</v>
      </c>
      <c r="B295" s="24">
        <v>10</v>
      </c>
      <c r="C295" s="21">
        <v>1.1599999999999999</v>
      </c>
      <c r="D295" s="21">
        <v>1.64</v>
      </c>
      <c r="E295" s="24">
        <v>46</v>
      </c>
      <c r="F295" s="21">
        <v>623.63</v>
      </c>
      <c r="G295" s="24">
        <v>1</v>
      </c>
      <c r="H295" s="21">
        <v>45</v>
      </c>
      <c r="I295" s="24">
        <v>7</v>
      </c>
      <c r="J295" s="21">
        <v>533.80999999999995</v>
      </c>
      <c r="K295" s="24">
        <v>111</v>
      </c>
      <c r="L295" s="21">
        <v>14897.73</v>
      </c>
      <c r="M295" s="24">
        <v>439</v>
      </c>
      <c r="N295" s="21">
        <v>74276.91</v>
      </c>
      <c r="O295" s="24">
        <v>604</v>
      </c>
      <c r="P295" s="21">
        <v>90377.09</v>
      </c>
      <c r="Q295" s="21">
        <v>48.91</v>
      </c>
      <c r="R295" s="24">
        <v>0</v>
      </c>
      <c r="S295" s="21">
        <v>0</v>
      </c>
      <c r="T295" s="24">
        <v>0</v>
      </c>
      <c r="U295" s="21">
        <v>0</v>
      </c>
      <c r="V295" s="24">
        <v>0</v>
      </c>
      <c r="W295" s="21">
        <v>0</v>
      </c>
      <c r="X295" s="24">
        <v>0</v>
      </c>
      <c r="Y295" s="21">
        <v>0</v>
      </c>
      <c r="Z295" s="24">
        <v>0</v>
      </c>
      <c r="AA295" s="21">
        <v>0</v>
      </c>
      <c r="AB295" s="24">
        <v>0</v>
      </c>
      <c r="AC295" s="21">
        <v>0</v>
      </c>
      <c r="AD295" s="24">
        <v>0</v>
      </c>
      <c r="AE295" s="21">
        <v>0</v>
      </c>
      <c r="AF295" s="24">
        <v>0</v>
      </c>
      <c r="AG295" s="21">
        <v>0</v>
      </c>
      <c r="AH295" s="24">
        <v>0</v>
      </c>
      <c r="AI295" s="21">
        <v>0</v>
      </c>
      <c r="AJ295" s="24">
        <v>0</v>
      </c>
      <c r="AK295" s="21">
        <v>0</v>
      </c>
      <c r="AL295" s="24">
        <v>0</v>
      </c>
      <c r="AM295" s="21">
        <v>0</v>
      </c>
      <c r="AN295" s="24">
        <v>0</v>
      </c>
      <c r="AO295" s="21">
        <v>0</v>
      </c>
      <c r="AP295" s="21">
        <v>0</v>
      </c>
      <c r="AQ295" s="24">
        <v>0</v>
      </c>
      <c r="AR295" s="21">
        <v>0</v>
      </c>
      <c r="AS295" s="24">
        <v>1</v>
      </c>
      <c r="AT295" s="21">
        <v>0</v>
      </c>
      <c r="AU295" s="24">
        <v>15</v>
      </c>
      <c r="AV295" s="24">
        <v>1307796</v>
      </c>
      <c r="AW295" s="24">
        <v>24</v>
      </c>
      <c r="AX295" s="24">
        <v>959021</v>
      </c>
      <c r="AY295" s="24">
        <v>7</v>
      </c>
      <c r="AZ295" s="24">
        <v>498481</v>
      </c>
      <c r="BA295" s="24">
        <v>2</v>
      </c>
      <c r="BB295" s="24">
        <v>69377</v>
      </c>
      <c r="BC295" s="24">
        <v>13</v>
      </c>
      <c r="BD295" s="24">
        <v>129504</v>
      </c>
      <c r="BE295" s="24">
        <v>61</v>
      </c>
      <c r="BF295" s="24">
        <v>2964179</v>
      </c>
      <c r="BG295" s="15">
        <v>5.8</v>
      </c>
      <c r="BH295" s="21">
        <v>39.79</v>
      </c>
      <c r="BI295" s="21">
        <v>19.75</v>
      </c>
      <c r="BJ295" s="24">
        <v>259</v>
      </c>
      <c r="BK295" s="21">
        <v>16.760000000000002</v>
      </c>
      <c r="BL295" s="21">
        <v>35.96</v>
      </c>
      <c r="BM295" s="21">
        <v>20.91</v>
      </c>
      <c r="BN295" s="21">
        <v>26.72</v>
      </c>
      <c r="BO295" s="30">
        <v>42.88</v>
      </c>
      <c r="BP295" s="30">
        <v>40.39</v>
      </c>
      <c r="BQ295" s="30">
        <v>42.69</v>
      </c>
      <c r="BR295" s="30">
        <v>39.79</v>
      </c>
      <c r="BS295" s="21"/>
      <c r="BT295" s="21"/>
      <c r="BU295" s="21"/>
      <c r="BV295" s="21"/>
      <c r="BW295" s="21"/>
      <c r="BX295" s="24"/>
      <c r="BY295" s="30"/>
      <c r="BZ295" s="30"/>
      <c r="CA295" s="30"/>
      <c r="CB295" s="30"/>
      <c r="CC295" s="21">
        <v>5.74</v>
      </c>
      <c r="CD295" s="24">
        <v>50</v>
      </c>
      <c r="CE295" s="21">
        <v>10.82</v>
      </c>
      <c r="CF295" s="21">
        <v>10.78</v>
      </c>
      <c r="CG295" s="21">
        <v>4.9400000000000004</v>
      </c>
      <c r="CH295" s="21">
        <v>6.86</v>
      </c>
      <c r="CI295" s="30">
        <v>10.96</v>
      </c>
      <c r="CJ295" s="30">
        <v>11.73</v>
      </c>
      <c r="CK295" s="30">
        <v>8.2799999999999994</v>
      </c>
      <c r="CL295" s="30">
        <v>11.93</v>
      </c>
      <c r="CM295" s="21">
        <v>14.12</v>
      </c>
      <c r="CN295" s="21">
        <v>0.06</v>
      </c>
      <c r="CO295" s="21">
        <v>0.06</v>
      </c>
      <c r="CP295" s="21">
        <v>0.13</v>
      </c>
      <c r="CQ295" s="21">
        <v>7.0000000000000007E-2</v>
      </c>
      <c r="CR295" s="24">
        <v>14</v>
      </c>
      <c r="CS295" s="30">
        <v>2.3199999999999998</v>
      </c>
      <c r="CT295" s="30">
        <v>0.11</v>
      </c>
      <c r="CU295" s="30">
        <v>0.13</v>
      </c>
      <c r="CV295" s="30">
        <v>7.0000000000000007E-2</v>
      </c>
      <c r="CW295" s="21">
        <v>0.42</v>
      </c>
    </row>
    <row r="296" spans="1:101">
      <c r="A296" s="20">
        <v>44013</v>
      </c>
      <c r="B296" s="24">
        <v>10</v>
      </c>
      <c r="C296" s="21">
        <v>1.1599999999999999</v>
      </c>
      <c r="D296" s="21">
        <v>1.64</v>
      </c>
      <c r="E296" s="24">
        <v>46</v>
      </c>
      <c r="F296" s="21">
        <v>637.63</v>
      </c>
      <c r="G296" s="24">
        <v>1</v>
      </c>
      <c r="H296" s="21">
        <v>45</v>
      </c>
      <c r="I296" s="24">
        <v>7</v>
      </c>
      <c r="J296" s="21">
        <v>533.80999999999995</v>
      </c>
      <c r="K296" s="24">
        <v>111</v>
      </c>
      <c r="L296" s="21">
        <v>14897.73</v>
      </c>
      <c r="M296" s="24">
        <v>442</v>
      </c>
      <c r="N296" s="21">
        <v>74804.38</v>
      </c>
      <c r="O296" s="24">
        <v>607</v>
      </c>
      <c r="P296" s="21">
        <v>90918.56</v>
      </c>
      <c r="Q296" s="21">
        <v>49.2</v>
      </c>
      <c r="R296" s="24">
        <v>0</v>
      </c>
      <c r="S296" s="21">
        <v>0</v>
      </c>
      <c r="T296" s="24">
        <v>0</v>
      </c>
      <c r="U296" s="21">
        <v>0</v>
      </c>
      <c r="V296" s="24">
        <v>0</v>
      </c>
      <c r="W296" s="21">
        <v>0</v>
      </c>
      <c r="X296" s="24">
        <v>0</v>
      </c>
      <c r="Y296" s="21">
        <v>0</v>
      </c>
      <c r="Z296" s="24">
        <v>0</v>
      </c>
      <c r="AA296" s="21">
        <v>0</v>
      </c>
      <c r="AB296" s="24">
        <v>0</v>
      </c>
      <c r="AC296" s="21">
        <v>0</v>
      </c>
      <c r="AD296" s="24">
        <v>0</v>
      </c>
      <c r="AE296" s="21">
        <v>0</v>
      </c>
      <c r="AF296" s="24">
        <v>0</v>
      </c>
      <c r="AG296" s="21">
        <v>0</v>
      </c>
      <c r="AH296" s="24">
        <v>0</v>
      </c>
      <c r="AI296" s="21">
        <v>0</v>
      </c>
      <c r="AJ296" s="24">
        <v>0</v>
      </c>
      <c r="AK296" s="21">
        <v>0</v>
      </c>
      <c r="AL296" s="24">
        <v>0</v>
      </c>
      <c r="AM296" s="21">
        <v>0</v>
      </c>
      <c r="AN296" s="24">
        <v>0</v>
      </c>
      <c r="AO296" s="21">
        <v>0</v>
      </c>
      <c r="AP296" s="21">
        <v>0</v>
      </c>
      <c r="AQ296" s="24">
        <v>1</v>
      </c>
      <c r="AR296" s="21">
        <v>137001</v>
      </c>
      <c r="AS296" s="24">
        <v>1</v>
      </c>
      <c r="AT296" s="21">
        <v>137</v>
      </c>
      <c r="AU296" s="24">
        <v>5</v>
      </c>
      <c r="AV296" s="24">
        <v>421542</v>
      </c>
      <c r="AW296" s="24">
        <v>17</v>
      </c>
      <c r="AX296" s="24">
        <v>567543</v>
      </c>
      <c r="AY296" s="24">
        <v>14</v>
      </c>
      <c r="AZ296" s="24">
        <v>777764</v>
      </c>
      <c r="BA296" s="24">
        <v>1</v>
      </c>
      <c r="BB296" s="24">
        <v>1800</v>
      </c>
      <c r="BC296" s="24">
        <v>17</v>
      </c>
      <c r="BD296" s="24">
        <v>583617</v>
      </c>
      <c r="BE296" s="24">
        <v>54</v>
      </c>
      <c r="BF296" s="24">
        <v>2352266</v>
      </c>
      <c r="BG296" s="15">
        <v>6</v>
      </c>
      <c r="BH296" s="21">
        <v>39.549999999999997</v>
      </c>
      <c r="BI296" s="21">
        <v>19.75</v>
      </c>
      <c r="BJ296" s="24">
        <v>259</v>
      </c>
      <c r="BK296" s="21">
        <v>16.850000000000001</v>
      </c>
      <c r="BL296" s="21">
        <v>35.96</v>
      </c>
      <c r="BM296" s="21">
        <v>20.91</v>
      </c>
      <c r="BN296" s="21">
        <v>26.72</v>
      </c>
      <c r="BO296" s="30">
        <v>42.67</v>
      </c>
      <c r="BP296" s="30">
        <v>40.15</v>
      </c>
      <c r="BQ296" s="30">
        <v>42.45</v>
      </c>
      <c r="BR296" s="30">
        <v>39.549999999999997</v>
      </c>
      <c r="BS296" s="21"/>
      <c r="BT296" s="21"/>
      <c r="BU296" s="21"/>
      <c r="BV296" s="21"/>
      <c r="BW296" s="21"/>
      <c r="BX296" s="24"/>
      <c r="BY296" s="30"/>
      <c r="BZ296" s="30"/>
      <c r="CA296" s="30"/>
      <c r="CB296" s="30"/>
      <c r="CC296" s="21">
        <v>5.74</v>
      </c>
      <c r="CD296" s="24">
        <v>50</v>
      </c>
      <c r="CE296" s="21">
        <v>10.91</v>
      </c>
      <c r="CF296" s="21">
        <v>10.78</v>
      </c>
      <c r="CG296" s="21">
        <v>4.9400000000000004</v>
      </c>
      <c r="CH296" s="21">
        <v>6.86</v>
      </c>
      <c r="CI296" s="30">
        <v>10.9</v>
      </c>
      <c r="CJ296" s="30">
        <v>11.66</v>
      </c>
      <c r="CK296" s="30">
        <v>8.24</v>
      </c>
      <c r="CL296" s="30">
        <v>11.86</v>
      </c>
      <c r="CM296" s="21">
        <v>14.2</v>
      </c>
      <c r="CN296" s="21">
        <v>0.06</v>
      </c>
      <c r="CO296" s="21">
        <v>0.06</v>
      </c>
      <c r="CP296" s="21">
        <v>0.13</v>
      </c>
      <c r="CQ296" s="21">
        <v>7.0000000000000007E-2</v>
      </c>
      <c r="CR296" s="24">
        <v>14</v>
      </c>
      <c r="CS296" s="30">
        <v>2.31</v>
      </c>
      <c r="CT296" s="30">
        <v>0.11</v>
      </c>
      <c r="CU296" s="30">
        <v>0.13</v>
      </c>
      <c r="CV296" s="30">
        <v>7.0000000000000007E-2</v>
      </c>
      <c r="CW296" s="21">
        <v>0.42</v>
      </c>
    </row>
    <row r="297" spans="1:101">
      <c r="A297" s="20">
        <v>44044</v>
      </c>
      <c r="B297" s="24">
        <v>10</v>
      </c>
      <c r="C297" s="21">
        <v>1.1599999999999999</v>
      </c>
      <c r="D297" s="21">
        <v>1.64</v>
      </c>
      <c r="E297" s="24">
        <v>46</v>
      </c>
      <c r="F297" s="21">
        <v>637.63</v>
      </c>
      <c r="G297" s="24">
        <v>1</v>
      </c>
      <c r="H297" s="21">
        <v>45</v>
      </c>
      <c r="I297" s="24">
        <v>7</v>
      </c>
      <c r="J297" s="21">
        <v>533.80999999999995</v>
      </c>
      <c r="K297" s="24">
        <v>110</v>
      </c>
      <c r="L297" s="21">
        <v>14760.73</v>
      </c>
      <c r="M297" s="24">
        <v>446</v>
      </c>
      <c r="N297" s="21">
        <v>75506.009999999995</v>
      </c>
      <c r="O297" s="24">
        <v>610</v>
      </c>
      <c r="P297" s="21">
        <v>91483.19</v>
      </c>
      <c r="Q297" s="21">
        <v>49.49</v>
      </c>
      <c r="R297" s="24">
        <v>0</v>
      </c>
      <c r="S297" s="21">
        <v>0</v>
      </c>
      <c r="T297" s="24">
        <v>0</v>
      </c>
      <c r="U297" s="21">
        <v>0</v>
      </c>
      <c r="V297" s="24">
        <v>0</v>
      </c>
      <c r="W297" s="21">
        <v>0</v>
      </c>
      <c r="X297" s="24">
        <v>0</v>
      </c>
      <c r="Y297" s="21">
        <v>0</v>
      </c>
      <c r="Z297" s="24">
        <v>0</v>
      </c>
      <c r="AA297" s="21">
        <v>0</v>
      </c>
      <c r="AB297" s="24">
        <v>0</v>
      </c>
      <c r="AC297" s="21">
        <v>0</v>
      </c>
      <c r="AD297" s="24">
        <v>0</v>
      </c>
      <c r="AE297" s="21">
        <v>0</v>
      </c>
      <c r="AF297" s="24">
        <v>0</v>
      </c>
      <c r="AG297" s="21">
        <v>0</v>
      </c>
      <c r="AH297" s="24">
        <v>0</v>
      </c>
      <c r="AI297" s="21">
        <v>0</v>
      </c>
      <c r="AJ297" s="24">
        <v>0</v>
      </c>
      <c r="AK297" s="21">
        <v>0</v>
      </c>
      <c r="AL297" s="24">
        <v>0</v>
      </c>
      <c r="AM297" s="21">
        <v>0</v>
      </c>
      <c r="AN297" s="24">
        <v>0</v>
      </c>
      <c r="AO297" s="21">
        <v>0</v>
      </c>
      <c r="AP297" s="21">
        <v>0</v>
      </c>
      <c r="AQ297" s="24">
        <v>1</v>
      </c>
      <c r="AR297" s="21">
        <v>136967</v>
      </c>
      <c r="AS297" s="24">
        <v>1</v>
      </c>
      <c r="AT297" s="21">
        <v>136.97</v>
      </c>
      <c r="AU297" s="24">
        <v>11</v>
      </c>
      <c r="AV297" s="24">
        <v>301252</v>
      </c>
      <c r="AW297" s="24">
        <v>15</v>
      </c>
      <c r="AX297" s="24">
        <v>408859</v>
      </c>
      <c r="AY297" s="24">
        <v>12</v>
      </c>
      <c r="AZ297" s="24">
        <v>391605</v>
      </c>
      <c r="BA297" s="24">
        <v>1</v>
      </c>
      <c r="BB297" s="24">
        <v>43461</v>
      </c>
      <c r="BC297" s="24">
        <v>7</v>
      </c>
      <c r="BD297" s="24">
        <v>79616</v>
      </c>
      <c r="BE297" s="24">
        <v>46</v>
      </c>
      <c r="BF297" s="24">
        <v>1224793</v>
      </c>
      <c r="BG297" s="15">
        <v>5.0999999999999996</v>
      </c>
      <c r="BH297" s="21">
        <v>39.159999999999997</v>
      </c>
      <c r="BI297" s="21">
        <v>19.68</v>
      </c>
      <c r="BJ297" s="24">
        <v>258</v>
      </c>
      <c r="BK297" s="21">
        <v>16.93</v>
      </c>
      <c r="BL297" s="21">
        <v>35.82</v>
      </c>
      <c r="BM297" s="21">
        <v>20.85</v>
      </c>
      <c r="BN297" s="21">
        <v>26.61</v>
      </c>
      <c r="BO297" s="30">
        <v>42.3</v>
      </c>
      <c r="BP297" s="30">
        <v>39.76</v>
      </c>
      <c r="BQ297" s="30">
        <v>42.03</v>
      </c>
      <c r="BR297" s="30">
        <v>39.159999999999997</v>
      </c>
      <c r="BS297" s="21"/>
      <c r="BT297" s="21"/>
      <c r="BU297" s="21"/>
      <c r="BV297" s="21"/>
      <c r="BW297" s="21"/>
      <c r="BX297" s="24"/>
      <c r="BY297" s="30"/>
      <c r="BZ297" s="30"/>
      <c r="CA297" s="30"/>
      <c r="CB297" s="30"/>
      <c r="CC297" s="21">
        <v>5.74</v>
      </c>
      <c r="CD297" s="24">
        <v>50</v>
      </c>
      <c r="CE297" s="21">
        <v>10.99</v>
      </c>
      <c r="CF297" s="21">
        <v>10.78</v>
      </c>
      <c r="CG297" s="21">
        <v>4.9400000000000004</v>
      </c>
      <c r="CH297" s="21">
        <v>6.86</v>
      </c>
      <c r="CI297" s="30">
        <v>10.84</v>
      </c>
      <c r="CJ297" s="30">
        <v>11.59</v>
      </c>
      <c r="CK297" s="30">
        <v>8.1999999999999993</v>
      </c>
      <c r="CL297" s="30">
        <v>11.78</v>
      </c>
      <c r="CM297" s="21">
        <v>14.29</v>
      </c>
      <c r="CN297" s="21">
        <v>0.06</v>
      </c>
      <c r="CO297" s="21">
        <v>0.06</v>
      </c>
      <c r="CP297" s="21">
        <v>0.13</v>
      </c>
      <c r="CQ297" s="21">
        <v>7.0000000000000007E-2</v>
      </c>
      <c r="CR297" s="24">
        <v>14</v>
      </c>
      <c r="CS297" s="30">
        <v>2.2999999999999998</v>
      </c>
      <c r="CT297" s="30">
        <v>0.11</v>
      </c>
      <c r="CU297" s="30">
        <v>0.13</v>
      </c>
      <c r="CV297" s="30">
        <v>7.0000000000000007E-2</v>
      </c>
      <c r="CW297" s="21">
        <v>0.42</v>
      </c>
    </row>
    <row r="298" spans="1:101">
      <c r="A298" s="20">
        <v>44075</v>
      </c>
      <c r="B298" s="24">
        <v>10</v>
      </c>
      <c r="C298" s="21">
        <v>1.1599999999999999</v>
      </c>
      <c r="D298" s="21">
        <v>1.64</v>
      </c>
      <c r="E298" s="24">
        <v>46</v>
      </c>
      <c r="F298" s="21">
        <v>637.63</v>
      </c>
      <c r="G298" s="24">
        <v>1</v>
      </c>
      <c r="H298" s="21">
        <v>45</v>
      </c>
      <c r="I298" s="24">
        <v>7</v>
      </c>
      <c r="J298" s="21">
        <v>533.80999999999995</v>
      </c>
      <c r="K298" s="24">
        <v>109</v>
      </c>
      <c r="L298" s="21">
        <v>14623.76</v>
      </c>
      <c r="M298" s="24">
        <v>448</v>
      </c>
      <c r="N298" s="21">
        <v>75853.41</v>
      </c>
      <c r="O298" s="24">
        <v>611</v>
      </c>
      <c r="P298" s="21">
        <v>91693.62</v>
      </c>
      <c r="Q298" s="21">
        <v>49.61</v>
      </c>
      <c r="R298" s="24">
        <v>0</v>
      </c>
      <c r="S298" s="21">
        <v>0</v>
      </c>
      <c r="T298" s="24">
        <v>0</v>
      </c>
      <c r="U298" s="21">
        <v>0</v>
      </c>
      <c r="V298" s="24">
        <v>0</v>
      </c>
      <c r="W298" s="21">
        <v>0</v>
      </c>
      <c r="X298" s="24">
        <v>0</v>
      </c>
      <c r="Y298" s="21">
        <v>0</v>
      </c>
      <c r="Z298" s="24">
        <v>0</v>
      </c>
      <c r="AA298" s="21">
        <v>0</v>
      </c>
      <c r="AB298" s="24">
        <v>0</v>
      </c>
      <c r="AC298" s="21">
        <v>0</v>
      </c>
      <c r="AD298" s="24">
        <v>0</v>
      </c>
      <c r="AE298" s="21">
        <v>0</v>
      </c>
      <c r="AF298" s="24">
        <v>0</v>
      </c>
      <c r="AG298" s="21">
        <v>0</v>
      </c>
      <c r="AH298" s="24">
        <v>0</v>
      </c>
      <c r="AI298" s="21">
        <v>0</v>
      </c>
      <c r="AJ298" s="24">
        <v>0</v>
      </c>
      <c r="AK298" s="21">
        <v>0</v>
      </c>
      <c r="AL298" s="24">
        <v>0</v>
      </c>
      <c r="AM298" s="21">
        <v>0</v>
      </c>
      <c r="AN298" s="24">
        <v>0</v>
      </c>
      <c r="AO298" s="21">
        <v>0</v>
      </c>
      <c r="AP298" s="21">
        <v>0</v>
      </c>
      <c r="AQ298" s="24">
        <v>1</v>
      </c>
      <c r="AR298" s="21">
        <v>127547</v>
      </c>
      <c r="AS298" s="24">
        <v>1</v>
      </c>
      <c r="AT298" s="21">
        <v>127.55</v>
      </c>
      <c r="AU298" s="24">
        <v>19</v>
      </c>
      <c r="AV298" s="24">
        <v>1413194</v>
      </c>
      <c r="AW298" s="24">
        <v>11</v>
      </c>
      <c r="AX298" s="24">
        <v>378522</v>
      </c>
      <c r="AY298" s="24">
        <v>21</v>
      </c>
      <c r="AZ298" s="24">
        <v>883341</v>
      </c>
      <c r="BA298" s="24">
        <v>0</v>
      </c>
      <c r="BB298" s="24">
        <v>0</v>
      </c>
      <c r="BC298" s="24">
        <v>11</v>
      </c>
      <c r="BD298" s="24">
        <v>136273</v>
      </c>
      <c r="BE298" s="24">
        <v>62</v>
      </c>
      <c r="BF298" s="24">
        <v>2811330</v>
      </c>
      <c r="BG298" s="15">
        <v>4.7</v>
      </c>
      <c r="BH298" s="21">
        <v>38.92</v>
      </c>
      <c r="BI298" s="21">
        <v>19.61</v>
      </c>
      <c r="BJ298" s="24">
        <v>257</v>
      </c>
      <c r="BK298" s="21">
        <v>17.010000000000002</v>
      </c>
      <c r="BL298" s="21">
        <v>35.69</v>
      </c>
      <c r="BM298" s="21">
        <v>20.79</v>
      </c>
      <c r="BN298" s="21">
        <v>26.5</v>
      </c>
      <c r="BO298" s="30">
        <v>42.06</v>
      </c>
      <c r="BP298" s="30">
        <v>39.53</v>
      </c>
      <c r="BQ298" s="30">
        <v>41.78</v>
      </c>
      <c r="BR298" s="30">
        <v>38.92</v>
      </c>
      <c r="BS298" s="21"/>
      <c r="BT298" s="21"/>
      <c r="BU298" s="21"/>
      <c r="BV298" s="21"/>
      <c r="BW298" s="21"/>
      <c r="BX298" s="24"/>
      <c r="BY298" s="30"/>
      <c r="BZ298" s="30"/>
      <c r="CA298" s="30"/>
      <c r="CB298" s="30"/>
      <c r="CC298" s="21">
        <v>5.74</v>
      </c>
      <c r="CD298" s="24">
        <v>50</v>
      </c>
      <c r="CE298" s="21">
        <v>11.07</v>
      </c>
      <c r="CF298" s="21">
        <v>10.78</v>
      </c>
      <c r="CG298" s="21">
        <v>4.9400000000000004</v>
      </c>
      <c r="CH298" s="21">
        <v>6.86</v>
      </c>
      <c r="CI298" s="30">
        <v>10.82</v>
      </c>
      <c r="CJ298" s="30">
        <v>11.57</v>
      </c>
      <c r="CK298" s="30">
        <v>8.18</v>
      </c>
      <c r="CL298" s="30">
        <v>11.76</v>
      </c>
      <c r="CM298" s="21">
        <v>14.37</v>
      </c>
      <c r="CN298" s="21">
        <v>0.06</v>
      </c>
      <c r="CO298" s="21">
        <v>0.06</v>
      </c>
      <c r="CP298" s="21">
        <v>0.13</v>
      </c>
      <c r="CQ298" s="21">
        <v>7.0000000000000007E-2</v>
      </c>
      <c r="CR298" s="24">
        <v>14</v>
      </c>
      <c r="CS298" s="30">
        <v>2.29</v>
      </c>
      <c r="CT298" s="30">
        <v>0.11</v>
      </c>
      <c r="CU298" s="30">
        <v>0.13</v>
      </c>
      <c r="CV298" s="30">
        <v>7.0000000000000007E-2</v>
      </c>
      <c r="CW298" s="21">
        <v>0.42</v>
      </c>
    </row>
    <row r="299" spans="1:101">
      <c r="A299" s="20">
        <v>44105</v>
      </c>
      <c r="B299" s="24">
        <v>11</v>
      </c>
      <c r="C299" s="21">
        <v>1.28</v>
      </c>
      <c r="D299" s="21">
        <v>1.81</v>
      </c>
      <c r="E299" s="24">
        <v>47</v>
      </c>
      <c r="F299" s="21">
        <v>641.16999999999996</v>
      </c>
      <c r="G299" s="24">
        <v>1</v>
      </c>
      <c r="H299" s="21">
        <v>45</v>
      </c>
      <c r="I299" s="24">
        <v>7</v>
      </c>
      <c r="J299" s="21">
        <v>533.80999999999995</v>
      </c>
      <c r="K299" s="24">
        <v>108</v>
      </c>
      <c r="L299" s="21">
        <v>14496.22</v>
      </c>
      <c r="M299" s="24">
        <v>453</v>
      </c>
      <c r="N299" s="21">
        <v>76728.45</v>
      </c>
      <c r="O299" s="24">
        <v>616</v>
      </c>
      <c r="P299" s="21">
        <v>92444.65</v>
      </c>
      <c r="Q299" s="21">
        <v>50.02</v>
      </c>
      <c r="R299" s="24">
        <v>0</v>
      </c>
      <c r="S299" s="21">
        <v>0</v>
      </c>
      <c r="T299" s="24">
        <v>0</v>
      </c>
      <c r="U299" s="21">
        <v>0</v>
      </c>
      <c r="V299" s="24">
        <v>0</v>
      </c>
      <c r="W299" s="21">
        <v>0</v>
      </c>
      <c r="X299" s="24">
        <v>0</v>
      </c>
      <c r="Y299" s="21">
        <v>0</v>
      </c>
      <c r="Z299" s="24">
        <v>0</v>
      </c>
      <c r="AA299" s="21">
        <v>0</v>
      </c>
      <c r="AB299" s="24">
        <v>0</v>
      </c>
      <c r="AC299" s="21">
        <v>0</v>
      </c>
      <c r="AD299" s="24">
        <v>0</v>
      </c>
      <c r="AE299" s="21">
        <v>0</v>
      </c>
      <c r="AF299" s="24">
        <v>0</v>
      </c>
      <c r="AG299" s="21">
        <v>0</v>
      </c>
      <c r="AH299" s="24">
        <v>0</v>
      </c>
      <c r="AI299" s="21">
        <v>0</v>
      </c>
      <c r="AJ299" s="24">
        <v>0</v>
      </c>
      <c r="AK299" s="21">
        <v>0</v>
      </c>
      <c r="AL299" s="24">
        <v>0</v>
      </c>
      <c r="AM299" s="21">
        <v>0</v>
      </c>
      <c r="AN299" s="24">
        <v>0</v>
      </c>
      <c r="AO299" s="21">
        <v>0</v>
      </c>
      <c r="AP299" s="21">
        <v>0</v>
      </c>
      <c r="AQ299" s="24">
        <v>0</v>
      </c>
      <c r="AR299" s="21">
        <v>0</v>
      </c>
      <c r="AS299" s="24">
        <v>0</v>
      </c>
      <c r="AT299" s="21">
        <v>0</v>
      </c>
      <c r="AU299" s="24">
        <v>9</v>
      </c>
      <c r="AV299" s="24">
        <v>946153</v>
      </c>
      <c r="AW299" s="24">
        <v>12</v>
      </c>
      <c r="AX299" s="24">
        <v>152833</v>
      </c>
      <c r="AY299" s="24">
        <v>15</v>
      </c>
      <c r="AZ299" s="24">
        <v>738121</v>
      </c>
      <c r="BA299" s="24">
        <v>0</v>
      </c>
      <c r="BB299" s="24">
        <v>0</v>
      </c>
      <c r="BC299" s="24">
        <v>11</v>
      </c>
      <c r="BD299" s="24">
        <v>53674</v>
      </c>
      <c r="BE299" s="24">
        <v>47</v>
      </c>
      <c r="BF299" s="24">
        <v>1890781</v>
      </c>
      <c r="BG299" s="15">
        <v>4.5</v>
      </c>
      <c r="BH299" s="21">
        <v>38.47</v>
      </c>
      <c r="BI299" s="21">
        <v>19.54</v>
      </c>
      <c r="BJ299" s="24">
        <v>256</v>
      </c>
      <c r="BK299" s="21">
        <v>17.059999999999999</v>
      </c>
      <c r="BL299" s="21">
        <v>35.56</v>
      </c>
      <c r="BM299" s="21">
        <v>20.73</v>
      </c>
      <c r="BN299" s="21">
        <v>26.39</v>
      </c>
      <c r="BO299" s="30">
        <v>41.56</v>
      </c>
      <c r="BP299" s="30">
        <v>39.07</v>
      </c>
      <c r="BQ299" s="30">
        <v>41.3</v>
      </c>
      <c r="BR299" s="30">
        <v>38.47</v>
      </c>
      <c r="BS299" s="21">
        <v>0</v>
      </c>
      <c r="BT299" s="21">
        <v>0</v>
      </c>
      <c r="BU299" s="21">
        <v>0</v>
      </c>
      <c r="BV299" s="21">
        <v>0</v>
      </c>
      <c r="BW299" s="21">
        <v>0.01</v>
      </c>
      <c r="BX299" s="24">
        <v>1</v>
      </c>
      <c r="BY299" s="30">
        <v>0</v>
      </c>
      <c r="BZ299" s="30">
        <v>0.01</v>
      </c>
      <c r="CA299" s="30">
        <v>0.16</v>
      </c>
      <c r="CB299" s="30">
        <v>0</v>
      </c>
      <c r="CC299" s="21">
        <v>5.74</v>
      </c>
      <c r="CD299" s="24">
        <v>50</v>
      </c>
      <c r="CE299" s="21">
        <v>11.16</v>
      </c>
      <c r="CF299" s="21">
        <v>10.78</v>
      </c>
      <c r="CG299" s="21">
        <v>4.9400000000000004</v>
      </c>
      <c r="CH299" s="21">
        <v>6.86</v>
      </c>
      <c r="CI299" s="30">
        <v>10.73</v>
      </c>
      <c r="CJ299" s="30">
        <v>11.47</v>
      </c>
      <c r="CK299" s="30">
        <v>8.1199999999999992</v>
      </c>
      <c r="CL299" s="30">
        <v>11.66</v>
      </c>
      <c r="CM299" s="21">
        <v>14.45</v>
      </c>
      <c r="CN299" s="21">
        <v>0.06</v>
      </c>
      <c r="CO299" s="21">
        <v>0.06</v>
      </c>
      <c r="CP299" s="21">
        <v>0.13</v>
      </c>
      <c r="CQ299" s="21">
        <v>7.0000000000000007E-2</v>
      </c>
      <c r="CR299" s="24">
        <v>14</v>
      </c>
      <c r="CS299" s="30">
        <v>2.27</v>
      </c>
      <c r="CT299" s="30">
        <v>0.11</v>
      </c>
      <c r="CU299" s="30">
        <v>0.13</v>
      </c>
      <c r="CV299" s="30">
        <v>7.0000000000000007E-2</v>
      </c>
      <c r="CW299" s="21">
        <v>0.42</v>
      </c>
    </row>
    <row r="300" spans="1:101">
      <c r="A300" s="20">
        <v>44136</v>
      </c>
      <c r="B300" s="24">
        <v>11</v>
      </c>
      <c r="C300" s="21">
        <v>1.28</v>
      </c>
      <c r="D300" s="21">
        <v>1.81</v>
      </c>
      <c r="E300" s="24">
        <v>48</v>
      </c>
      <c r="F300" s="21">
        <v>648.66999999999996</v>
      </c>
      <c r="G300" s="24">
        <v>1</v>
      </c>
      <c r="H300" s="21">
        <v>45</v>
      </c>
      <c r="I300" s="24">
        <v>7</v>
      </c>
      <c r="J300" s="21">
        <v>533.80999999999995</v>
      </c>
      <c r="K300" s="24">
        <v>108</v>
      </c>
      <c r="L300" s="21">
        <v>14496.22</v>
      </c>
      <c r="M300" s="24">
        <v>458</v>
      </c>
      <c r="N300" s="21">
        <v>77604.37</v>
      </c>
      <c r="O300" s="24">
        <v>622</v>
      </c>
      <c r="P300" s="21">
        <v>93328.08</v>
      </c>
      <c r="Q300" s="21">
        <v>50.49</v>
      </c>
      <c r="R300" s="24">
        <v>0</v>
      </c>
      <c r="S300" s="21">
        <v>0</v>
      </c>
      <c r="T300" s="24">
        <v>0</v>
      </c>
      <c r="U300" s="21">
        <v>0</v>
      </c>
      <c r="V300" s="24">
        <v>0</v>
      </c>
      <c r="W300" s="21">
        <v>0</v>
      </c>
      <c r="X300" s="24">
        <v>0</v>
      </c>
      <c r="Y300" s="21">
        <v>0</v>
      </c>
      <c r="Z300" s="24">
        <v>0</v>
      </c>
      <c r="AA300" s="21">
        <v>0</v>
      </c>
      <c r="AB300" s="24">
        <v>0</v>
      </c>
      <c r="AC300" s="21">
        <v>0</v>
      </c>
      <c r="AD300" s="24">
        <v>0</v>
      </c>
      <c r="AE300" s="21">
        <v>0</v>
      </c>
      <c r="AF300" s="24">
        <v>0</v>
      </c>
      <c r="AG300" s="21">
        <v>0</v>
      </c>
      <c r="AH300" s="24">
        <v>0</v>
      </c>
      <c r="AI300" s="21">
        <v>0</v>
      </c>
      <c r="AJ300" s="24">
        <v>0</v>
      </c>
      <c r="AK300" s="21">
        <v>0</v>
      </c>
      <c r="AL300" s="24">
        <v>0</v>
      </c>
      <c r="AM300" s="21">
        <v>0</v>
      </c>
      <c r="AN300" s="24">
        <v>0</v>
      </c>
      <c r="AO300" s="21">
        <v>0</v>
      </c>
      <c r="AP300" s="21">
        <v>0</v>
      </c>
      <c r="AQ300" s="24">
        <v>0</v>
      </c>
      <c r="AR300" s="21">
        <v>0</v>
      </c>
      <c r="AS300" s="24">
        <v>0</v>
      </c>
      <c r="AT300" s="21">
        <v>0</v>
      </c>
      <c r="AU300" s="24">
        <v>9</v>
      </c>
      <c r="AV300" s="24">
        <v>257928</v>
      </c>
      <c r="AW300" s="24">
        <v>25</v>
      </c>
      <c r="AX300" s="24">
        <v>433790</v>
      </c>
      <c r="AY300" s="24">
        <v>9</v>
      </c>
      <c r="AZ300" s="24">
        <v>508213</v>
      </c>
      <c r="BA300" s="24">
        <v>1</v>
      </c>
      <c r="BB300" s="24">
        <v>58000</v>
      </c>
      <c r="BC300" s="24">
        <v>8</v>
      </c>
      <c r="BD300" s="24">
        <v>164655</v>
      </c>
      <c r="BE300" s="24">
        <v>52</v>
      </c>
      <c r="BF300" s="24">
        <v>1422586</v>
      </c>
      <c r="BG300" s="15">
        <v>5.7</v>
      </c>
      <c r="BH300" s="21">
        <v>38.1</v>
      </c>
      <c r="BI300" s="21">
        <v>19.54</v>
      </c>
      <c r="BJ300" s="24">
        <v>256</v>
      </c>
      <c r="BK300" s="21">
        <v>17.14</v>
      </c>
      <c r="BL300" s="21">
        <v>35.56</v>
      </c>
      <c r="BM300" s="21">
        <v>20.73</v>
      </c>
      <c r="BN300" s="21">
        <v>26.39</v>
      </c>
      <c r="BO300" s="30">
        <v>41.16</v>
      </c>
      <c r="BP300" s="30">
        <v>38.700000000000003</v>
      </c>
      <c r="BQ300" s="30">
        <v>40.92</v>
      </c>
      <c r="BR300" s="30">
        <v>38.1</v>
      </c>
      <c r="BS300" s="21">
        <v>0</v>
      </c>
      <c r="BT300" s="21">
        <v>0.08</v>
      </c>
      <c r="BU300" s="21">
        <v>0</v>
      </c>
      <c r="BV300" s="21">
        <v>0</v>
      </c>
      <c r="BW300" s="21">
        <v>0.01</v>
      </c>
      <c r="BX300" s="24">
        <v>1</v>
      </c>
      <c r="BY300" s="30">
        <v>0</v>
      </c>
      <c r="BZ300" s="30">
        <v>0.01</v>
      </c>
      <c r="CA300" s="30">
        <v>0.16</v>
      </c>
      <c r="CB300" s="30">
        <v>0</v>
      </c>
      <c r="CC300" s="21">
        <v>5.74</v>
      </c>
      <c r="CD300" s="24">
        <v>50</v>
      </c>
      <c r="CE300" s="21">
        <v>11.24</v>
      </c>
      <c r="CF300" s="21">
        <v>10.78</v>
      </c>
      <c r="CG300" s="21">
        <v>4.9400000000000004</v>
      </c>
      <c r="CH300" s="21">
        <v>6.86</v>
      </c>
      <c r="CI300" s="30">
        <v>10.64</v>
      </c>
      <c r="CJ300" s="30">
        <v>11.37</v>
      </c>
      <c r="CK300" s="30">
        <v>8.0399999999999991</v>
      </c>
      <c r="CL300" s="30">
        <v>11.55</v>
      </c>
      <c r="CM300" s="21">
        <v>14.54</v>
      </c>
      <c r="CN300" s="21">
        <v>0.06</v>
      </c>
      <c r="CO300" s="21">
        <v>0.06</v>
      </c>
      <c r="CP300" s="21">
        <v>0.13</v>
      </c>
      <c r="CQ300" s="21">
        <v>7.0000000000000007E-2</v>
      </c>
      <c r="CR300" s="24">
        <v>14</v>
      </c>
      <c r="CS300" s="30">
        <v>2.25</v>
      </c>
      <c r="CT300" s="30">
        <v>0.1</v>
      </c>
      <c r="CU300" s="30">
        <v>0.12</v>
      </c>
      <c r="CV300" s="30">
        <v>7.0000000000000007E-2</v>
      </c>
      <c r="CW300" s="21">
        <v>0.43</v>
      </c>
    </row>
    <row r="301" spans="1:101">
      <c r="A301" s="20">
        <v>44166</v>
      </c>
      <c r="B301" s="24">
        <v>11</v>
      </c>
      <c r="C301" s="21">
        <v>1.28</v>
      </c>
      <c r="D301" s="21">
        <v>1.81</v>
      </c>
      <c r="E301" s="24">
        <v>48</v>
      </c>
      <c r="F301" s="21">
        <v>648.66999999999996</v>
      </c>
      <c r="G301" s="24">
        <v>1</v>
      </c>
      <c r="H301" s="21">
        <v>45</v>
      </c>
      <c r="I301" s="24">
        <v>7</v>
      </c>
      <c r="J301" s="21">
        <v>533.80999999999995</v>
      </c>
      <c r="K301" s="24">
        <v>108</v>
      </c>
      <c r="L301" s="21">
        <v>14496.22</v>
      </c>
      <c r="M301" s="24">
        <v>461</v>
      </c>
      <c r="N301" s="21">
        <v>78126.37</v>
      </c>
      <c r="O301" s="24">
        <v>625</v>
      </c>
      <c r="P301" s="21">
        <v>93850.08</v>
      </c>
      <c r="Q301" s="21">
        <v>50.77</v>
      </c>
      <c r="R301" s="24">
        <v>0</v>
      </c>
      <c r="S301" s="21">
        <v>0</v>
      </c>
      <c r="T301" s="24">
        <v>0</v>
      </c>
      <c r="U301" s="21">
        <v>0</v>
      </c>
      <c r="V301" s="24">
        <v>0</v>
      </c>
      <c r="W301" s="21">
        <v>0</v>
      </c>
      <c r="X301" s="24">
        <v>0</v>
      </c>
      <c r="Y301" s="21">
        <v>0</v>
      </c>
      <c r="Z301" s="24">
        <v>0</v>
      </c>
      <c r="AA301" s="21">
        <v>0</v>
      </c>
      <c r="AB301" s="24">
        <v>0</v>
      </c>
      <c r="AC301" s="21">
        <v>0</v>
      </c>
      <c r="AD301" s="24">
        <v>0</v>
      </c>
      <c r="AE301" s="21">
        <v>0</v>
      </c>
      <c r="AF301" s="24">
        <v>0</v>
      </c>
      <c r="AG301" s="21">
        <v>0</v>
      </c>
      <c r="AH301" s="24">
        <v>0</v>
      </c>
      <c r="AI301" s="21">
        <v>0</v>
      </c>
      <c r="AJ301" s="24">
        <v>3</v>
      </c>
      <c r="AK301" s="21">
        <v>394128</v>
      </c>
      <c r="AL301" s="24">
        <v>0</v>
      </c>
      <c r="AM301" s="21">
        <v>0</v>
      </c>
      <c r="AN301" s="24">
        <v>3</v>
      </c>
      <c r="AO301" s="21">
        <v>394.13</v>
      </c>
      <c r="AP301" s="21">
        <v>212.54</v>
      </c>
      <c r="AQ301" s="24">
        <v>0</v>
      </c>
      <c r="AR301" s="21">
        <v>0</v>
      </c>
      <c r="AS301" s="24">
        <v>0</v>
      </c>
      <c r="AT301" s="21">
        <v>0</v>
      </c>
      <c r="AU301" s="24">
        <v>29</v>
      </c>
      <c r="AV301" s="24">
        <v>2635235</v>
      </c>
      <c r="AW301" s="24">
        <v>23</v>
      </c>
      <c r="AX301" s="24">
        <v>768498</v>
      </c>
      <c r="AY301" s="24">
        <v>12</v>
      </c>
      <c r="AZ301" s="24">
        <v>762276</v>
      </c>
      <c r="BA301" s="24">
        <v>0</v>
      </c>
      <c r="BB301" s="24">
        <v>0</v>
      </c>
      <c r="BC301" s="24">
        <v>9</v>
      </c>
      <c r="BD301" s="24">
        <v>63876</v>
      </c>
      <c r="BE301" s="24">
        <v>73</v>
      </c>
      <c r="BF301" s="24">
        <v>4229885</v>
      </c>
      <c r="BG301" s="15">
        <v>5.6</v>
      </c>
      <c r="BH301" s="21">
        <v>37.89</v>
      </c>
      <c r="BI301" s="21">
        <v>19.54</v>
      </c>
      <c r="BJ301" s="24">
        <v>256</v>
      </c>
      <c r="BK301" s="21">
        <v>17.22</v>
      </c>
      <c r="BL301" s="21">
        <v>35.56</v>
      </c>
      <c r="BM301" s="21">
        <v>20.73</v>
      </c>
      <c r="BN301" s="21">
        <v>26.39</v>
      </c>
      <c r="BO301" s="30">
        <v>40.96</v>
      </c>
      <c r="BP301" s="30">
        <v>38.49</v>
      </c>
      <c r="BQ301" s="30">
        <v>40.71</v>
      </c>
      <c r="BR301" s="30">
        <v>37.89</v>
      </c>
      <c r="BS301" s="21">
        <v>0</v>
      </c>
      <c r="BT301" s="21">
        <v>0.17</v>
      </c>
      <c r="BU301" s="21">
        <v>0</v>
      </c>
      <c r="BV301" s="21">
        <v>0</v>
      </c>
      <c r="BW301" s="21">
        <v>0.01</v>
      </c>
      <c r="BX301" s="24">
        <v>1</v>
      </c>
      <c r="BY301" s="30">
        <v>0</v>
      </c>
      <c r="BZ301" s="30">
        <v>0.01</v>
      </c>
      <c r="CA301" s="30">
        <v>0.16</v>
      </c>
      <c r="CB301" s="30">
        <v>0</v>
      </c>
      <c r="CC301" s="21">
        <v>5.74</v>
      </c>
      <c r="CD301" s="24">
        <v>50</v>
      </c>
      <c r="CE301" s="21">
        <v>11.32</v>
      </c>
      <c r="CF301" s="21">
        <v>10.78</v>
      </c>
      <c r="CG301" s="21">
        <v>4.9400000000000004</v>
      </c>
      <c r="CH301" s="21">
        <v>6.86</v>
      </c>
      <c r="CI301" s="30">
        <v>10.58</v>
      </c>
      <c r="CJ301" s="30">
        <v>11.3</v>
      </c>
      <c r="CK301" s="30">
        <v>8</v>
      </c>
      <c r="CL301" s="30">
        <v>11.49</v>
      </c>
      <c r="CM301" s="21">
        <v>14.62</v>
      </c>
      <c r="CN301" s="21">
        <v>0.06</v>
      </c>
      <c r="CO301" s="21">
        <v>0.06</v>
      </c>
      <c r="CP301" s="21">
        <v>0.13</v>
      </c>
      <c r="CQ301" s="21">
        <v>7.0000000000000007E-2</v>
      </c>
      <c r="CR301" s="24">
        <v>14</v>
      </c>
      <c r="CS301" s="30">
        <v>2.2400000000000002</v>
      </c>
      <c r="CT301" s="30">
        <v>0.1</v>
      </c>
      <c r="CU301" s="30">
        <v>0.12</v>
      </c>
      <c r="CV301" s="30">
        <v>7.0000000000000007E-2</v>
      </c>
      <c r="CW301" s="21">
        <v>0.43</v>
      </c>
    </row>
    <row r="302" spans="1:101">
      <c r="A302" s="20">
        <v>44197</v>
      </c>
      <c r="B302" s="24">
        <v>11</v>
      </c>
      <c r="C302" s="21">
        <v>1.28</v>
      </c>
      <c r="D302" s="21">
        <v>1.81</v>
      </c>
      <c r="E302" s="24">
        <v>48</v>
      </c>
      <c r="F302" s="21">
        <v>648.66999999999996</v>
      </c>
      <c r="G302" s="24">
        <v>1</v>
      </c>
      <c r="H302" s="21">
        <v>45</v>
      </c>
      <c r="I302" s="24">
        <v>7</v>
      </c>
      <c r="J302" s="21">
        <v>533.80999999999995</v>
      </c>
      <c r="K302" s="24">
        <v>105</v>
      </c>
      <c r="L302" s="21">
        <v>14102.09</v>
      </c>
      <c r="M302" s="24">
        <v>462</v>
      </c>
      <c r="N302" s="21">
        <v>78300.37</v>
      </c>
      <c r="O302" s="24">
        <v>623</v>
      </c>
      <c r="P302" s="21">
        <v>93629.95</v>
      </c>
      <c r="Q302" s="21">
        <v>50.66</v>
      </c>
      <c r="R302" s="24">
        <v>0</v>
      </c>
      <c r="S302" s="21">
        <v>0</v>
      </c>
      <c r="T302" s="24">
        <v>0</v>
      </c>
      <c r="U302" s="21">
        <v>0</v>
      </c>
      <c r="V302" s="24">
        <v>0</v>
      </c>
      <c r="W302" s="21">
        <v>0</v>
      </c>
      <c r="X302" s="24">
        <v>0</v>
      </c>
      <c r="Y302" s="21">
        <v>0</v>
      </c>
      <c r="Z302" s="24">
        <v>0</v>
      </c>
      <c r="AA302" s="21">
        <v>0</v>
      </c>
      <c r="AB302" s="24">
        <v>0</v>
      </c>
      <c r="AC302" s="21">
        <v>0</v>
      </c>
      <c r="AD302" s="24">
        <v>0</v>
      </c>
      <c r="AE302" s="21">
        <v>0</v>
      </c>
      <c r="AF302" s="24">
        <v>0</v>
      </c>
      <c r="AG302" s="21">
        <v>0</v>
      </c>
      <c r="AH302" s="24">
        <v>0</v>
      </c>
      <c r="AI302" s="21">
        <v>0</v>
      </c>
      <c r="AJ302" s="24">
        <v>0</v>
      </c>
      <c r="AK302" s="21">
        <v>0</v>
      </c>
      <c r="AL302" s="24">
        <v>0</v>
      </c>
      <c r="AM302" s="21">
        <v>0</v>
      </c>
      <c r="AN302" s="24">
        <v>0</v>
      </c>
      <c r="AO302" s="21">
        <v>0</v>
      </c>
      <c r="AP302" s="21">
        <v>0</v>
      </c>
      <c r="AQ302" s="24">
        <v>0</v>
      </c>
      <c r="AR302" s="21">
        <v>0</v>
      </c>
      <c r="AS302" s="24">
        <v>0</v>
      </c>
      <c r="AT302" s="21">
        <v>0</v>
      </c>
      <c r="AU302" s="24">
        <v>19</v>
      </c>
      <c r="AV302" s="24">
        <v>1735423</v>
      </c>
      <c r="AW302" s="24">
        <v>17</v>
      </c>
      <c r="AX302" s="24">
        <v>154279</v>
      </c>
      <c r="AY302" s="24">
        <v>1</v>
      </c>
      <c r="AZ302" s="24">
        <v>23480</v>
      </c>
      <c r="BA302" s="24">
        <v>1</v>
      </c>
      <c r="BB302" s="24">
        <v>1870</v>
      </c>
      <c r="BC302" s="24">
        <v>23</v>
      </c>
      <c r="BD302" s="24">
        <v>246527</v>
      </c>
      <c r="BE302" s="24">
        <v>61</v>
      </c>
      <c r="BF302" s="24">
        <v>2161579</v>
      </c>
      <c r="BG302" s="15">
        <v>5.0999999999999996</v>
      </c>
      <c r="BH302" s="21">
        <v>37.56</v>
      </c>
      <c r="BI302" s="21">
        <v>19.329999999999998</v>
      </c>
      <c r="BJ302" s="24">
        <v>253</v>
      </c>
      <c r="BK302" s="21">
        <v>17.07</v>
      </c>
      <c r="BL302" s="21">
        <v>35.159999999999997</v>
      </c>
      <c r="BM302" s="21">
        <v>20.5</v>
      </c>
      <c r="BN302" s="21">
        <v>26.12</v>
      </c>
      <c r="BO302" s="30">
        <v>40.61</v>
      </c>
      <c r="BP302" s="30">
        <v>38.15</v>
      </c>
      <c r="BQ302" s="30">
        <v>40.39</v>
      </c>
      <c r="BR302" s="30">
        <v>37.56</v>
      </c>
      <c r="BS302" s="21">
        <v>0</v>
      </c>
      <c r="BT302" s="21">
        <v>0.25</v>
      </c>
      <c r="BU302" s="21">
        <v>0</v>
      </c>
      <c r="BV302" s="21">
        <v>0</v>
      </c>
      <c r="BW302" s="21">
        <v>0.01</v>
      </c>
      <c r="BX302" s="24">
        <v>1</v>
      </c>
      <c r="BY302" s="30">
        <v>0</v>
      </c>
      <c r="BZ302" s="30">
        <v>0.01</v>
      </c>
      <c r="CA302" s="30">
        <v>0.16</v>
      </c>
      <c r="CB302" s="30">
        <v>0</v>
      </c>
      <c r="CC302" s="21">
        <v>5.74</v>
      </c>
      <c r="CD302" s="24">
        <v>50</v>
      </c>
      <c r="CE302" s="21">
        <v>11.41</v>
      </c>
      <c r="CF302" s="21">
        <v>10.78</v>
      </c>
      <c r="CG302" s="21">
        <v>4.9400000000000004</v>
      </c>
      <c r="CH302" s="21">
        <v>6.86</v>
      </c>
      <c r="CI302" s="30">
        <v>10.61</v>
      </c>
      <c r="CJ302" s="30">
        <v>11.33</v>
      </c>
      <c r="CK302" s="30">
        <v>8.0299999999999994</v>
      </c>
      <c r="CL302" s="30">
        <v>11.51</v>
      </c>
      <c r="CM302" s="21">
        <v>14.7</v>
      </c>
      <c r="CN302" s="21">
        <v>0.06</v>
      </c>
      <c r="CO302" s="21">
        <v>0.06</v>
      </c>
      <c r="CP302" s="21">
        <v>0.13</v>
      </c>
      <c r="CQ302" s="21">
        <v>7.0000000000000007E-2</v>
      </c>
      <c r="CR302" s="24">
        <v>14</v>
      </c>
      <c r="CS302" s="30">
        <v>2.25</v>
      </c>
      <c r="CT302" s="30">
        <v>0.1</v>
      </c>
      <c r="CU302" s="30">
        <v>0.12</v>
      </c>
      <c r="CV302" s="30">
        <v>7.0000000000000007E-2</v>
      </c>
      <c r="CW302" s="21">
        <v>0.43</v>
      </c>
    </row>
    <row r="303" spans="1:101">
      <c r="A303" s="20">
        <v>44228</v>
      </c>
      <c r="B303" s="24">
        <v>11</v>
      </c>
      <c r="C303" s="21">
        <v>1.3</v>
      </c>
      <c r="D303" s="21">
        <v>1.84</v>
      </c>
      <c r="E303" s="24">
        <v>49</v>
      </c>
      <c r="F303" s="21">
        <v>656.17</v>
      </c>
      <c r="G303" s="24">
        <v>1</v>
      </c>
      <c r="H303" s="21">
        <v>45</v>
      </c>
      <c r="I303" s="24">
        <v>7</v>
      </c>
      <c r="J303" s="21">
        <v>533.80999999999995</v>
      </c>
      <c r="K303" s="24">
        <v>105</v>
      </c>
      <c r="L303" s="21">
        <v>14102.09</v>
      </c>
      <c r="M303" s="24">
        <v>473</v>
      </c>
      <c r="N303" s="21">
        <v>80220.429999999993</v>
      </c>
      <c r="O303" s="24">
        <v>635</v>
      </c>
      <c r="P303" s="21">
        <v>95557.51</v>
      </c>
      <c r="Q303" s="21">
        <v>51.69</v>
      </c>
      <c r="R303" s="24">
        <v>0</v>
      </c>
      <c r="S303" s="21">
        <v>0</v>
      </c>
      <c r="T303" s="24">
        <v>0</v>
      </c>
      <c r="U303" s="21">
        <v>0</v>
      </c>
      <c r="V303" s="24">
        <v>0</v>
      </c>
      <c r="W303" s="21">
        <v>0</v>
      </c>
      <c r="X303" s="24">
        <v>0</v>
      </c>
      <c r="Y303" s="21">
        <v>0</v>
      </c>
      <c r="Z303" s="24">
        <v>0</v>
      </c>
      <c r="AA303" s="21">
        <v>0</v>
      </c>
      <c r="AB303" s="24">
        <v>0</v>
      </c>
      <c r="AC303" s="21">
        <v>0</v>
      </c>
      <c r="AD303" s="24">
        <v>0</v>
      </c>
      <c r="AE303" s="21">
        <v>0</v>
      </c>
      <c r="AF303" s="24">
        <v>0</v>
      </c>
      <c r="AG303" s="21">
        <v>0</v>
      </c>
      <c r="AH303" s="24">
        <v>0</v>
      </c>
      <c r="AI303" s="21">
        <v>0</v>
      </c>
      <c r="AJ303" s="24">
        <v>0</v>
      </c>
      <c r="AK303" s="21">
        <v>0</v>
      </c>
      <c r="AL303" s="24">
        <v>0</v>
      </c>
      <c r="AM303" s="21">
        <v>0</v>
      </c>
      <c r="AN303" s="24">
        <v>0</v>
      </c>
      <c r="AO303" s="21">
        <v>0</v>
      </c>
      <c r="AP303" s="21">
        <v>0</v>
      </c>
      <c r="AQ303" s="24">
        <v>0</v>
      </c>
      <c r="AR303" s="21">
        <v>0</v>
      </c>
      <c r="AS303" s="24">
        <v>0</v>
      </c>
      <c r="AT303" s="21">
        <v>0</v>
      </c>
      <c r="AU303" s="24">
        <v>20</v>
      </c>
      <c r="AV303" s="24">
        <v>1241705</v>
      </c>
      <c r="AW303" s="24">
        <v>5</v>
      </c>
      <c r="AX303" s="24">
        <v>62709</v>
      </c>
      <c r="AY303" s="24">
        <v>8</v>
      </c>
      <c r="AZ303" s="24">
        <v>176554</v>
      </c>
      <c r="BA303" s="24">
        <v>1</v>
      </c>
      <c r="BB303" s="24">
        <v>64944</v>
      </c>
      <c r="BC303" s="24">
        <v>14</v>
      </c>
      <c r="BD303" s="24">
        <v>48521</v>
      </c>
      <c r="BE303" s="24">
        <v>48</v>
      </c>
      <c r="BF303" s="24">
        <v>1594433</v>
      </c>
      <c r="BG303" s="15">
        <v>7.4</v>
      </c>
      <c r="BH303" s="21">
        <v>36.799999999999997</v>
      </c>
      <c r="BI303" s="21">
        <v>19.329999999999998</v>
      </c>
      <c r="BJ303" s="24">
        <v>253</v>
      </c>
      <c r="BK303" s="21">
        <v>17.149999999999999</v>
      </c>
      <c r="BL303" s="21">
        <v>35.159999999999997</v>
      </c>
      <c r="BM303" s="21">
        <v>20.5</v>
      </c>
      <c r="BN303" s="21">
        <v>26.12</v>
      </c>
      <c r="BO303" s="30">
        <v>39.840000000000003</v>
      </c>
      <c r="BP303" s="30">
        <v>37.39</v>
      </c>
      <c r="BQ303" s="30">
        <v>39.6</v>
      </c>
      <c r="BR303" s="30">
        <v>36.799999999999997</v>
      </c>
      <c r="BS303" s="21">
        <v>0</v>
      </c>
      <c r="BT303" s="21">
        <v>0.33</v>
      </c>
      <c r="BU303" s="21">
        <v>0</v>
      </c>
      <c r="BV303" s="21">
        <v>0</v>
      </c>
      <c r="BW303" s="21">
        <v>0.01</v>
      </c>
      <c r="BX303" s="24">
        <v>1</v>
      </c>
      <c r="BY303" s="30">
        <v>0</v>
      </c>
      <c r="BZ303" s="30">
        <v>0.01</v>
      </c>
      <c r="CA303" s="30">
        <v>0.16</v>
      </c>
      <c r="CB303" s="30">
        <v>0</v>
      </c>
      <c r="CC303" s="21">
        <v>5.74</v>
      </c>
      <c r="CD303" s="24">
        <v>50</v>
      </c>
      <c r="CE303" s="21">
        <v>11.49</v>
      </c>
      <c r="CF303" s="21">
        <v>10.78</v>
      </c>
      <c r="CG303" s="21">
        <v>4.9400000000000004</v>
      </c>
      <c r="CH303" s="21">
        <v>6.86</v>
      </c>
      <c r="CI303" s="30">
        <v>10.4</v>
      </c>
      <c r="CJ303" s="30">
        <v>11.1</v>
      </c>
      <c r="CK303" s="30">
        <v>7.87</v>
      </c>
      <c r="CL303" s="30">
        <v>11.28</v>
      </c>
      <c r="CM303" s="21">
        <v>14.79</v>
      </c>
      <c r="CN303" s="21">
        <v>0.06</v>
      </c>
      <c r="CO303" s="21">
        <v>0.06</v>
      </c>
      <c r="CP303" s="21">
        <v>0.13</v>
      </c>
      <c r="CQ303" s="21">
        <v>7.0000000000000007E-2</v>
      </c>
      <c r="CR303" s="24">
        <v>14</v>
      </c>
      <c r="CS303" s="30">
        <v>2.2000000000000002</v>
      </c>
      <c r="CT303" s="30">
        <v>0.1</v>
      </c>
      <c r="CU303" s="30">
        <v>0.12</v>
      </c>
      <c r="CV303" s="30">
        <v>7.0000000000000007E-2</v>
      </c>
      <c r="CW303" s="21">
        <v>0.43</v>
      </c>
    </row>
    <row r="304" spans="1:101">
      <c r="A304" s="20">
        <v>44256</v>
      </c>
      <c r="B304" s="24">
        <v>11</v>
      </c>
      <c r="C304" s="21">
        <v>1.3</v>
      </c>
      <c r="D304" s="21">
        <v>1.84</v>
      </c>
      <c r="E304" s="24">
        <v>50</v>
      </c>
      <c r="F304" s="21">
        <v>686.29</v>
      </c>
      <c r="G304" s="24">
        <v>1</v>
      </c>
      <c r="H304" s="21">
        <v>45</v>
      </c>
      <c r="I304" s="24">
        <v>7</v>
      </c>
      <c r="J304" s="21">
        <v>533.80999999999995</v>
      </c>
      <c r="K304" s="24">
        <v>105</v>
      </c>
      <c r="L304" s="21">
        <v>14102.09</v>
      </c>
      <c r="M304" s="24">
        <v>477</v>
      </c>
      <c r="N304" s="21">
        <v>80922.429999999993</v>
      </c>
      <c r="O304" s="24">
        <v>640</v>
      </c>
      <c r="P304" s="21">
        <v>96289.62</v>
      </c>
      <c r="Q304" s="21">
        <v>52.09</v>
      </c>
      <c r="R304" s="24">
        <v>0</v>
      </c>
      <c r="S304" s="21">
        <v>0</v>
      </c>
      <c r="T304" s="24">
        <v>0</v>
      </c>
      <c r="U304" s="21">
        <v>0</v>
      </c>
      <c r="V304" s="24">
        <v>0</v>
      </c>
      <c r="W304" s="21">
        <v>0</v>
      </c>
      <c r="X304" s="24">
        <v>0</v>
      </c>
      <c r="Y304" s="21">
        <v>0</v>
      </c>
      <c r="Z304" s="24">
        <v>0</v>
      </c>
      <c r="AA304" s="21">
        <v>0</v>
      </c>
      <c r="AB304" s="24">
        <v>0</v>
      </c>
      <c r="AC304" s="21">
        <v>0</v>
      </c>
      <c r="AD304" s="24">
        <v>0</v>
      </c>
      <c r="AE304" s="21">
        <v>0</v>
      </c>
      <c r="AF304" s="24">
        <v>0</v>
      </c>
      <c r="AG304" s="21">
        <v>0</v>
      </c>
      <c r="AH304" s="24">
        <v>0</v>
      </c>
      <c r="AI304" s="21">
        <v>0</v>
      </c>
      <c r="AJ304" s="24">
        <v>1</v>
      </c>
      <c r="AK304" s="21">
        <v>126130</v>
      </c>
      <c r="AL304" s="24">
        <v>0</v>
      </c>
      <c r="AM304" s="21">
        <v>0</v>
      </c>
      <c r="AN304" s="24">
        <v>1</v>
      </c>
      <c r="AO304" s="21">
        <v>126.13</v>
      </c>
      <c r="AP304" s="21">
        <v>83.3</v>
      </c>
      <c r="AQ304" s="24">
        <v>0</v>
      </c>
      <c r="AR304" s="21">
        <v>0</v>
      </c>
      <c r="AS304" s="24">
        <v>0</v>
      </c>
      <c r="AT304" s="21">
        <v>0</v>
      </c>
      <c r="AU304" s="24">
        <v>26</v>
      </c>
      <c r="AV304" s="24">
        <v>1418885</v>
      </c>
      <c r="AW304" s="24">
        <v>11</v>
      </c>
      <c r="AX304" s="24">
        <v>448274</v>
      </c>
      <c r="AY304" s="24">
        <v>7</v>
      </c>
      <c r="AZ304" s="24">
        <v>865999</v>
      </c>
      <c r="BA304" s="24">
        <v>0</v>
      </c>
      <c r="BB304" s="24">
        <v>0</v>
      </c>
      <c r="BC304" s="24">
        <v>9</v>
      </c>
      <c r="BD304" s="24">
        <v>177712</v>
      </c>
      <c r="BE304" s="24">
        <v>53</v>
      </c>
      <c r="BF304" s="24">
        <v>2910870</v>
      </c>
      <c r="BG304" s="15">
        <v>7.6</v>
      </c>
      <c r="BH304" s="21">
        <v>36.520000000000003</v>
      </c>
      <c r="BI304" s="21">
        <v>19.329999999999998</v>
      </c>
      <c r="BJ304" s="24">
        <v>253</v>
      </c>
      <c r="BK304" s="21">
        <v>17.23</v>
      </c>
      <c r="BL304" s="21">
        <v>35.159999999999997</v>
      </c>
      <c r="BM304" s="21">
        <v>20.5</v>
      </c>
      <c r="BN304" s="21">
        <v>26.12</v>
      </c>
      <c r="BO304" s="30">
        <v>39.53</v>
      </c>
      <c r="BP304" s="30">
        <v>37.11</v>
      </c>
      <c r="BQ304" s="30">
        <v>39.31</v>
      </c>
      <c r="BR304" s="30">
        <v>36.520000000000003</v>
      </c>
      <c r="BS304" s="21">
        <v>0</v>
      </c>
      <c r="BT304" s="21">
        <v>0.42</v>
      </c>
      <c r="BU304" s="21">
        <v>0</v>
      </c>
      <c r="BV304" s="21">
        <v>0</v>
      </c>
      <c r="BW304" s="21">
        <v>0.01</v>
      </c>
      <c r="BX304" s="24">
        <v>1</v>
      </c>
      <c r="BY304" s="30">
        <v>0</v>
      </c>
      <c r="BZ304" s="30">
        <v>0.01</v>
      </c>
      <c r="CA304" s="30">
        <v>0.16</v>
      </c>
      <c r="CB304" s="30">
        <v>0</v>
      </c>
      <c r="CC304" s="21">
        <v>5.74</v>
      </c>
      <c r="CD304" s="24">
        <v>50</v>
      </c>
      <c r="CE304" s="21">
        <v>11.57</v>
      </c>
      <c r="CF304" s="21">
        <v>10.78</v>
      </c>
      <c r="CG304" s="21">
        <v>4.9400000000000004</v>
      </c>
      <c r="CH304" s="21">
        <v>6.86</v>
      </c>
      <c r="CI304" s="30">
        <v>10.32</v>
      </c>
      <c r="CJ304" s="30">
        <v>11.02</v>
      </c>
      <c r="CK304" s="30">
        <v>7.81</v>
      </c>
      <c r="CL304" s="30">
        <v>11.2</v>
      </c>
      <c r="CM304" s="21">
        <v>14.87</v>
      </c>
      <c r="CN304" s="21">
        <v>0.06</v>
      </c>
      <c r="CO304" s="21">
        <v>0.06</v>
      </c>
      <c r="CP304" s="21">
        <v>0.13</v>
      </c>
      <c r="CQ304" s="21">
        <v>7.0000000000000007E-2</v>
      </c>
      <c r="CR304" s="24">
        <v>14</v>
      </c>
      <c r="CS304" s="30">
        <v>2.19</v>
      </c>
      <c r="CT304" s="30">
        <v>0.1</v>
      </c>
      <c r="CU304" s="30">
        <v>0.12</v>
      </c>
      <c r="CV304" s="30">
        <v>7.0000000000000007E-2</v>
      </c>
      <c r="CW304" s="21">
        <v>0.43</v>
      </c>
    </row>
    <row r="305" spans="1:101">
      <c r="A305" s="20">
        <v>44287</v>
      </c>
      <c r="B305" s="24">
        <v>11</v>
      </c>
      <c r="C305" s="21">
        <v>1.3</v>
      </c>
      <c r="D305" s="21">
        <v>1.84</v>
      </c>
      <c r="E305" s="24">
        <v>52</v>
      </c>
      <c r="F305" s="21">
        <v>699.79</v>
      </c>
      <c r="G305" s="24">
        <v>1</v>
      </c>
      <c r="H305" s="21">
        <v>45</v>
      </c>
      <c r="I305" s="24">
        <v>7</v>
      </c>
      <c r="J305" s="21">
        <v>533.80999999999995</v>
      </c>
      <c r="K305" s="24">
        <v>105</v>
      </c>
      <c r="L305" s="21">
        <v>14103.35</v>
      </c>
      <c r="M305" s="24">
        <v>482</v>
      </c>
      <c r="N305" s="21">
        <v>81788.47</v>
      </c>
      <c r="O305" s="24">
        <v>647</v>
      </c>
      <c r="P305" s="21">
        <v>97170.42</v>
      </c>
      <c r="Q305" s="21">
        <v>52.55</v>
      </c>
      <c r="R305" s="24">
        <v>0</v>
      </c>
      <c r="S305" s="21">
        <v>0</v>
      </c>
      <c r="T305" s="24">
        <v>0</v>
      </c>
      <c r="U305" s="21">
        <v>0</v>
      </c>
      <c r="V305" s="24">
        <v>0</v>
      </c>
      <c r="W305" s="21">
        <v>0</v>
      </c>
      <c r="X305" s="24">
        <v>0</v>
      </c>
      <c r="Y305" s="21">
        <v>0</v>
      </c>
      <c r="Z305" s="24">
        <v>0</v>
      </c>
      <c r="AA305" s="21">
        <v>0</v>
      </c>
      <c r="AB305" s="24">
        <v>0</v>
      </c>
      <c r="AC305" s="21">
        <v>0</v>
      </c>
      <c r="AD305" s="24">
        <v>0</v>
      </c>
      <c r="AE305" s="21">
        <v>0</v>
      </c>
      <c r="AF305" s="24">
        <v>0</v>
      </c>
      <c r="AG305" s="21">
        <v>0</v>
      </c>
      <c r="AH305" s="24">
        <v>0</v>
      </c>
      <c r="AI305" s="21">
        <v>0</v>
      </c>
      <c r="AJ305" s="24">
        <v>0</v>
      </c>
      <c r="AK305" s="21">
        <v>0</v>
      </c>
      <c r="AL305" s="24">
        <v>0</v>
      </c>
      <c r="AM305" s="21">
        <v>0</v>
      </c>
      <c r="AN305" s="24">
        <v>0</v>
      </c>
      <c r="AO305" s="21">
        <v>0</v>
      </c>
      <c r="AP305" s="21">
        <v>0</v>
      </c>
      <c r="AQ305" s="24">
        <v>0</v>
      </c>
      <c r="AR305" s="21">
        <v>0</v>
      </c>
      <c r="AS305" s="24">
        <v>0</v>
      </c>
      <c r="AT305" s="21">
        <v>0</v>
      </c>
      <c r="AU305" s="24">
        <v>19</v>
      </c>
      <c r="AV305" s="24">
        <v>1298722</v>
      </c>
      <c r="AW305" s="24">
        <v>20</v>
      </c>
      <c r="AX305" s="24">
        <v>274261</v>
      </c>
      <c r="AY305" s="24">
        <v>10</v>
      </c>
      <c r="AZ305" s="24">
        <v>133994</v>
      </c>
      <c r="BA305" s="24">
        <v>0</v>
      </c>
      <c r="BB305" s="24">
        <v>0</v>
      </c>
      <c r="BC305" s="24">
        <v>19</v>
      </c>
      <c r="BD305" s="24">
        <v>460003</v>
      </c>
      <c r="BE305" s="24">
        <v>68</v>
      </c>
      <c r="BF305" s="24">
        <v>2166980</v>
      </c>
      <c r="BG305" s="15">
        <v>8.6999999999999993</v>
      </c>
      <c r="BH305" s="21">
        <v>36.19</v>
      </c>
      <c r="BI305" s="21">
        <v>19.309999999999999</v>
      </c>
      <c r="BJ305" s="24">
        <v>253</v>
      </c>
      <c r="BK305" s="21">
        <v>17.27</v>
      </c>
      <c r="BL305" s="21">
        <v>35.17</v>
      </c>
      <c r="BM305" s="21">
        <v>20.51</v>
      </c>
      <c r="BN305" s="21">
        <v>26.14</v>
      </c>
      <c r="BO305" s="30">
        <v>39.1</v>
      </c>
      <c r="BP305" s="30">
        <v>36.76</v>
      </c>
      <c r="BQ305" s="30">
        <v>38.979999999999997</v>
      </c>
      <c r="BR305" s="30">
        <v>36.19</v>
      </c>
      <c r="BS305" s="21">
        <v>0</v>
      </c>
      <c r="BT305" s="21">
        <v>0.5</v>
      </c>
      <c r="BU305" s="21">
        <v>0</v>
      </c>
      <c r="BV305" s="21">
        <v>0</v>
      </c>
      <c r="BW305" s="21">
        <v>0.01</v>
      </c>
      <c r="BX305" s="24">
        <v>1</v>
      </c>
      <c r="BY305" s="30">
        <v>0</v>
      </c>
      <c r="BZ305" s="30">
        <v>0.01</v>
      </c>
      <c r="CA305" s="30">
        <v>0.15</v>
      </c>
      <c r="CB305" s="30">
        <v>0</v>
      </c>
      <c r="CC305" s="21">
        <v>5.74</v>
      </c>
      <c r="CD305" s="24">
        <v>50</v>
      </c>
      <c r="CE305" s="21">
        <v>11.66</v>
      </c>
      <c r="CF305" s="21">
        <v>10.78</v>
      </c>
      <c r="CG305" s="21">
        <v>4.9400000000000004</v>
      </c>
      <c r="CH305" s="21">
        <v>6.86</v>
      </c>
      <c r="CI305" s="30">
        <v>10.23</v>
      </c>
      <c r="CJ305" s="30">
        <v>10.92</v>
      </c>
      <c r="CK305" s="30">
        <v>7.73</v>
      </c>
      <c r="CL305" s="30">
        <v>11.09</v>
      </c>
      <c r="CM305" s="21">
        <v>14.95</v>
      </c>
      <c r="CN305" s="21">
        <v>0.06</v>
      </c>
      <c r="CO305" s="21">
        <v>0.06</v>
      </c>
      <c r="CP305" s="21">
        <v>0.13</v>
      </c>
      <c r="CQ305" s="21">
        <v>7.0000000000000007E-2</v>
      </c>
      <c r="CR305" s="24">
        <v>14</v>
      </c>
      <c r="CS305" s="30">
        <v>2.16</v>
      </c>
      <c r="CT305" s="30">
        <v>0.1</v>
      </c>
      <c r="CU305" s="30">
        <v>0.12</v>
      </c>
      <c r="CV305" s="30">
        <v>7.0000000000000007E-2</v>
      </c>
      <c r="CW305" s="21">
        <v>0.46</v>
      </c>
    </row>
    <row r="306" spans="1:101">
      <c r="A306" s="20">
        <v>44317</v>
      </c>
      <c r="B306" s="24">
        <v>11</v>
      </c>
      <c r="C306" s="21">
        <v>1.3</v>
      </c>
      <c r="D306" s="21">
        <v>1.84</v>
      </c>
      <c r="E306" s="24">
        <v>52</v>
      </c>
      <c r="F306" s="21">
        <v>699.79</v>
      </c>
      <c r="G306" s="24">
        <v>1</v>
      </c>
      <c r="H306" s="21">
        <v>45</v>
      </c>
      <c r="I306" s="24">
        <v>7</v>
      </c>
      <c r="J306" s="21">
        <v>533.80999999999995</v>
      </c>
      <c r="K306" s="24">
        <v>105</v>
      </c>
      <c r="L306" s="21">
        <v>14103.35</v>
      </c>
      <c r="M306" s="24">
        <v>484</v>
      </c>
      <c r="N306" s="21">
        <v>82136.47</v>
      </c>
      <c r="O306" s="24">
        <v>649</v>
      </c>
      <c r="P306" s="21">
        <v>97518.42</v>
      </c>
      <c r="Q306" s="21">
        <v>52.72</v>
      </c>
      <c r="R306" s="24">
        <v>0</v>
      </c>
      <c r="S306" s="21">
        <v>0</v>
      </c>
      <c r="T306" s="24">
        <v>0</v>
      </c>
      <c r="U306" s="21">
        <v>0</v>
      </c>
      <c r="V306" s="24">
        <v>0</v>
      </c>
      <c r="W306" s="21">
        <v>0</v>
      </c>
      <c r="X306" s="24">
        <v>0</v>
      </c>
      <c r="Y306" s="21">
        <v>0</v>
      </c>
      <c r="Z306" s="24">
        <v>0</v>
      </c>
      <c r="AA306" s="21">
        <v>0</v>
      </c>
      <c r="AB306" s="24">
        <v>0</v>
      </c>
      <c r="AC306" s="21">
        <v>0</v>
      </c>
      <c r="AD306" s="24">
        <v>0</v>
      </c>
      <c r="AE306" s="21">
        <v>0</v>
      </c>
      <c r="AF306" s="24">
        <v>0</v>
      </c>
      <c r="AG306" s="21">
        <v>0</v>
      </c>
      <c r="AH306" s="24">
        <v>0</v>
      </c>
      <c r="AI306" s="21">
        <v>0</v>
      </c>
      <c r="AJ306" s="24">
        <v>1</v>
      </c>
      <c r="AK306" s="21">
        <v>126530</v>
      </c>
      <c r="AL306" s="24">
        <v>0</v>
      </c>
      <c r="AM306" s="21">
        <v>0</v>
      </c>
      <c r="AN306" s="24">
        <v>1</v>
      </c>
      <c r="AO306" s="21">
        <v>126.53</v>
      </c>
      <c r="AP306" s="21">
        <v>72.56</v>
      </c>
      <c r="AQ306" s="24">
        <v>0</v>
      </c>
      <c r="AR306" s="21">
        <v>0</v>
      </c>
      <c r="AS306" s="24">
        <v>0</v>
      </c>
      <c r="AT306" s="21">
        <v>0</v>
      </c>
      <c r="AU306" s="24">
        <v>21</v>
      </c>
      <c r="AV306" s="24">
        <v>1074424</v>
      </c>
      <c r="AW306" s="24">
        <v>12</v>
      </c>
      <c r="AX306" s="24">
        <v>151115</v>
      </c>
      <c r="AY306" s="24">
        <v>17</v>
      </c>
      <c r="AZ306" s="24">
        <v>706472</v>
      </c>
      <c r="BA306" s="24">
        <v>0</v>
      </c>
      <c r="BB306" s="24">
        <v>0</v>
      </c>
      <c r="BC306" s="24">
        <v>15</v>
      </c>
      <c r="BD306" s="24">
        <v>209271</v>
      </c>
      <c r="BE306" s="24">
        <v>65</v>
      </c>
      <c r="BF306" s="24">
        <v>2141282</v>
      </c>
      <c r="BG306" s="15">
        <v>9</v>
      </c>
      <c r="BH306" s="21">
        <v>36.06</v>
      </c>
      <c r="BI306" s="21">
        <v>19.309999999999999</v>
      </c>
      <c r="BJ306" s="24">
        <v>253</v>
      </c>
      <c r="BK306" s="21">
        <v>17.350000000000001</v>
      </c>
      <c r="BL306" s="21">
        <v>35.17</v>
      </c>
      <c r="BM306" s="21">
        <v>20.51</v>
      </c>
      <c r="BN306" s="21">
        <v>26.14</v>
      </c>
      <c r="BO306" s="30">
        <v>38.979999999999997</v>
      </c>
      <c r="BP306" s="30">
        <v>36.630000000000003</v>
      </c>
      <c r="BQ306" s="30">
        <v>38.86</v>
      </c>
      <c r="BR306" s="30">
        <v>36.06</v>
      </c>
      <c r="BS306" s="21">
        <v>0</v>
      </c>
      <c r="BT306" s="21">
        <v>0.57999999999999996</v>
      </c>
      <c r="BU306" s="21">
        <v>0</v>
      </c>
      <c r="BV306" s="21">
        <v>0</v>
      </c>
      <c r="BW306" s="21">
        <v>0.01</v>
      </c>
      <c r="BX306" s="24">
        <v>1</v>
      </c>
      <c r="BY306" s="30">
        <v>0</v>
      </c>
      <c r="BZ306" s="30">
        <v>0.01</v>
      </c>
      <c r="CA306" s="30">
        <v>0.15</v>
      </c>
      <c r="CB306" s="30">
        <v>0</v>
      </c>
      <c r="CC306" s="21">
        <v>5.74</v>
      </c>
      <c r="CD306" s="24">
        <v>50</v>
      </c>
      <c r="CE306" s="21">
        <v>11.74</v>
      </c>
      <c r="CF306" s="21">
        <v>10.78</v>
      </c>
      <c r="CG306" s="21">
        <v>4.9400000000000004</v>
      </c>
      <c r="CH306" s="21">
        <v>6.86</v>
      </c>
      <c r="CI306" s="30">
        <v>10.199999999999999</v>
      </c>
      <c r="CJ306" s="30">
        <v>10.88</v>
      </c>
      <c r="CK306" s="30">
        <v>7.7</v>
      </c>
      <c r="CL306" s="30">
        <v>11.06</v>
      </c>
      <c r="CM306" s="21">
        <v>15.04</v>
      </c>
      <c r="CN306" s="21">
        <v>0.06</v>
      </c>
      <c r="CO306" s="21">
        <v>0.06</v>
      </c>
      <c r="CP306" s="21">
        <v>0.13</v>
      </c>
      <c r="CQ306" s="21">
        <v>7.0000000000000007E-2</v>
      </c>
      <c r="CR306" s="24">
        <v>14</v>
      </c>
      <c r="CS306" s="30">
        <v>2.16</v>
      </c>
      <c r="CT306" s="30">
        <v>0.1</v>
      </c>
      <c r="CU306" s="30">
        <v>0.12</v>
      </c>
      <c r="CV306" s="30">
        <v>7.0000000000000007E-2</v>
      </c>
      <c r="CW306" s="21">
        <v>0.46</v>
      </c>
    </row>
    <row r="307" spans="1:101">
      <c r="A307" s="20">
        <v>44348</v>
      </c>
      <c r="B307" s="24">
        <v>11</v>
      </c>
      <c r="C307" s="21">
        <v>1.3</v>
      </c>
      <c r="D307" s="21">
        <v>1.84</v>
      </c>
      <c r="E307" s="24">
        <v>53</v>
      </c>
      <c r="F307" s="21">
        <v>700.29</v>
      </c>
      <c r="G307" s="24">
        <v>1</v>
      </c>
      <c r="H307" s="21">
        <v>45</v>
      </c>
      <c r="I307" s="24">
        <v>7</v>
      </c>
      <c r="J307" s="21">
        <v>533.80999999999995</v>
      </c>
      <c r="K307" s="24">
        <v>104</v>
      </c>
      <c r="L307" s="21">
        <v>13976.82</v>
      </c>
      <c r="M307" s="24">
        <v>489</v>
      </c>
      <c r="N307" s="21">
        <v>83005.87</v>
      </c>
      <c r="O307" s="24">
        <v>654</v>
      </c>
      <c r="P307" s="21">
        <v>98261.79</v>
      </c>
      <c r="Q307" s="21">
        <v>53.12</v>
      </c>
      <c r="R307" s="24">
        <v>0</v>
      </c>
      <c r="S307" s="21">
        <v>0</v>
      </c>
      <c r="T307" s="24">
        <v>0</v>
      </c>
      <c r="U307" s="21">
        <v>0</v>
      </c>
      <c r="V307" s="24">
        <v>0</v>
      </c>
      <c r="W307" s="21">
        <v>0</v>
      </c>
      <c r="X307" s="24">
        <v>0</v>
      </c>
      <c r="Y307" s="21">
        <v>0</v>
      </c>
      <c r="Z307" s="24">
        <v>0</v>
      </c>
      <c r="AA307" s="21">
        <v>0</v>
      </c>
      <c r="AB307" s="24">
        <v>0</v>
      </c>
      <c r="AC307" s="21">
        <v>0</v>
      </c>
      <c r="AD307" s="24">
        <v>0</v>
      </c>
      <c r="AE307" s="21">
        <v>0</v>
      </c>
      <c r="AF307" s="24">
        <v>0</v>
      </c>
      <c r="AG307" s="21">
        <v>0</v>
      </c>
      <c r="AH307" s="24">
        <v>0</v>
      </c>
      <c r="AI307" s="21">
        <v>0</v>
      </c>
      <c r="AJ307" s="24">
        <v>0</v>
      </c>
      <c r="AK307" s="21">
        <v>0</v>
      </c>
      <c r="AL307" s="24">
        <v>0</v>
      </c>
      <c r="AM307" s="21">
        <v>0</v>
      </c>
      <c r="AN307" s="24">
        <v>0</v>
      </c>
      <c r="AO307" s="21">
        <v>0</v>
      </c>
      <c r="AP307" s="21">
        <v>0</v>
      </c>
      <c r="AQ307" s="24">
        <v>0</v>
      </c>
      <c r="AR307" s="21">
        <v>0</v>
      </c>
      <c r="AS307" s="24">
        <v>0</v>
      </c>
      <c r="AT307" s="21">
        <v>0</v>
      </c>
      <c r="AU307" s="24">
        <v>19</v>
      </c>
      <c r="AV307" s="24">
        <v>609428</v>
      </c>
      <c r="AW307" s="24">
        <v>16</v>
      </c>
      <c r="AX307" s="24">
        <v>88462</v>
      </c>
      <c r="AY307" s="24">
        <v>13</v>
      </c>
      <c r="AZ307" s="24">
        <v>344651</v>
      </c>
      <c r="BA307" s="24">
        <v>1</v>
      </c>
      <c r="BB307" s="24">
        <v>7218</v>
      </c>
      <c r="BC307" s="24">
        <v>13</v>
      </c>
      <c r="BD307" s="24">
        <v>134094</v>
      </c>
      <c r="BE307" s="24">
        <v>62</v>
      </c>
      <c r="BF307" s="24">
        <v>1183853</v>
      </c>
      <c r="BG307" s="15">
        <v>8.6999999999999993</v>
      </c>
      <c r="BH307" s="21">
        <v>35.659999999999997</v>
      </c>
      <c r="BI307" s="21">
        <v>19.239999999999998</v>
      </c>
      <c r="BJ307" s="24">
        <v>252</v>
      </c>
      <c r="BK307" s="21">
        <v>17.34</v>
      </c>
      <c r="BL307" s="21">
        <v>35.04</v>
      </c>
      <c r="BM307" s="21">
        <v>20.440000000000001</v>
      </c>
      <c r="BN307" s="21">
        <v>26.05</v>
      </c>
      <c r="BO307" s="30">
        <v>38.53</v>
      </c>
      <c r="BP307" s="30">
        <v>36.229999999999997</v>
      </c>
      <c r="BQ307" s="30">
        <v>38.44</v>
      </c>
      <c r="BR307" s="30">
        <v>35.659999999999997</v>
      </c>
      <c r="BS307" s="21">
        <v>0</v>
      </c>
      <c r="BT307" s="21">
        <v>0.67</v>
      </c>
      <c r="BU307" s="21">
        <v>0</v>
      </c>
      <c r="BV307" s="21">
        <v>0</v>
      </c>
      <c r="BW307" s="21">
        <v>0.01</v>
      </c>
      <c r="BX307" s="24">
        <v>1</v>
      </c>
      <c r="BY307" s="30">
        <v>0</v>
      </c>
      <c r="BZ307" s="30">
        <v>0.01</v>
      </c>
      <c r="CA307" s="30">
        <v>0.15</v>
      </c>
      <c r="CB307" s="30">
        <v>0</v>
      </c>
      <c r="CC307" s="21">
        <v>5.74</v>
      </c>
      <c r="CD307" s="24">
        <v>50</v>
      </c>
      <c r="CE307" s="21">
        <v>11.82</v>
      </c>
      <c r="CF307" s="21">
        <v>10.78</v>
      </c>
      <c r="CG307" s="21">
        <v>4.9400000000000004</v>
      </c>
      <c r="CH307" s="21">
        <v>6.86</v>
      </c>
      <c r="CI307" s="30">
        <v>10.119999999999999</v>
      </c>
      <c r="CJ307" s="30">
        <v>10.8</v>
      </c>
      <c r="CK307" s="30">
        <v>7.65</v>
      </c>
      <c r="CL307" s="30">
        <v>10.97</v>
      </c>
      <c r="CM307" s="21">
        <v>14.86</v>
      </c>
      <c r="CN307" s="21">
        <v>0.06</v>
      </c>
      <c r="CO307" s="21">
        <v>0.06</v>
      </c>
      <c r="CP307" s="21">
        <v>0.14000000000000001</v>
      </c>
      <c r="CQ307" s="21">
        <v>7.0000000000000007E-2</v>
      </c>
      <c r="CR307" s="24">
        <v>15</v>
      </c>
      <c r="CS307" s="30">
        <v>2.29</v>
      </c>
      <c r="CT307" s="30">
        <v>0.1</v>
      </c>
      <c r="CU307" s="30">
        <v>0.12</v>
      </c>
      <c r="CV307" s="30">
        <v>7.0000000000000007E-2</v>
      </c>
      <c r="CW307" s="21">
        <v>0.46</v>
      </c>
    </row>
    <row r="308" spans="1:101">
      <c r="A308" s="20">
        <v>44378</v>
      </c>
      <c r="B308" s="24">
        <v>11</v>
      </c>
      <c r="C308" s="21">
        <v>1.3</v>
      </c>
      <c r="D308" s="21">
        <v>1.84</v>
      </c>
      <c r="E308" s="24">
        <v>53</v>
      </c>
      <c r="F308" s="21">
        <v>700.29</v>
      </c>
      <c r="G308" s="24">
        <v>1</v>
      </c>
      <c r="H308" s="21">
        <v>45</v>
      </c>
      <c r="I308" s="24">
        <v>7</v>
      </c>
      <c r="J308" s="21">
        <v>533.80999999999995</v>
      </c>
      <c r="K308" s="24">
        <v>104</v>
      </c>
      <c r="L308" s="21">
        <v>13976.82</v>
      </c>
      <c r="M308" s="24">
        <v>494</v>
      </c>
      <c r="N308" s="21">
        <v>83886.67</v>
      </c>
      <c r="O308" s="24">
        <v>659</v>
      </c>
      <c r="P308" s="21">
        <v>99142.59</v>
      </c>
      <c r="Q308" s="21">
        <v>53.58</v>
      </c>
      <c r="R308" s="24">
        <v>0</v>
      </c>
      <c r="S308" s="21">
        <v>0</v>
      </c>
      <c r="T308" s="24">
        <v>0</v>
      </c>
      <c r="U308" s="21">
        <v>0</v>
      </c>
      <c r="V308" s="24">
        <v>0</v>
      </c>
      <c r="W308" s="21">
        <v>0</v>
      </c>
      <c r="X308" s="24">
        <v>0</v>
      </c>
      <c r="Y308" s="21">
        <v>0</v>
      </c>
      <c r="Z308" s="24">
        <v>0</v>
      </c>
      <c r="AA308" s="21">
        <v>0</v>
      </c>
      <c r="AB308" s="24">
        <v>0</v>
      </c>
      <c r="AC308" s="21">
        <v>0</v>
      </c>
      <c r="AD308" s="24">
        <v>0</v>
      </c>
      <c r="AE308" s="21">
        <v>0</v>
      </c>
      <c r="AF308" s="24">
        <v>0</v>
      </c>
      <c r="AG308" s="21">
        <v>0</v>
      </c>
      <c r="AH308" s="24">
        <v>0</v>
      </c>
      <c r="AI308" s="21">
        <v>0</v>
      </c>
      <c r="AJ308" s="24">
        <v>1</v>
      </c>
      <c r="AK308" s="21">
        <v>125631</v>
      </c>
      <c r="AL308" s="24">
        <v>0</v>
      </c>
      <c r="AM308" s="21">
        <v>0</v>
      </c>
      <c r="AN308" s="24">
        <v>1</v>
      </c>
      <c r="AO308" s="21">
        <v>125.63</v>
      </c>
      <c r="AP308" s="21">
        <v>67.55</v>
      </c>
      <c r="AQ308" s="24">
        <v>0</v>
      </c>
      <c r="AR308" s="21">
        <v>0</v>
      </c>
      <c r="AS308" s="24">
        <v>0</v>
      </c>
      <c r="AT308" s="21">
        <v>0</v>
      </c>
      <c r="AU308" s="24">
        <v>24</v>
      </c>
      <c r="AV308" s="24">
        <v>1077060</v>
      </c>
      <c r="AW308" s="24">
        <v>13</v>
      </c>
      <c r="AX308" s="24">
        <v>119223</v>
      </c>
      <c r="AY308" s="24">
        <v>6</v>
      </c>
      <c r="AZ308" s="24">
        <v>351531</v>
      </c>
      <c r="BA308" s="24">
        <v>0</v>
      </c>
      <c r="BB308" s="24">
        <v>0</v>
      </c>
      <c r="BC308" s="24">
        <v>11</v>
      </c>
      <c r="BD308" s="24">
        <v>157681</v>
      </c>
      <c r="BE308" s="24">
        <v>54</v>
      </c>
      <c r="BF308" s="24">
        <v>1705495</v>
      </c>
      <c r="BG308" s="15">
        <v>9</v>
      </c>
      <c r="BH308" s="21">
        <v>35.340000000000003</v>
      </c>
      <c r="BI308" s="21">
        <v>19.239999999999998</v>
      </c>
      <c r="BJ308" s="24">
        <v>252</v>
      </c>
      <c r="BK308" s="21">
        <v>17.420000000000002</v>
      </c>
      <c r="BL308" s="21">
        <v>35.04</v>
      </c>
      <c r="BM308" s="21">
        <v>20.440000000000001</v>
      </c>
      <c r="BN308" s="21">
        <v>26.05</v>
      </c>
      <c r="BO308" s="30">
        <v>38.24</v>
      </c>
      <c r="BP308" s="30">
        <v>35.909999999999997</v>
      </c>
      <c r="BQ308" s="30">
        <v>38.11</v>
      </c>
      <c r="BR308" s="30">
        <v>35.340000000000003</v>
      </c>
      <c r="BS308" s="21">
        <v>0</v>
      </c>
      <c r="BT308" s="21">
        <v>0.75</v>
      </c>
      <c r="BU308" s="21">
        <v>0</v>
      </c>
      <c r="BV308" s="21">
        <v>0</v>
      </c>
      <c r="BW308" s="21">
        <v>0.01</v>
      </c>
      <c r="BX308" s="24">
        <v>1</v>
      </c>
      <c r="BY308" s="30">
        <v>0</v>
      </c>
      <c r="BZ308" s="30">
        <v>0.01</v>
      </c>
      <c r="CA308" s="30">
        <v>0.15</v>
      </c>
      <c r="CB308" s="30">
        <v>0</v>
      </c>
      <c r="CC308" s="21">
        <v>5.74</v>
      </c>
      <c r="CD308" s="24">
        <v>50</v>
      </c>
      <c r="CE308" s="21">
        <v>11.91</v>
      </c>
      <c r="CF308" s="21">
        <v>10.78</v>
      </c>
      <c r="CG308" s="21">
        <v>4.9400000000000004</v>
      </c>
      <c r="CH308" s="21">
        <v>6.86</v>
      </c>
      <c r="CI308" s="30">
        <v>10.039999999999999</v>
      </c>
      <c r="CJ308" s="30">
        <v>10.71</v>
      </c>
      <c r="CK308" s="30">
        <v>7.59</v>
      </c>
      <c r="CL308" s="30">
        <v>10.87</v>
      </c>
      <c r="CM308" s="21">
        <v>14.94</v>
      </c>
      <c r="CN308" s="21">
        <v>0.06</v>
      </c>
      <c r="CO308" s="21">
        <v>0.06</v>
      </c>
      <c r="CP308" s="21">
        <v>0.14000000000000001</v>
      </c>
      <c r="CQ308" s="21">
        <v>7.0000000000000007E-2</v>
      </c>
      <c r="CR308" s="24">
        <v>15</v>
      </c>
      <c r="CS308" s="30">
        <v>2.2799999999999998</v>
      </c>
      <c r="CT308" s="30">
        <v>0.1</v>
      </c>
      <c r="CU308" s="30">
        <v>0.12</v>
      </c>
      <c r="CV308" s="30">
        <v>0.06</v>
      </c>
      <c r="CW308" s="21">
        <v>0.46</v>
      </c>
    </row>
    <row r="309" spans="1:101">
      <c r="A309" s="20">
        <v>44409</v>
      </c>
      <c r="B309" s="24">
        <v>11</v>
      </c>
      <c r="C309" s="21">
        <v>1.3</v>
      </c>
      <c r="D309" s="21">
        <v>1.84</v>
      </c>
      <c r="E309" s="24">
        <v>53</v>
      </c>
      <c r="F309" s="21">
        <v>700.29</v>
      </c>
      <c r="G309" s="24">
        <v>1</v>
      </c>
      <c r="H309" s="21">
        <v>45</v>
      </c>
      <c r="I309" s="24">
        <v>7</v>
      </c>
      <c r="J309" s="21">
        <v>533.80999999999995</v>
      </c>
      <c r="K309" s="24">
        <v>103</v>
      </c>
      <c r="L309" s="21">
        <v>13851.18</v>
      </c>
      <c r="M309" s="24">
        <v>498</v>
      </c>
      <c r="N309" s="21">
        <v>84582.67</v>
      </c>
      <c r="O309" s="24">
        <v>662</v>
      </c>
      <c r="P309" s="21">
        <v>99712.960000000006</v>
      </c>
      <c r="Q309" s="21">
        <v>53.89</v>
      </c>
      <c r="R309" s="24">
        <v>0</v>
      </c>
      <c r="S309" s="21">
        <v>0</v>
      </c>
      <c r="T309" s="24">
        <v>0</v>
      </c>
      <c r="U309" s="21">
        <v>0</v>
      </c>
      <c r="V309" s="24">
        <v>0</v>
      </c>
      <c r="W309" s="21">
        <v>0</v>
      </c>
      <c r="X309" s="24">
        <v>0</v>
      </c>
      <c r="Y309" s="21">
        <v>0</v>
      </c>
      <c r="Z309" s="24">
        <v>0</v>
      </c>
      <c r="AA309" s="21">
        <v>0</v>
      </c>
      <c r="AB309" s="24">
        <v>0</v>
      </c>
      <c r="AC309" s="21">
        <v>0</v>
      </c>
      <c r="AD309" s="24">
        <v>0</v>
      </c>
      <c r="AE309" s="21">
        <v>0</v>
      </c>
      <c r="AF309" s="24">
        <v>0</v>
      </c>
      <c r="AG309" s="21">
        <v>0</v>
      </c>
      <c r="AH309" s="24">
        <v>0</v>
      </c>
      <c r="AI309" s="21">
        <v>0</v>
      </c>
      <c r="AJ309" s="24">
        <v>2</v>
      </c>
      <c r="AK309" s="21">
        <v>256065</v>
      </c>
      <c r="AL309" s="24">
        <v>0</v>
      </c>
      <c r="AM309" s="21">
        <v>0</v>
      </c>
      <c r="AN309" s="24">
        <v>2</v>
      </c>
      <c r="AO309" s="21">
        <v>256.07</v>
      </c>
      <c r="AP309" s="21">
        <v>143.51</v>
      </c>
      <c r="AQ309" s="24">
        <v>0</v>
      </c>
      <c r="AR309" s="21">
        <v>0</v>
      </c>
      <c r="AS309" s="24">
        <v>0</v>
      </c>
      <c r="AT309" s="21">
        <v>0</v>
      </c>
      <c r="AU309" s="24">
        <v>18</v>
      </c>
      <c r="AV309" s="24">
        <v>1147587</v>
      </c>
      <c r="AW309" s="24">
        <v>23</v>
      </c>
      <c r="AX309" s="24">
        <v>353569</v>
      </c>
      <c r="AY309" s="24">
        <v>6</v>
      </c>
      <c r="AZ309" s="24">
        <v>183534</v>
      </c>
      <c r="BA309" s="24">
        <v>0</v>
      </c>
      <c r="BB309" s="24">
        <v>0</v>
      </c>
      <c r="BC309" s="24">
        <v>14</v>
      </c>
      <c r="BD309" s="24">
        <v>47431</v>
      </c>
      <c r="BE309" s="24">
        <v>61</v>
      </c>
      <c r="BF309" s="24">
        <v>1732121</v>
      </c>
      <c r="BG309" s="15">
        <v>9</v>
      </c>
      <c r="BH309" s="21">
        <v>35.01</v>
      </c>
      <c r="BI309" s="21">
        <v>19.170000000000002</v>
      </c>
      <c r="BJ309" s="24">
        <v>251</v>
      </c>
      <c r="BK309" s="21">
        <v>17.43</v>
      </c>
      <c r="BL309" s="21">
        <v>34.909999999999997</v>
      </c>
      <c r="BM309" s="21">
        <v>20.350000000000001</v>
      </c>
      <c r="BN309" s="21">
        <v>25.94</v>
      </c>
      <c r="BO309" s="30">
        <v>37.92</v>
      </c>
      <c r="BP309" s="30">
        <v>35.58</v>
      </c>
      <c r="BQ309" s="30">
        <v>37.76</v>
      </c>
      <c r="BR309" s="30">
        <v>35.01</v>
      </c>
      <c r="BS309" s="21">
        <v>0</v>
      </c>
      <c r="BT309" s="21">
        <v>0.83</v>
      </c>
      <c r="BU309" s="21">
        <v>0</v>
      </c>
      <c r="BV309" s="21">
        <v>0</v>
      </c>
      <c r="BW309" s="21">
        <v>0.01</v>
      </c>
      <c r="BX309" s="24">
        <v>1</v>
      </c>
      <c r="BY309" s="30">
        <v>0</v>
      </c>
      <c r="BZ309" s="30">
        <v>0.01</v>
      </c>
      <c r="CA309" s="30">
        <v>0.15</v>
      </c>
      <c r="CB309" s="30">
        <v>0</v>
      </c>
      <c r="CC309" s="21">
        <v>5.74</v>
      </c>
      <c r="CD309" s="24">
        <v>50</v>
      </c>
      <c r="CE309" s="21">
        <v>11.99</v>
      </c>
      <c r="CF309" s="21">
        <v>10.78</v>
      </c>
      <c r="CG309" s="21">
        <v>4.9400000000000004</v>
      </c>
      <c r="CH309" s="21">
        <v>6.86</v>
      </c>
      <c r="CI309" s="30">
        <v>9.98</v>
      </c>
      <c r="CJ309" s="30">
        <v>10.65</v>
      </c>
      <c r="CK309" s="30">
        <v>7.55</v>
      </c>
      <c r="CL309" s="30">
        <v>10.81</v>
      </c>
      <c r="CM309" s="21">
        <v>15.03</v>
      </c>
      <c r="CN309" s="21">
        <v>0.06</v>
      </c>
      <c r="CO309" s="21">
        <v>0.06</v>
      </c>
      <c r="CP309" s="21">
        <v>0.14000000000000001</v>
      </c>
      <c r="CQ309" s="21">
        <v>7.0000000000000007E-2</v>
      </c>
      <c r="CR309" s="24">
        <v>15</v>
      </c>
      <c r="CS309" s="30">
        <v>2.27</v>
      </c>
      <c r="CT309" s="30">
        <v>0.1</v>
      </c>
      <c r="CU309" s="30">
        <v>0.12</v>
      </c>
      <c r="CV309" s="30">
        <v>0.06</v>
      </c>
      <c r="CW309" s="21">
        <v>0.46</v>
      </c>
    </row>
    <row r="310" spans="1:101">
      <c r="A310" s="20">
        <v>44440</v>
      </c>
      <c r="B310" s="24">
        <v>12</v>
      </c>
      <c r="C310" s="21">
        <v>1.3</v>
      </c>
      <c r="D310" s="21">
        <v>1.85</v>
      </c>
      <c r="E310" s="24">
        <v>54</v>
      </c>
      <c r="F310" s="21">
        <v>706.09</v>
      </c>
      <c r="G310" s="24">
        <v>1</v>
      </c>
      <c r="H310" s="21">
        <v>45</v>
      </c>
      <c r="I310" s="24">
        <v>7</v>
      </c>
      <c r="J310" s="21">
        <v>533.80999999999995</v>
      </c>
      <c r="K310" s="24">
        <v>101</v>
      </c>
      <c r="L310" s="21">
        <v>13595.12</v>
      </c>
      <c r="M310" s="24">
        <v>505</v>
      </c>
      <c r="N310" s="21">
        <v>85812.67</v>
      </c>
      <c r="O310" s="24">
        <v>668</v>
      </c>
      <c r="P310" s="21">
        <v>100692.7</v>
      </c>
      <c r="Q310" s="21">
        <v>54.39</v>
      </c>
      <c r="R310" s="24">
        <v>0</v>
      </c>
      <c r="S310" s="21">
        <v>0</v>
      </c>
      <c r="T310" s="24">
        <v>0</v>
      </c>
      <c r="U310" s="21">
        <v>0</v>
      </c>
      <c r="V310" s="24">
        <v>0</v>
      </c>
      <c r="W310" s="21">
        <v>0</v>
      </c>
      <c r="X310" s="24">
        <v>0</v>
      </c>
      <c r="Y310" s="21">
        <v>0</v>
      </c>
      <c r="Z310" s="24">
        <v>0</v>
      </c>
      <c r="AA310" s="21">
        <v>0</v>
      </c>
      <c r="AB310" s="24">
        <v>0</v>
      </c>
      <c r="AC310" s="21">
        <v>0</v>
      </c>
      <c r="AD310" s="24">
        <v>0</v>
      </c>
      <c r="AE310" s="21">
        <v>0</v>
      </c>
      <c r="AF310" s="24">
        <v>0</v>
      </c>
      <c r="AG310" s="21">
        <v>0</v>
      </c>
      <c r="AH310" s="24">
        <v>0</v>
      </c>
      <c r="AI310" s="21">
        <v>0</v>
      </c>
      <c r="AJ310" s="24">
        <v>2</v>
      </c>
      <c r="AK310" s="21">
        <v>252072</v>
      </c>
      <c r="AL310" s="24">
        <v>0</v>
      </c>
      <c r="AM310" s="21">
        <v>0</v>
      </c>
      <c r="AN310" s="24">
        <v>2</v>
      </c>
      <c r="AO310" s="21">
        <v>252.07</v>
      </c>
      <c r="AP310" s="21">
        <v>139.62</v>
      </c>
      <c r="AQ310" s="24">
        <v>0</v>
      </c>
      <c r="AR310" s="21">
        <v>0</v>
      </c>
      <c r="AS310" s="24">
        <v>0</v>
      </c>
      <c r="AT310" s="21">
        <v>0</v>
      </c>
      <c r="AU310" s="24">
        <v>23</v>
      </c>
      <c r="AV310" s="24">
        <v>883436</v>
      </c>
      <c r="AW310" s="24">
        <v>12</v>
      </c>
      <c r="AX310" s="24">
        <v>361477</v>
      </c>
      <c r="AY310" s="24">
        <v>11</v>
      </c>
      <c r="AZ310" s="24">
        <v>937983</v>
      </c>
      <c r="BA310" s="24">
        <v>1</v>
      </c>
      <c r="BB310" s="24">
        <v>5143</v>
      </c>
      <c r="BC310" s="24">
        <v>5</v>
      </c>
      <c r="BD310" s="24">
        <v>155895</v>
      </c>
      <c r="BE310" s="24">
        <v>52</v>
      </c>
      <c r="BF310" s="24">
        <v>2343934</v>
      </c>
      <c r="BG310" s="15">
        <v>9.8000000000000007</v>
      </c>
      <c r="BH310" s="21">
        <v>34.42</v>
      </c>
      <c r="BI310" s="21">
        <v>19.03</v>
      </c>
      <c r="BJ310" s="24">
        <v>249</v>
      </c>
      <c r="BK310" s="21">
        <v>17.399999999999999</v>
      </c>
      <c r="BL310" s="21">
        <v>34.659999999999997</v>
      </c>
      <c r="BM310" s="21">
        <v>20.2</v>
      </c>
      <c r="BN310" s="21">
        <v>25.76</v>
      </c>
      <c r="BO310" s="30">
        <v>37.28</v>
      </c>
      <c r="BP310" s="30">
        <v>34.99</v>
      </c>
      <c r="BQ310" s="30">
        <v>37.15</v>
      </c>
      <c r="BR310" s="30">
        <v>34.42</v>
      </c>
      <c r="BS310" s="21">
        <v>0</v>
      </c>
      <c r="BT310" s="21">
        <v>0.92</v>
      </c>
      <c r="BU310" s="21">
        <v>0</v>
      </c>
      <c r="BV310" s="21">
        <v>0</v>
      </c>
      <c r="BW310" s="21">
        <v>0.01</v>
      </c>
      <c r="BX310" s="24">
        <v>1</v>
      </c>
      <c r="BY310" s="30">
        <v>0</v>
      </c>
      <c r="BZ310" s="30">
        <v>0.01</v>
      </c>
      <c r="CA310" s="30">
        <v>0.15</v>
      </c>
      <c r="CB310" s="30">
        <v>0</v>
      </c>
      <c r="CC310" s="21">
        <v>5.74</v>
      </c>
      <c r="CD310" s="24">
        <v>50</v>
      </c>
      <c r="CE310" s="21">
        <v>12.07</v>
      </c>
      <c r="CF310" s="21">
        <v>10.78</v>
      </c>
      <c r="CG310" s="21">
        <v>4.9400000000000004</v>
      </c>
      <c r="CH310" s="21">
        <v>6.86</v>
      </c>
      <c r="CI310" s="30">
        <v>9.89</v>
      </c>
      <c r="CJ310" s="30">
        <v>10.55</v>
      </c>
      <c r="CK310" s="30">
        <v>7.49</v>
      </c>
      <c r="CL310" s="30">
        <v>10.71</v>
      </c>
      <c r="CM310" s="21">
        <v>15.11</v>
      </c>
      <c r="CN310" s="21">
        <v>0.06</v>
      </c>
      <c r="CO310" s="21">
        <v>0.06</v>
      </c>
      <c r="CP310" s="21">
        <v>0.14000000000000001</v>
      </c>
      <c r="CQ310" s="21">
        <v>7.0000000000000007E-2</v>
      </c>
      <c r="CR310" s="24">
        <v>15</v>
      </c>
      <c r="CS310" s="30">
        <v>2.25</v>
      </c>
      <c r="CT310" s="30">
        <v>0.1</v>
      </c>
      <c r="CU310" s="30">
        <v>0.12</v>
      </c>
      <c r="CV310" s="30">
        <v>0.06</v>
      </c>
      <c r="CW310" s="21">
        <v>0.47</v>
      </c>
    </row>
    <row r="311" spans="1:101">
      <c r="A311" s="20">
        <v>44470</v>
      </c>
      <c r="B311" s="24">
        <v>12</v>
      </c>
      <c r="C311" s="21">
        <v>1.3</v>
      </c>
      <c r="D311" s="21">
        <v>1.85</v>
      </c>
      <c r="E311" s="24">
        <v>54</v>
      </c>
      <c r="F311" s="21">
        <v>706.09</v>
      </c>
      <c r="G311" s="24">
        <v>1</v>
      </c>
      <c r="H311" s="21">
        <v>45</v>
      </c>
      <c r="I311" s="24">
        <v>7</v>
      </c>
      <c r="J311" s="21">
        <v>533.80999999999995</v>
      </c>
      <c r="K311" s="24">
        <v>99</v>
      </c>
      <c r="L311" s="21">
        <v>13343.05</v>
      </c>
      <c r="M311" s="24">
        <v>509</v>
      </c>
      <c r="N311" s="21">
        <v>86508.67</v>
      </c>
      <c r="O311" s="24">
        <v>670</v>
      </c>
      <c r="P311" s="21">
        <v>101136.62</v>
      </c>
      <c r="Q311" s="21">
        <v>54.63</v>
      </c>
      <c r="R311" s="24">
        <v>0</v>
      </c>
      <c r="S311" s="21">
        <v>0</v>
      </c>
      <c r="T311" s="24">
        <v>0</v>
      </c>
      <c r="U311" s="21">
        <v>0</v>
      </c>
      <c r="V311" s="24">
        <v>0</v>
      </c>
      <c r="W311" s="21">
        <v>0</v>
      </c>
      <c r="X311" s="24">
        <v>0</v>
      </c>
      <c r="Y311" s="21">
        <v>0</v>
      </c>
      <c r="Z311" s="24">
        <v>0</v>
      </c>
      <c r="AA311" s="21">
        <v>0</v>
      </c>
      <c r="AB311" s="24">
        <v>0</v>
      </c>
      <c r="AC311" s="21">
        <v>0</v>
      </c>
      <c r="AD311" s="24">
        <v>0</v>
      </c>
      <c r="AE311" s="21">
        <v>0</v>
      </c>
      <c r="AF311" s="24">
        <v>0</v>
      </c>
      <c r="AG311" s="21">
        <v>0</v>
      </c>
      <c r="AH311" s="24">
        <v>0</v>
      </c>
      <c r="AI311" s="21">
        <v>0</v>
      </c>
      <c r="AJ311" s="24">
        <v>0</v>
      </c>
      <c r="AK311" s="21">
        <v>0</v>
      </c>
      <c r="AL311" s="24">
        <v>0</v>
      </c>
      <c r="AM311" s="21">
        <v>0</v>
      </c>
      <c r="AN311" s="24">
        <v>0</v>
      </c>
      <c r="AO311" s="21">
        <v>0</v>
      </c>
      <c r="AP311" s="21">
        <v>0</v>
      </c>
      <c r="AQ311" s="24">
        <v>0</v>
      </c>
      <c r="AR311" s="21">
        <v>0</v>
      </c>
      <c r="AS311" s="24">
        <v>0</v>
      </c>
      <c r="AT311" s="21">
        <v>0</v>
      </c>
      <c r="AU311" s="24">
        <v>13</v>
      </c>
      <c r="AV311" s="24">
        <v>634498</v>
      </c>
      <c r="AW311" s="24">
        <v>21</v>
      </c>
      <c r="AX311" s="24">
        <v>643178</v>
      </c>
      <c r="AY311" s="24">
        <v>5</v>
      </c>
      <c r="AZ311" s="24">
        <v>144113</v>
      </c>
      <c r="BA311" s="24">
        <v>1</v>
      </c>
      <c r="BB311" s="24">
        <v>61938</v>
      </c>
      <c r="BC311" s="24">
        <v>15</v>
      </c>
      <c r="BD311" s="24">
        <v>64109</v>
      </c>
      <c r="BE311" s="24">
        <v>55</v>
      </c>
      <c r="BF311" s="24">
        <v>1547836</v>
      </c>
      <c r="BG311" s="15">
        <v>9.4</v>
      </c>
      <c r="BH311" s="21">
        <v>34.020000000000003</v>
      </c>
      <c r="BI311" s="21">
        <v>18.89</v>
      </c>
      <c r="BJ311" s="24">
        <v>247</v>
      </c>
      <c r="BK311" s="21">
        <v>17.309999999999999</v>
      </c>
      <c r="BL311" s="21">
        <v>34.409999999999997</v>
      </c>
      <c r="BM311" s="21">
        <v>20.04</v>
      </c>
      <c r="BN311" s="21">
        <v>25.56</v>
      </c>
      <c r="BO311" s="30">
        <v>36.869999999999997</v>
      </c>
      <c r="BP311" s="30">
        <v>34.58</v>
      </c>
      <c r="BQ311" s="30">
        <v>36.729999999999997</v>
      </c>
      <c r="BR311" s="30">
        <v>34.020000000000003</v>
      </c>
      <c r="BS311" s="21">
        <v>0</v>
      </c>
      <c r="BT311" s="21">
        <v>1</v>
      </c>
      <c r="BU311" s="21">
        <v>0</v>
      </c>
      <c r="BV311" s="21">
        <v>0</v>
      </c>
      <c r="BW311" s="21">
        <v>0.01</v>
      </c>
      <c r="BX311" s="24">
        <v>1</v>
      </c>
      <c r="BY311" s="30">
        <v>0</v>
      </c>
      <c r="BZ311" s="30">
        <v>0.01</v>
      </c>
      <c r="CA311" s="30">
        <v>0.15</v>
      </c>
      <c r="CB311" s="30">
        <v>0</v>
      </c>
      <c r="CC311" s="21">
        <v>5.74</v>
      </c>
      <c r="CD311" s="24">
        <v>50</v>
      </c>
      <c r="CE311" s="21">
        <v>12.16</v>
      </c>
      <c r="CF311" s="21">
        <v>10.78</v>
      </c>
      <c r="CG311" s="21">
        <v>4.9400000000000004</v>
      </c>
      <c r="CH311" s="21">
        <v>6.86</v>
      </c>
      <c r="CI311" s="30">
        <v>9.85</v>
      </c>
      <c r="CJ311" s="30">
        <v>10.5</v>
      </c>
      <c r="CK311" s="30">
        <v>7.46</v>
      </c>
      <c r="CL311" s="30">
        <v>10.66</v>
      </c>
      <c r="CM311" s="21">
        <v>15.19</v>
      </c>
      <c r="CN311" s="21">
        <v>0.06</v>
      </c>
      <c r="CO311" s="21">
        <v>0.06</v>
      </c>
      <c r="CP311" s="21">
        <v>0.14000000000000001</v>
      </c>
      <c r="CQ311" s="21">
        <v>7.0000000000000007E-2</v>
      </c>
      <c r="CR311" s="24">
        <v>15</v>
      </c>
      <c r="CS311" s="30">
        <v>2.2400000000000002</v>
      </c>
      <c r="CT311" s="30">
        <v>0.1</v>
      </c>
      <c r="CU311" s="30">
        <v>0.12</v>
      </c>
      <c r="CV311" s="30">
        <v>0.06</v>
      </c>
      <c r="CW311" s="21">
        <v>0.47</v>
      </c>
    </row>
    <row r="312" spans="1:101">
      <c r="A312" s="20">
        <v>44501</v>
      </c>
      <c r="B312" s="24">
        <v>12</v>
      </c>
      <c r="C312" s="21">
        <v>1.3</v>
      </c>
      <c r="D312" s="21">
        <v>1.85</v>
      </c>
      <c r="E312" s="24">
        <v>56</v>
      </c>
      <c r="F312" s="21">
        <v>732.19</v>
      </c>
      <c r="G312" s="24">
        <v>1</v>
      </c>
      <c r="H312" s="21">
        <v>45</v>
      </c>
      <c r="I312" s="24">
        <v>7</v>
      </c>
      <c r="J312" s="21">
        <v>533.80999999999995</v>
      </c>
      <c r="K312" s="24">
        <v>99</v>
      </c>
      <c r="L312" s="21">
        <v>13343.05</v>
      </c>
      <c r="M312" s="24">
        <v>515</v>
      </c>
      <c r="N312" s="21">
        <v>87558.67</v>
      </c>
      <c r="O312" s="24">
        <v>678</v>
      </c>
      <c r="P312" s="21">
        <v>102212.72</v>
      </c>
      <c r="Q312" s="21">
        <v>55.2</v>
      </c>
      <c r="R312" s="24">
        <v>0</v>
      </c>
      <c r="S312" s="21">
        <v>0</v>
      </c>
      <c r="T312" s="24">
        <v>0</v>
      </c>
      <c r="U312" s="21">
        <v>0</v>
      </c>
      <c r="V312" s="24">
        <v>0</v>
      </c>
      <c r="W312" s="21">
        <v>0</v>
      </c>
      <c r="X312" s="24">
        <v>0</v>
      </c>
      <c r="Y312" s="21">
        <v>0</v>
      </c>
      <c r="Z312" s="24">
        <v>0</v>
      </c>
      <c r="AA312" s="21">
        <v>0</v>
      </c>
      <c r="AB312" s="24">
        <v>0</v>
      </c>
      <c r="AC312" s="21">
        <v>0</v>
      </c>
      <c r="AD312" s="24">
        <v>0</v>
      </c>
      <c r="AE312" s="21">
        <v>0</v>
      </c>
      <c r="AF312" s="24">
        <v>0</v>
      </c>
      <c r="AG312" s="21">
        <v>0</v>
      </c>
      <c r="AH312" s="24">
        <v>0</v>
      </c>
      <c r="AI312" s="21">
        <v>0</v>
      </c>
      <c r="AJ312" s="24">
        <v>0</v>
      </c>
      <c r="AK312" s="21">
        <v>0</v>
      </c>
      <c r="AL312" s="24">
        <v>0</v>
      </c>
      <c r="AM312" s="21">
        <v>0</v>
      </c>
      <c r="AN312" s="24">
        <v>0</v>
      </c>
      <c r="AO312" s="21">
        <v>0</v>
      </c>
      <c r="AP312" s="21">
        <v>0</v>
      </c>
      <c r="AQ312" s="24">
        <v>0</v>
      </c>
      <c r="AR312" s="21">
        <v>0</v>
      </c>
      <c r="AS312" s="24">
        <v>0</v>
      </c>
      <c r="AT312" s="21">
        <v>0</v>
      </c>
      <c r="AU312" s="24">
        <v>18</v>
      </c>
      <c r="AV312" s="24">
        <v>771023</v>
      </c>
      <c r="AW312" s="24">
        <v>16</v>
      </c>
      <c r="AX312" s="24">
        <v>224815</v>
      </c>
      <c r="AY312" s="24">
        <v>12</v>
      </c>
      <c r="AZ312" s="24">
        <v>125596</v>
      </c>
      <c r="BA312" s="24">
        <v>0</v>
      </c>
      <c r="BB312" s="24">
        <v>0</v>
      </c>
      <c r="BC312" s="24">
        <v>7</v>
      </c>
      <c r="BD312" s="24">
        <v>193611</v>
      </c>
      <c r="BE312" s="24">
        <v>53</v>
      </c>
      <c r="BF312" s="24">
        <v>1315045</v>
      </c>
      <c r="BG312" s="15">
        <v>9.5</v>
      </c>
      <c r="BH312" s="21">
        <v>33.659999999999997</v>
      </c>
      <c r="BI312" s="21">
        <v>18.89</v>
      </c>
      <c r="BJ312" s="24">
        <v>247</v>
      </c>
      <c r="BK312" s="21">
        <v>17.39</v>
      </c>
      <c r="BL312" s="21">
        <v>34.409999999999997</v>
      </c>
      <c r="BM312" s="21">
        <v>20.04</v>
      </c>
      <c r="BN312" s="21">
        <v>25.56</v>
      </c>
      <c r="BO312" s="30">
        <v>36.43</v>
      </c>
      <c r="BP312" s="30">
        <v>34.22</v>
      </c>
      <c r="BQ312" s="30">
        <v>36.35</v>
      </c>
      <c r="BR312" s="30">
        <v>33.659999999999997</v>
      </c>
      <c r="BS312" s="21">
        <v>0</v>
      </c>
      <c r="BT312" s="21">
        <v>1.08</v>
      </c>
      <c r="BU312" s="21">
        <v>0</v>
      </c>
      <c r="BV312" s="21">
        <v>0</v>
      </c>
      <c r="BW312" s="21">
        <v>0.01</v>
      </c>
      <c r="BX312" s="24">
        <v>1</v>
      </c>
      <c r="BY312" s="30">
        <v>0</v>
      </c>
      <c r="BZ312" s="30">
        <v>0.01</v>
      </c>
      <c r="CA312" s="30">
        <v>0.15</v>
      </c>
      <c r="CB312" s="30">
        <v>0</v>
      </c>
      <c r="CC312" s="21">
        <v>5.74</v>
      </c>
      <c r="CD312" s="24">
        <v>50</v>
      </c>
      <c r="CE312" s="21">
        <v>12.24</v>
      </c>
      <c r="CF312" s="21">
        <v>10.78</v>
      </c>
      <c r="CG312" s="21">
        <v>4.9400000000000004</v>
      </c>
      <c r="CH312" s="21">
        <v>6.86</v>
      </c>
      <c r="CI312" s="30">
        <v>9.75</v>
      </c>
      <c r="CJ312" s="30">
        <v>10.4</v>
      </c>
      <c r="CK312" s="30">
        <v>7.37</v>
      </c>
      <c r="CL312" s="30">
        <v>10.55</v>
      </c>
      <c r="CM312" s="21">
        <v>15.28</v>
      </c>
      <c r="CN312" s="21">
        <v>0.06</v>
      </c>
      <c r="CO312" s="21">
        <v>0.06</v>
      </c>
      <c r="CP312" s="21">
        <v>0.14000000000000001</v>
      </c>
      <c r="CQ312" s="21">
        <v>7.0000000000000007E-2</v>
      </c>
      <c r="CR312" s="24">
        <v>15</v>
      </c>
      <c r="CS312" s="30">
        <v>2.21</v>
      </c>
      <c r="CT312" s="30">
        <v>0.1</v>
      </c>
      <c r="CU312" s="30">
        <v>0.12</v>
      </c>
      <c r="CV312" s="30">
        <v>0.06</v>
      </c>
      <c r="CW312" s="21">
        <v>0.47</v>
      </c>
    </row>
    <row r="313" spans="1:101">
      <c r="A313" s="20">
        <v>44531</v>
      </c>
      <c r="B313" s="24">
        <v>12</v>
      </c>
      <c r="C313" s="21">
        <v>1.3</v>
      </c>
      <c r="D313" s="21">
        <v>1.85</v>
      </c>
      <c r="E313" s="24">
        <v>56</v>
      </c>
      <c r="F313" s="21">
        <v>732.19</v>
      </c>
      <c r="G313" s="24">
        <v>1</v>
      </c>
      <c r="H313" s="21">
        <v>45</v>
      </c>
      <c r="I313" s="24">
        <v>7</v>
      </c>
      <c r="J313" s="21">
        <v>533.80999999999995</v>
      </c>
      <c r="K313" s="24">
        <v>99</v>
      </c>
      <c r="L313" s="21">
        <v>13343.05</v>
      </c>
      <c r="M313" s="24">
        <v>518</v>
      </c>
      <c r="N313" s="21">
        <v>88080.67</v>
      </c>
      <c r="O313" s="24">
        <v>681</v>
      </c>
      <c r="P313" s="21">
        <v>102734.72</v>
      </c>
      <c r="Q313" s="21">
        <v>55.48</v>
      </c>
      <c r="R313" s="24">
        <v>0</v>
      </c>
      <c r="S313" s="21">
        <v>0</v>
      </c>
      <c r="T313" s="24">
        <v>0</v>
      </c>
      <c r="U313" s="21">
        <v>0</v>
      </c>
      <c r="V313" s="24">
        <v>0</v>
      </c>
      <c r="W313" s="21">
        <v>0</v>
      </c>
      <c r="X313" s="24">
        <v>0</v>
      </c>
      <c r="Y313" s="21">
        <v>0</v>
      </c>
      <c r="Z313" s="24">
        <v>0</v>
      </c>
      <c r="AA313" s="21">
        <v>0</v>
      </c>
      <c r="AB313" s="24">
        <v>0</v>
      </c>
      <c r="AC313" s="21">
        <v>0</v>
      </c>
      <c r="AD313" s="24">
        <v>0</v>
      </c>
      <c r="AE313" s="21">
        <v>0</v>
      </c>
      <c r="AF313" s="24">
        <v>0</v>
      </c>
      <c r="AG313" s="21">
        <v>0</v>
      </c>
      <c r="AH313" s="24">
        <v>0</v>
      </c>
      <c r="AI313" s="21">
        <v>0</v>
      </c>
      <c r="AJ313" s="24">
        <v>0</v>
      </c>
      <c r="AK313" s="21">
        <v>0</v>
      </c>
      <c r="AL313" s="24">
        <v>0</v>
      </c>
      <c r="AM313" s="21">
        <v>0</v>
      </c>
      <c r="AN313" s="24">
        <v>0</v>
      </c>
      <c r="AO313" s="21">
        <v>0</v>
      </c>
      <c r="AP313" s="21">
        <v>0</v>
      </c>
      <c r="AQ313" s="24">
        <v>0</v>
      </c>
      <c r="AR313" s="21">
        <v>0</v>
      </c>
      <c r="AS313" s="24">
        <v>0</v>
      </c>
      <c r="AT313" s="21">
        <v>0</v>
      </c>
      <c r="AU313" s="24">
        <v>15</v>
      </c>
      <c r="AV313" s="24">
        <v>1189883</v>
      </c>
      <c r="AW313" s="24">
        <v>5</v>
      </c>
      <c r="AX313" s="24">
        <v>322694</v>
      </c>
      <c r="AY313" s="24">
        <v>6</v>
      </c>
      <c r="AZ313" s="24">
        <v>269156</v>
      </c>
      <c r="BA313" s="24">
        <v>2</v>
      </c>
      <c r="BB313" s="24">
        <v>89926</v>
      </c>
      <c r="BC313" s="24">
        <v>10</v>
      </c>
      <c r="BD313" s="24">
        <v>103084</v>
      </c>
      <c r="BE313" s="24">
        <v>38</v>
      </c>
      <c r="BF313" s="24">
        <v>1974743</v>
      </c>
      <c r="BG313" s="15">
        <v>9.5</v>
      </c>
      <c r="BH313" s="21">
        <v>33.49</v>
      </c>
      <c r="BI313" s="21">
        <v>18.89</v>
      </c>
      <c r="BJ313" s="24">
        <v>247</v>
      </c>
      <c r="BK313" s="21">
        <v>17.47</v>
      </c>
      <c r="BL313" s="21">
        <v>34.409999999999997</v>
      </c>
      <c r="BM313" s="21">
        <v>20.04</v>
      </c>
      <c r="BN313" s="21">
        <v>25.56</v>
      </c>
      <c r="BO313" s="30">
        <v>36.270000000000003</v>
      </c>
      <c r="BP313" s="30">
        <v>34.049999999999997</v>
      </c>
      <c r="BQ313" s="30">
        <v>36.17</v>
      </c>
      <c r="BR313" s="30">
        <v>33.49</v>
      </c>
      <c r="BS313" s="21">
        <v>0</v>
      </c>
      <c r="BT313" s="21">
        <v>1.17</v>
      </c>
      <c r="BU313" s="21">
        <v>0</v>
      </c>
      <c r="BV313" s="21">
        <v>0</v>
      </c>
      <c r="BW313" s="21">
        <v>0.01</v>
      </c>
      <c r="BX313" s="24">
        <v>1</v>
      </c>
      <c r="BY313" s="30">
        <v>0</v>
      </c>
      <c r="BZ313" s="30">
        <v>0.01</v>
      </c>
      <c r="CA313" s="30">
        <v>0.15</v>
      </c>
      <c r="CB313" s="30">
        <v>0</v>
      </c>
      <c r="CC313" s="21">
        <v>5.74</v>
      </c>
      <c r="CD313" s="24">
        <v>50</v>
      </c>
      <c r="CE313" s="21">
        <v>12.32</v>
      </c>
      <c r="CF313" s="21">
        <v>10.78</v>
      </c>
      <c r="CG313" s="21">
        <v>4.9400000000000004</v>
      </c>
      <c r="CH313" s="21">
        <v>6.86</v>
      </c>
      <c r="CI313" s="30">
        <v>9.6999999999999993</v>
      </c>
      <c r="CJ313" s="30">
        <v>10.34</v>
      </c>
      <c r="CK313" s="30">
        <v>7.34</v>
      </c>
      <c r="CL313" s="30">
        <v>10.49</v>
      </c>
      <c r="CM313" s="21">
        <v>15.36</v>
      </c>
      <c r="CN313" s="21">
        <v>0.06</v>
      </c>
      <c r="CO313" s="21">
        <v>0.06</v>
      </c>
      <c r="CP313" s="21">
        <v>0.14000000000000001</v>
      </c>
      <c r="CQ313" s="21">
        <v>7.0000000000000007E-2</v>
      </c>
      <c r="CR313" s="24">
        <v>15</v>
      </c>
      <c r="CS313" s="30">
        <v>2.2000000000000002</v>
      </c>
      <c r="CT313" s="30">
        <v>0.1</v>
      </c>
      <c r="CU313" s="30">
        <v>0.11</v>
      </c>
      <c r="CV313" s="30">
        <v>0.06</v>
      </c>
      <c r="CW313" s="21">
        <v>0.47</v>
      </c>
    </row>
    <row r="314" spans="1:101">
      <c r="A314" s="20">
        <v>44562</v>
      </c>
      <c r="B314" s="24">
        <v>12</v>
      </c>
      <c r="C314" s="21">
        <v>1.3</v>
      </c>
      <c r="D314" s="21">
        <v>1.85</v>
      </c>
      <c r="E314" s="24">
        <v>58</v>
      </c>
      <c r="F314" s="21">
        <v>761.69</v>
      </c>
      <c r="G314" s="24">
        <v>1</v>
      </c>
      <c r="H314" s="21">
        <v>45</v>
      </c>
      <c r="I314" s="24">
        <v>7</v>
      </c>
      <c r="J314" s="21">
        <v>533.80999999999995</v>
      </c>
      <c r="K314" s="24">
        <v>99</v>
      </c>
      <c r="L314" s="21">
        <v>13343.05</v>
      </c>
      <c r="M314" s="24">
        <v>519</v>
      </c>
      <c r="N314" s="21">
        <v>88254.67</v>
      </c>
      <c r="O314" s="24">
        <v>684</v>
      </c>
      <c r="P314" s="21">
        <v>102938.22</v>
      </c>
      <c r="Q314" s="21">
        <v>55.6</v>
      </c>
      <c r="R314" s="24">
        <v>0</v>
      </c>
      <c r="S314" s="21">
        <v>0</v>
      </c>
      <c r="T314" s="24">
        <v>0</v>
      </c>
      <c r="U314" s="21">
        <v>0</v>
      </c>
      <c r="V314" s="24">
        <v>0</v>
      </c>
      <c r="W314" s="21">
        <v>0</v>
      </c>
      <c r="X314" s="24">
        <v>0</v>
      </c>
      <c r="Y314" s="21">
        <v>0</v>
      </c>
      <c r="Z314" s="24">
        <v>0</v>
      </c>
      <c r="AA314" s="21">
        <v>0</v>
      </c>
      <c r="AB314" s="24">
        <v>0</v>
      </c>
      <c r="AC314" s="21">
        <v>0</v>
      </c>
      <c r="AD314" s="24">
        <v>0</v>
      </c>
      <c r="AE314" s="21">
        <v>0</v>
      </c>
      <c r="AF314" s="24">
        <v>0</v>
      </c>
      <c r="AG314" s="21">
        <v>0</v>
      </c>
      <c r="AH314" s="24">
        <v>0</v>
      </c>
      <c r="AI314" s="21">
        <v>0</v>
      </c>
      <c r="AJ314" s="24">
        <v>0</v>
      </c>
      <c r="AK314" s="21">
        <v>0</v>
      </c>
      <c r="AL314" s="24">
        <v>0</v>
      </c>
      <c r="AM314" s="21">
        <v>0</v>
      </c>
      <c r="AN314" s="24">
        <v>0</v>
      </c>
      <c r="AO314" s="21">
        <v>0</v>
      </c>
      <c r="AP314" s="21">
        <v>0</v>
      </c>
      <c r="AQ314" s="24">
        <v>0</v>
      </c>
      <c r="AR314" s="21">
        <v>0</v>
      </c>
      <c r="AS314" s="24">
        <v>0</v>
      </c>
      <c r="AT314" s="21">
        <v>0</v>
      </c>
      <c r="AU314" s="24">
        <v>9</v>
      </c>
      <c r="AV314" s="24">
        <v>122871</v>
      </c>
      <c r="AW314" s="24">
        <v>13</v>
      </c>
      <c r="AX314" s="24">
        <v>210462</v>
      </c>
      <c r="AY314" s="24">
        <v>4</v>
      </c>
      <c r="AZ314" s="24">
        <v>73809</v>
      </c>
      <c r="BA314" s="24">
        <v>0</v>
      </c>
      <c r="BB314" s="24">
        <v>0</v>
      </c>
      <c r="BC314" s="24">
        <v>15</v>
      </c>
      <c r="BD314" s="24">
        <v>74657</v>
      </c>
      <c r="BE314" s="24">
        <v>41</v>
      </c>
      <c r="BF314" s="24">
        <v>481799</v>
      </c>
      <c r="BG314" s="15">
        <v>9.9</v>
      </c>
      <c r="BH314" s="21">
        <v>33.42</v>
      </c>
      <c r="BI314" s="21">
        <v>18.89</v>
      </c>
      <c r="BJ314" s="24">
        <v>247</v>
      </c>
      <c r="BK314" s="21">
        <v>17.559999999999999</v>
      </c>
      <c r="BL314" s="21">
        <v>34.409999999999997</v>
      </c>
      <c r="BM314" s="21">
        <v>20.04</v>
      </c>
      <c r="BN314" s="21">
        <v>25.56</v>
      </c>
      <c r="BO314" s="30">
        <v>36.11</v>
      </c>
      <c r="BP314" s="30">
        <v>33.979999999999997</v>
      </c>
      <c r="BQ314" s="30">
        <v>36.090000000000003</v>
      </c>
      <c r="BR314" s="30">
        <v>33.42</v>
      </c>
      <c r="BS314" s="21">
        <v>0</v>
      </c>
      <c r="BT314" s="21">
        <v>1.25</v>
      </c>
      <c r="BU314" s="21">
        <v>0</v>
      </c>
      <c r="BV314" s="21">
        <v>0</v>
      </c>
      <c r="BW314" s="21">
        <v>0.01</v>
      </c>
      <c r="BX314" s="24">
        <v>1</v>
      </c>
      <c r="BY314" s="30">
        <v>0</v>
      </c>
      <c r="BZ314" s="30">
        <v>0.01</v>
      </c>
      <c r="CA314" s="30">
        <v>0.15</v>
      </c>
      <c r="CB314" s="30">
        <v>0</v>
      </c>
      <c r="CC314" s="21">
        <v>5.74</v>
      </c>
      <c r="CD314" s="24">
        <v>50</v>
      </c>
      <c r="CE314" s="21">
        <v>12.41</v>
      </c>
      <c r="CF314" s="21">
        <v>10.78</v>
      </c>
      <c r="CG314" s="21">
        <v>4.9400000000000004</v>
      </c>
      <c r="CH314" s="21">
        <v>6.86</v>
      </c>
      <c r="CI314" s="30">
        <v>9.68</v>
      </c>
      <c r="CJ314" s="30">
        <v>10.32</v>
      </c>
      <c r="CK314" s="30">
        <v>7.31</v>
      </c>
      <c r="CL314" s="30">
        <v>10.47</v>
      </c>
      <c r="CM314" s="21">
        <v>15.44</v>
      </c>
      <c r="CN314" s="21">
        <v>0.06</v>
      </c>
      <c r="CO314" s="21">
        <v>0.06</v>
      </c>
      <c r="CP314" s="21">
        <v>0.14000000000000001</v>
      </c>
      <c r="CQ314" s="21">
        <v>7.0000000000000007E-2</v>
      </c>
      <c r="CR314" s="24">
        <v>15</v>
      </c>
      <c r="CS314" s="30">
        <v>2.19</v>
      </c>
      <c r="CT314" s="30">
        <v>0.1</v>
      </c>
      <c r="CU314" s="30">
        <v>0.11</v>
      </c>
      <c r="CV314" s="30">
        <v>0.06</v>
      </c>
      <c r="CW314" s="21">
        <v>0.47</v>
      </c>
    </row>
    <row r="315" spans="1:101">
      <c r="A315" s="20">
        <v>44593</v>
      </c>
      <c r="B315" s="24">
        <v>12</v>
      </c>
      <c r="C315" s="21">
        <v>1.3</v>
      </c>
      <c r="D315" s="21">
        <v>1.85</v>
      </c>
      <c r="E315" s="24">
        <v>59</v>
      </c>
      <c r="F315" s="21">
        <v>769.19</v>
      </c>
      <c r="G315" s="24">
        <v>1</v>
      </c>
      <c r="H315" s="21">
        <v>45</v>
      </c>
      <c r="I315" s="24">
        <v>7</v>
      </c>
      <c r="J315" s="21">
        <v>533.80999999999995</v>
      </c>
      <c r="K315" s="24">
        <v>99</v>
      </c>
      <c r="L315" s="21">
        <v>13343.05</v>
      </c>
      <c r="M315" s="24">
        <v>522</v>
      </c>
      <c r="N315" s="21">
        <v>88776.67</v>
      </c>
      <c r="O315" s="24">
        <v>688</v>
      </c>
      <c r="P315" s="21">
        <v>103467.72</v>
      </c>
      <c r="Q315" s="21">
        <v>55.88</v>
      </c>
      <c r="R315" s="24">
        <v>0</v>
      </c>
      <c r="S315" s="21">
        <v>0</v>
      </c>
      <c r="T315" s="24">
        <v>0</v>
      </c>
      <c r="U315" s="21">
        <v>0</v>
      </c>
      <c r="V315" s="24">
        <v>0</v>
      </c>
      <c r="W315" s="21">
        <v>0</v>
      </c>
      <c r="X315" s="24">
        <v>0</v>
      </c>
      <c r="Y315" s="21">
        <v>0</v>
      </c>
      <c r="Z315" s="24">
        <v>0</v>
      </c>
      <c r="AA315" s="21">
        <v>0</v>
      </c>
      <c r="AB315" s="24">
        <v>0</v>
      </c>
      <c r="AC315" s="21">
        <v>0</v>
      </c>
      <c r="AD315" s="24">
        <v>0</v>
      </c>
      <c r="AE315" s="21">
        <v>0</v>
      </c>
      <c r="AF315" s="24">
        <v>0</v>
      </c>
      <c r="AG315" s="21">
        <v>0</v>
      </c>
      <c r="AH315" s="24">
        <v>0</v>
      </c>
      <c r="AI315" s="21">
        <v>0</v>
      </c>
      <c r="AJ315" s="24">
        <v>0</v>
      </c>
      <c r="AK315" s="21">
        <v>0</v>
      </c>
      <c r="AL315" s="24">
        <v>0</v>
      </c>
      <c r="AM315" s="21">
        <v>0</v>
      </c>
      <c r="AN315" s="24">
        <v>0</v>
      </c>
      <c r="AO315" s="21">
        <v>0</v>
      </c>
      <c r="AP315" s="21">
        <v>0</v>
      </c>
      <c r="AQ315" s="24">
        <v>0</v>
      </c>
      <c r="AR315" s="21">
        <v>0</v>
      </c>
      <c r="AS315" s="24">
        <v>0</v>
      </c>
      <c r="AT315" s="21">
        <v>0</v>
      </c>
      <c r="AU315" s="24">
        <v>14</v>
      </c>
      <c r="AV315" s="24">
        <v>1052824</v>
      </c>
      <c r="AW315" s="24">
        <v>8</v>
      </c>
      <c r="AX315" s="24">
        <v>339088</v>
      </c>
      <c r="AY315" s="24">
        <v>6</v>
      </c>
      <c r="AZ315" s="24">
        <v>498350</v>
      </c>
      <c r="BA315" s="24">
        <v>0</v>
      </c>
      <c r="BB315" s="24">
        <v>0</v>
      </c>
      <c r="BC315" s="24">
        <v>7</v>
      </c>
      <c r="BD315" s="24">
        <v>22202</v>
      </c>
      <c r="BE315" s="24">
        <v>35</v>
      </c>
      <c r="BF315" s="24">
        <v>1912464</v>
      </c>
      <c r="BG315" s="15">
        <v>8.3000000000000007</v>
      </c>
      <c r="BH315" s="21">
        <v>33.25</v>
      </c>
      <c r="BI315" s="21">
        <v>18.89</v>
      </c>
      <c r="BJ315" s="24">
        <v>247</v>
      </c>
      <c r="BK315" s="21">
        <v>17.64</v>
      </c>
      <c r="BL315" s="21">
        <v>34.409999999999997</v>
      </c>
      <c r="BM315" s="21">
        <v>20.04</v>
      </c>
      <c r="BN315" s="21">
        <v>25.56</v>
      </c>
      <c r="BO315" s="30">
        <v>35.9</v>
      </c>
      <c r="BP315" s="30">
        <v>33.81</v>
      </c>
      <c r="BQ315" s="30">
        <v>35.909999999999997</v>
      </c>
      <c r="BR315" s="30">
        <v>33.25</v>
      </c>
      <c r="BS315" s="21">
        <v>0</v>
      </c>
      <c r="BT315" s="21">
        <v>1.33</v>
      </c>
      <c r="BU315" s="21">
        <v>0</v>
      </c>
      <c r="BV315" s="21">
        <v>0</v>
      </c>
      <c r="BW315" s="21">
        <v>0.01</v>
      </c>
      <c r="BX315" s="24">
        <v>1</v>
      </c>
      <c r="BY315" s="30">
        <v>0</v>
      </c>
      <c r="BZ315" s="30">
        <v>0.01</v>
      </c>
      <c r="CA315" s="30">
        <v>0.15</v>
      </c>
      <c r="CB315" s="30">
        <v>0</v>
      </c>
      <c r="CC315" s="21">
        <v>5.74</v>
      </c>
      <c r="CD315" s="24">
        <v>50</v>
      </c>
      <c r="CE315" s="21">
        <v>12.49</v>
      </c>
      <c r="CF315" s="21">
        <v>10.78</v>
      </c>
      <c r="CG315" s="21">
        <v>4.9400000000000004</v>
      </c>
      <c r="CH315" s="21">
        <v>6.86</v>
      </c>
      <c r="CI315" s="30">
        <v>9.64</v>
      </c>
      <c r="CJ315" s="30">
        <v>10.27</v>
      </c>
      <c r="CK315" s="30">
        <v>7.27</v>
      </c>
      <c r="CL315" s="30">
        <v>10.42</v>
      </c>
      <c r="CM315" s="21">
        <v>15.53</v>
      </c>
      <c r="CN315" s="21">
        <v>0.06</v>
      </c>
      <c r="CO315" s="21">
        <v>0.06</v>
      </c>
      <c r="CP315" s="21">
        <v>0.14000000000000001</v>
      </c>
      <c r="CQ315" s="21">
        <v>7.0000000000000007E-2</v>
      </c>
      <c r="CR315" s="24">
        <v>15</v>
      </c>
      <c r="CS315" s="30">
        <v>2.1800000000000002</v>
      </c>
      <c r="CT315" s="30">
        <v>0.1</v>
      </c>
      <c r="CU315" s="30">
        <v>0.11</v>
      </c>
      <c r="CV315" s="30">
        <v>0.06</v>
      </c>
      <c r="CW315" s="21">
        <v>0.47</v>
      </c>
    </row>
    <row r="316" spans="1:101">
      <c r="A316" s="20">
        <v>44621</v>
      </c>
      <c r="B316" s="24">
        <v>12</v>
      </c>
      <c r="C316" s="21">
        <v>1.3</v>
      </c>
      <c r="D316" s="21">
        <v>1.85</v>
      </c>
      <c r="E316" s="24">
        <v>59</v>
      </c>
      <c r="F316" s="21">
        <v>769.19</v>
      </c>
      <c r="G316" s="24">
        <v>1</v>
      </c>
      <c r="H316" s="21">
        <v>45</v>
      </c>
      <c r="I316" s="24">
        <v>7</v>
      </c>
      <c r="J316" s="21">
        <v>533.80999999999995</v>
      </c>
      <c r="K316" s="24">
        <v>99</v>
      </c>
      <c r="L316" s="21">
        <v>13343.05</v>
      </c>
      <c r="M316" s="24">
        <v>522</v>
      </c>
      <c r="N316" s="21">
        <v>88776.67</v>
      </c>
      <c r="O316" s="24">
        <v>688</v>
      </c>
      <c r="P316" s="21">
        <v>103467.72</v>
      </c>
      <c r="Q316" s="21">
        <v>55.88</v>
      </c>
      <c r="R316" s="24">
        <v>0</v>
      </c>
      <c r="S316" s="21">
        <v>0</v>
      </c>
      <c r="T316" s="24">
        <v>0</v>
      </c>
      <c r="U316" s="21">
        <v>0</v>
      </c>
      <c r="V316" s="24">
        <v>0</v>
      </c>
      <c r="W316" s="21">
        <v>0</v>
      </c>
      <c r="X316" s="24">
        <v>0</v>
      </c>
      <c r="Y316" s="21">
        <v>0</v>
      </c>
      <c r="Z316" s="24">
        <v>0</v>
      </c>
      <c r="AA316" s="21">
        <v>0</v>
      </c>
      <c r="AB316" s="24">
        <v>0</v>
      </c>
      <c r="AC316" s="21">
        <v>0</v>
      </c>
      <c r="AD316" s="24">
        <v>0</v>
      </c>
      <c r="AE316" s="21">
        <v>0</v>
      </c>
      <c r="AF316" s="24">
        <v>0</v>
      </c>
      <c r="AG316" s="21">
        <v>0</v>
      </c>
      <c r="AH316" s="24">
        <v>0</v>
      </c>
      <c r="AI316" s="21">
        <v>0</v>
      </c>
      <c r="AJ316" s="24">
        <v>0</v>
      </c>
      <c r="AK316" s="21">
        <v>0</v>
      </c>
      <c r="AL316" s="24">
        <v>0</v>
      </c>
      <c r="AM316" s="21">
        <v>0</v>
      </c>
      <c r="AN316" s="24">
        <v>0</v>
      </c>
      <c r="AO316" s="21">
        <v>0</v>
      </c>
      <c r="AP316" s="21">
        <v>0</v>
      </c>
      <c r="AQ316" s="24">
        <v>0</v>
      </c>
      <c r="AR316" s="21">
        <v>0</v>
      </c>
      <c r="AS316" s="24">
        <v>0</v>
      </c>
      <c r="AT316" s="21">
        <v>0</v>
      </c>
      <c r="AU316" s="24">
        <v>9</v>
      </c>
      <c r="AV316" s="24">
        <v>475819</v>
      </c>
      <c r="AW316" s="24">
        <v>7</v>
      </c>
      <c r="AX316" s="24">
        <v>202491</v>
      </c>
      <c r="AY316" s="24">
        <v>2</v>
      </c>
      <c r="AZ316" s="24">
        <v>193323</v>
      </c>
      <c r="BA316" s="24">
        <v>3</v>
      </c>
      <c r="BB316" s="24">
        <v>141006</v>
      </c>
      <c r="BC316" s="24">
        <v>9</v>
      </c>
      <c r="BD316" s="24">
        <v>25288</v>
      </c>
      <c r="BE316" s="24">
        <v>30</v>
      </c>
      <c r="BF316" s="24">
        <v>1037927</v>
      </c>
      <c r="BG316" s="15">
        <v>7.5</v>
      </c>
      <c r="BH316" s="21">
        <v>33.25</v>
      </c>
      <c r="BI316" s="21">
        <v>18.89</v>
      </c>
      <c r="BJ316" s="24">
        <v>247</v>
      </c>
      <c r="BK316" s="21">
        <v>17.72</v>
      </c>
      <c r="BL316" s="21">
        <v>34.409999999999997</v>
      </c>
      <c r="BM316" s="21">
        <v>20.04</v>
      </c>
      <c r="BN316" s="21">
        <v>25.56</v>
      </c>
      <c r="BO316" s="30">
        <v>35.9</v>
      </c>
      <c r="BP316" s="30">
        <v>33.81</v>
      </c>
      <c r="BQ316" s="30">
        <v>35.909999999999997</v>
      </c>
      <c r="BR316" s="30">
        <v>33.25</v>
      </c>
      <c r="BS316" s="21">
        <v>0</v>
      </c>
      <c r="BT316" s="21">
        <v>1.42</v>
      </c>
      <c r="BU316" s="21">
        <v>0</v>
      </c>
      <c r="BV316" s="21">
        <v>0</v>
      </c>
      <c r="BW316" s="21">
        <v>0.01</v>
      </c>
      <c r="BX316" s="24">
        <v>1</v>
      </c>
      <c r="BY316" s="30">
        <v>0</v>
      </c>
      <c r="BZ316" s="30">
        <v>0.01</v>
      </c>
      <c r="CA316" s="30">
        <v>0.15</v>
      </c>
      <c r="CB316" s="30">
        <v>0</v>
      </c>
      <c r="CC316" s="21">
        <v>5.74</v>
      </c>
      <c r="CD316" s="24">
        <v>50</v>
      </c>
      <c r="CE316" s="21">
        <v>12.57</v>
      </c>
      <c r="CF316" s="21">
        <v>10.78</v>
      </c>
      <c r="CG316" s="21">
        <v>4.9400000000000004</v>
      </c>
      <c r="CH316" s="21">
        <v>6.86</v>
      </c>
      <c r="CI316" s="30">
        <v>9.64</v>
      </c>
      <c r="CJ316" s="30">
        <v>10.27</v>
      </c>
      <c r="CK316" s="30">
        <v>7.27</v>
      </c>
      <c r="CL316" s="30">
        <v>10.42</v>
      </c>
      <c r="CM316" s="21">
        <v>15.61</v>
      </c>
      <c r="CN316" s="21">
        <v>0.06</v>
      </c>
      <c r="CO316" s="21">
        <v>0.06</v>
      </c>
      <c r="CP316" s="21">
        <v>0.14000000000000001</v>
      </c>
      <c r="CQ316" s="21">
        <v>7.0000000000000007E-2</v>
      </c>
      <c r="CR316" s="24">
        <v>15</v>
      </c>
      <c r="CS316" s="30">
        <v>2.1800000000000002</v>
      </c>
      <c r="CT316" s="30">
        <v>0.1</v>
      </c>
      <c r="CU316" s="30">
        <v>0.11</v>
      </c>
      <c r="CV316" s="30">
        <v>0.06</v>
      </c>
      <c r="CW316" s="21">
        <v>0.47</v>
      </c>
    </row>
    <row r="317" spans="1:101">
      <c r="A317" s="20">
        <v>44652</v>
      </c>
      <c r="B317" s="24">
        <v>12</v>
      </c>
      <c r="C317" s="21">
        <v>1.3</v>
      </c>
      <c r="D317" s="21">
        <v>1.85</v>
      </c>
      <c r="E317" s="24">
        <v>60</v>
      </c>
      <c r="F317" s="21">
        <v>787.33</v>
      </c>
      <c r="G317" s="24">
        <v>1</v>
      </c>
      <c r="H317" s="21">
        <v>45</v>
      </c>
      <c r="I317" s="24">
        <v>7</v>
      </c>
      <c r="J317" s="21">
        <v>533.80999999999995</v>
      </c>
      <c r="K317" s="24">
        <v>99</v>
      </c>
      <c r="L317" s="21">
        <v>13343.05</v>
      </c>
      <c r="M317" s="24">
        <v>524</v>
      </c>
      <c r="N317" s="21">
        <v>89124.67</v>
      </c>
      <c r="O317" s="24">
        <v>691</v>
      </c>
      <c r="P317" s="21">
        <v>103833.86</v>
      </c>
      <c r="Q317" s="21">
        <v>56.08</v>
      </c>
      <c r="R317" s="24">
        <v>0</v>
      </c>
      <c r="S317" s="21">
        <v>0</v>
      </c>
      <c r="T317" s="24">
        <v>0</v>
      </c>
      <c r="U317" s="21">
        <v>0</v>
      </c>
      <c r="V317" s="24">
        <v>0</v>
      </c>
      <c r="W317" s="21">
        <v>0</v>
      </c>
      <c r="X317" s="24">
        <v>0</v>
      </c>
      <c r="Y317" s="21">
        <v>0</v>
      </c>
      <c r="Z317" s="24">
        <v>0</v>
      </c>
      <c r="AA317" s="21">
        <v>0</v>
      </c>
      <c r="AB317" s="24">
        <v>0</v>
      </c>
      <c r="AC317" s="21">
        <v>0</v>
      </c>
      <c r="AD317" s="24">
        <v>0</v>
      </c>
      <c r="AE317" s="21">
        <v>0</v>
      </c>
      <c r="AF317" s="24">
        <v>0</v>
      </c>
      <c r="AG317" s="21">
        <v>0</v>
      </c>
      <c r="AH317" s="24">
        <v>0</v>
      </c>
      <c r="AI317" s="21">
        <v>0</v>
      </c>
      <c r="AJ317" s="24">
        <v>0</v>
      </c>
      <c r="AK317" s="21">
        <v>0</v>
      </c>
      <c r="AL317" s="24">
        <v>0</v>
      </c>
      <c r="AM317" s="21">
        <v>0</v>
      </c>
      <c r="AN317" s="24">
        <v>0</v>
      </c>
      <c r="AO317" s="21">
        <v>0</v>
      </c>
      <c r="AP317" s="21">
        <v>0</v>
      </c>
      <c r="AQ317" s="24">
        <v>1</v>
      </c>
      <c r="AR317" s="21">
        <v>137540</v>
      </c>
      <c r="AS317" s="24">
        <v>1</v>
      </c>
      <c r="AT317" s="21">
        <v>137.54</v>
      </c>
      <c r="AU317" s="24">
        <v>8</v>
      </c>
      <c r="AV317" s="24">
        <v>307011</v>
      </c>
      <c r="AW317" s="24">
        <v>19</v>
      </c>
      <c r="AX317" s="24">
        <v>997878</v>
      </c>
      <c r="AY317" s="24">
        <v>7</v>
      </c>
      <c r="AZ317" s="24">
        <v>511572</v>
      </c>
      <c r="BA317" s="24">
        <v>1</v>
      </c>
      <c r="BB317" s="24">
        <v>5177</v>
      </c>
      <c r="BC317" s="24">
        <v>10</v>
      </c>
      <c r="BD317" s="24">
        <v>48600</v>
      </c>
      <c r="BE317" s="24">
        <v>45</v>
      </c>
      <c r="BF317" s="24">
        <v>1870238</v>
      </c>
      <c r="BG317" s="15">
        <v>6.9</v>
      </c>
      <c r="BH317" s="21">
        <v>33.14</v>
      </c>
      <c r="BI317" s="21">
        <v>18.89</v>
      </c>
      <c r="BJ317" s="24">
        <v>247</v>
      </c>
      <c r="BK317" s="21">
        <v>17.809999999999999</v>
      </c>
      <c r="BL317" s="21">
        <v>34.409999999999997</v>
      </c>
      <c r="BM317" s="21">
        <v>20.04</v>
      </c>
      <c r="BN317" s="21">
        <v>25.56</v>
      </c>
      <c r="BO317" s="30">
        <v>35.75</v>
      </c>
      <c r="BP317" s="30">
        <v>33.69</v>
      </c>
      <c r="BQ317" s="30">
        <v>35.79</v>
      </c>
      <c r="BR317" s="30">
        <v>33.14</v>
      </c>
      <c r="BS317" s="21">
        <v>0</v>
      </c>
      <c r="BT317" s="21">
        <v>1.5</v>
      </c>
      <c r="BU317" s="21">
        <v>0</v>
      </c>
      <c r="BV317" s="21">
        <v>0</v>
      </c>
      <c r="BW317" s="21">
        <v>0.01</v>
      </c>
      <c r="BX317" s="24">
        <v>1</v>
      </c>
      <c r="BY317" s="30">
        <v>0</v>
      </c>
      <c r="BZ317" s="30">
        <v>0.01</v>
      </c>
      <c r="CA317" s="30">
        <v>0.14000000000000001</v>
      </c>
      <c r="CB317" s="30">
        <v>0</v>
      </c>
      <c r="CC317" s="21">
        <v>5.74</v>
      </c>
      <c r="CD317" s="24">
        <v>50</v>
      </c>
      <c r="CE317" s="21">
        <v>12.66</v>
      </c>
      <c r="CF317" s="21">
        <v>10.78</v>
      </c>
      <c r="CG317" s="21">
        <v>4.9400000000000004</v>
      </c>
      <c r="CH317" s="21">
        <v>6.86</v>
      </c>
      <c r="CI317" s="30">
        <v>9.6</v>
      </c>
      <c r="CJ317" s="30">
        <v>10.23</v>
      </c>
      <c r="CK317" s="30">
        <v>7.24</v>
      </c>
      <c r="CL317" s="30">
        <v>10.38</v>
      </c>
      <c r="CM317" s="21">
        <v>15.69</v>
      </c>
      <c r="CN317" s="21">
        <v>0.06</v>
      </c>
      <c r="CO317" s="21">
        <v>0.06</v>
      </c>
      <c r="CP317" s="21">
        <v>0.14000000000000001</v>
      </c>
      <c r="CQ317" s="21">
        <v>7.0000000000000007E-2</v>
      </c>
      <c r="CR317" s="24">
        <v>15</v>
      </c>
      <c r="CS317" s="30">
        <v>2.17</v>
      </c>
      <c r="CT317" s="30">
        <v>0.1</v>
      </c>
      <c r="CU317" s="30">
        <v>0.11</v>
      </c>
      <c r="CV317" s="30">
        <v>0.06</v>
      </c>
      <c r="CW317" s="21">
        <v>0.47</v>
      </c>
    </row>
    <row r="318" spans="1:101">
      <c r="A318" s="20">
        <v>44682</v>
      </c>
      <c r="B318" s="24">
        <v>10</v>
      </c>
      <c r="C318" s="21">
        <v>1.06</v>
      </c>
      <c r="D318" s="21">
        <v>1.56</v>
      </c>
      <c r="E318" s="24">
        <v>60</v>
      </c>
      <c r="F318" s="21">
        <v>787.33</v>
      </c>
      <c r="G318" s="24">
        <v>1</v>
      </c>
      <c r="H318" s="21">
        <v>45</v>
      </c>
      <c r="I318" s="24">
        <v>7</v>
      </c>
      <c r="J318" s="21">
        <v>533.80999999999995</v>
      </c>
      <c r="K318" s="24">
        <v>98</v>
      </c>
      <c r="L318" s="21">
        <v>13205.51</v>
      </c>
      <c r="M318" s="24">
        <v>525</v>
      </c>
      <c r="N318" s="21">
        <v>89298.67</v>
      </c>
      <c r="O318" s="24">
        <v>691</v>
      </c>
      <c r="P318" s="21">
        <v>103870.32</v>
      </c>
      <c r="Q318" s="21">
        <v>56.1</v>
      </c>
      <c r="R318" s="24">
        <v>0</v>
      </c>
      <c r="S318" s="21">
        <v>0</v>
      </c>
      <c r="T318" s="24">
        <v>0</v>
      </c>
      <c r="U318" s="21">
        <v>0</v>
      </c>
      <c r="V318" s="24">
        <v>0</v>
      </c>
      <c r="W318" s="21">
        <v>0</v>
      </c>
      <c r="X318" s="24">
        <v>0</v>
      </c>
      <c r="Y318" s="21">
        <v>0</v>
      </c>
      <c r="Z318" s="24">
        <v>0</v>
      </c>
      <c r="AA318" s="21">
        <v>0</v>
      </c>
      <c r="AB318" s="24">
        <v>0</v>
      </c>
      <c r="AC318" s="21">
        <v>0</v>
      </c>
      <c r="AD318" s="24">
        <v>0</v>
      </c>
      <c r="AE318" s="21">
        <v>0</v>
      </c>
      <c r="AF318" s="24">
        <v>0</v>
      </c>
      <c r="AG318" s="21">
        <v>0</v>
      </c>
      <c r="AH318" s="24">
        <v>0</v>
      </c>
      <c r="AI318" s="21">
        <v>0</v>
      </c>
      <c r="AJ318" s="24">
        <v>1</v>
      </c>
      <c r="AK318" s="21">
        <v>126540</v>
      </c>
      <c r="AL318" s="24">
        <v>0</v>
      </c>
      <c r="AM318" s="21">
        <v>0</v>
      </c>
      <c r="AN318" s="24">
        <v>1</v>
      </c>
      <c r="AO318" s="21">
        <v>126.54</v>
      </c>
      <c r="AP318" s="21">
        <v>75.209999999999994</v>
      </c>
      <c r="AQ318" s="24">
        <v>0</v>
      </c>
      <c r="AR318" s="21">
        <v>0</v>
      </c>
      <c r="AS318" s="24">
        <v>0</v>
      </c>
      <c r="AT318" s="21">
        <v>0</v>
      </c>
      <c r="AU318" s="24">
        <v>8</v>
      </c>
      <c r="AV318" s="24">
        <v>159011</v>
      </c>
      <c r="AW318" s="24">
        <v>13</v>
      </c>
      <c r="AX318" s="24">
        <v>541160</v>
      </c>
      <c r="AY318" s="24">
        <v>2</v>
      </c>
      <c r="AZ318" s="24">
        <v>12082</v>
      </c>
      <c r="BA318" s="24">
        <v>2</v>
      </c>
      <c r="BB318" s="24">
        <v>41413</v>
      </c>
      <c r="BC318" s="24">
        <v>13</v>
      </c>
      <c r="BD318" s="24">
        <v>33548</v>
      </c>
      <c r="BE318" s="24">
        <v>38</v>
      </c>
      <c r="BF318" s="24">
        <v>787214</v>
      </c>
      <c r="BG318" s="15">
        <v>6.5</v>
      </c>
      <c r="BH318" s="21">
        <v>32.99</v>
      </c>
      <c r="BI318" s="21">
        <v>18.82</v>
      </c>
      <c r="BJ318" s="24">
        <v>246</v>
      </c>
      <c r="BK318" s="21">
        <v>17.86</v>
      </c>
      <c r="BL318" s="21">
        <v>34.270000000000003</v>
      </c>
      <c r="BM318" s="21">
        <v>19.98</v>
      </c>
      <c r="BN318" s="21">
        <v>25.45</v>
      </c>
      <c r="BO318" s="30">
        <v>35.6</v>
      </c>
      <c r="BP318" s="30">
        <v>33.549999999999997</v>
      </c>
      <c r="BQ318" s="30">
        <v>35.630000000000003</v>
      </c>
      <c r="BR318" s="30">
        <v>32.99</v>
      </c>
      <c r="BS318" s="21">
        <v>0</v>
      </c>
      <c r="BT318" s="21">
        <v>1.58</v>
      </c>
      <c r="BU318" s="21">
        <v>0</v>
      </c>
      <c r="BV318" s="21">
        <v>0</v>
      </c>
      <c r="BW318" s="21">
        <v>0.01</v>
      </c>
      <c r="BX318" s="24">
        <v>1</v>
      </c>
      <c r="BY318" s="30">
        <v>0</v>
      </c>
      <c r="BZ318" s="30">
        <v>0.01</v>
      </c>
      <c r="CA318" s="30">
        <v>0.14000000000000001</v>
      </c>
      <c r="CB318" s="30">
        <v>0</v>
      </c>
      <c r="CC318" s="21">
        <v>5.74</v>
      </c>
      <c r="CD318" s="24">
        <v>50</v>
      </c>
      <c r="CE318" s="21">
        <v>12.74</v>
      </c>
      <c r="CF318" s="21">
        <v>10.78</v>
      </c>
      <c r="CG318" s="21">
        <v>4.9400000000000004</v>
      </c>
      <c r="CH318" s="21">
        <v>6.86</v>
      </c>
      <c r="CI318" s="30">
        <v>9.6</v>
      </c>
      <c r="CJ318" s="30">
        <v>10.23</v>
      </c>
      <c r="CK318" s="30">
        <v>7.24</v>
      </c>
      <c r="CL318" s="30">
        <v>10.38</v>
      </c>
      <c r="CM318" s="21">
        <v>15.78</v>
      </c>
      <c r="CN318" s="21">
        <v>0.06</v>
      </c>
      <c r="CO318" s="21">
        <v>0.06</v>
      </c>
      <c r="CP318" s="21">
        <v>0.14000000000000001</v>
      </c>
      <c r="CQ318" s="21">
        <v>7.0000000000000007E-2</v>
      </c>
      <c r="CR318" s="24">
        <v>15</v>
      </c>
      <c r="CS318" s="30">
        <v>2.17</v>
      </c>
      <c r="CT318" s="30">
        <v>0.1</v>
      </c>
      <c r="CU318" s="30">
        <v>0.11</v>
      </c>
      <c r="CV318" s="30">
        <v>0.06</v>
      </c>
      <c r="CW318" s="21">
        <v>0.47</v>
      </c>
    </row>
    <row r="319" spans="1:101">
      <c r="A319" s="20">
        <v>44713</v>
      </c>
      <c r="B319" s="24">
        <v>6</v>
      </c>
      <c r="C319" s="21">
        <v>0.6</v>
      </c>
      <c r="D319" s="21">
        <v>0.87</v>
      </c>
      <c r="E319" s="24">
        <v>61</v>
      </c>
      <c r="F319" s="21">
        <v>807.33</v>
      </c>
      <c r="G319" s="24">
        <v>1</v>
      </c>
      <c r="H319" s="21">
        <v>45</v>
      </c>
      <c r="I319" s="24">
        <v>8</v>
      </c>
      <c r="J319" s="21">
        <v>613.77</v>
      </c>
      <c r="K319" s="24">
        <v>98</v>
      </c>
      <c r="L319" s="21">
        <v>13206.47</v>
      </c>
      <c r="M319" s="24">
        <v>526</v>
      </c>
      <c r="N319" s="21">
        <v>89498.67</v>
      </c>
      <c r="O319" s="24">
        <v>694</v>
      </c>
      <c r="P319" s="21">
        <v>104171.24</v>
      </c>
      <c r="Q319" s="21">
        <v>56.25</v>
      </c>
      <c r="R319" s="24">
        <v>0</v>
      </c>
      <c r="S319" s="21">
        <v>0</v>
      </c>
      <c r="T319" s="24">
        <v>0</v>
      </c>
      <c r="U319" s="21">
        <v>0</v>
      </c>
      <c r="V319" s="24">
        <v>0</v>
      </c>
      <c r="W319" s="21">
        <v>0</v>
      </c>
      <c r="X319" s="24">
        <v>0</v>
      </c>
      <c r="Y319" s="21">
        <v>0</v>
      </c>
      <c r="Z319" s="24">
        <v>0</v>
      </c>
      <c r="AA319" s="21">
        <v>0</v>
      </c>
      <c r="AB319" s="24">
        <v>0</v>
      </c>
      <c r="AC319" s="21">
        <v>0</v>
      </c>
      <c r="AD319" s="24">
        <v>0</v>
      </c>
      <c r="AE319" s="21">
        <v>0</v>
      </c>
      <c r="AF319" s="24">
        <v>0</v>
      </c>
      <c r="AG319" s="21">
        <v>0</v>
      </c>
      <c r="AH319" s="24">
        <v>0</v>
      </c>
      <c r="AI319" s="21">
        <v>0</v>
      </c>
      <c r="AJ319" s="24">
        <v>0</v>
      </c>
      <c r="AK319" s="21">
        <v>0</v>
      </c>
      <c r="AL319" s="24">
        <v>0</v>
      </c>
      <c r="AM319" s="21">
        <v>0</v>
      </c>
      <c r="AN319" s="24">
        <v>0</v>
      </c>
      <c r="AO319" s="21">
        <v>0</v>
      </c>
      <c r="AP319" s="21">
        <v>0</v>
      </c>
      <c r="AQ319" s="24">
        <v>0</v>
      </c>
      <c r="AR319" s="21">
        <v>0</v>
      </c>
      <c r="AS319" s="24">
        <v>0</v>
      </c>
      <c r="AT319" s="21">
        <v>0</v>
      </c>
      <c r="AU319" s="24">
        <v>10</v>
      </c>
      <c r="AV319" s="24">
        <v>330255</v>
      </c>
      <c r="AW319" s="24">
        <v>5</v>
      </c>
      <c r="AX319" s="24">
        <v>18987</v>
      </c>
      <c r="AY319" s="24">
        <v>3</v>
      </c>
      <c r="AZ319" s="24">
        <v>66302</v>
      </c>
      <c r="BA319" s="24">
        <v>1</v>
      </c>
      <c r="BB319" s="24">
        <v>3600</v>
      </c>
      <c r="BC319" s="24">
        <v>5</v>
      </c>
      <c r="BD319" s="24">
        <v>15488</v>
      </c>
      <c r="BE319" s="24">
        <v>24</v>
      </c>
      <c r="BF319" s="24">
        <v>434632</v>
      </c>
      <c r="BG319" s="15">
        <v>6</v>
      </c>
      <c r="BH319" s="21">
        <v>32.9</v>
      </c>
      <c r="BI319" s="21">
        <v>18.809999999999999</v>
      </c>
      <c r="BJ319" s="24">
        <v>246</v>
      </c>
      <c r="BK319" s="21">
        <v>17.89</v>
      </c>
      <c r="BL319" s="21">
        <v>34.270000000000003</v>
      </c>
      <c r="BM319" s="21">
        <v>19.989999999999998</v>
      </c>
      <c r="BN319" s="21">
        <v>25.47</v>
      </c>
      <c r="BO319" s="30">
        <v>35.450000000000003</v>
      </c>
      <c r="BP319" s="30">
        <v>33.44</v>
      </c>
      <c r="BQ319" s="30">
        <v>35.54</v>
      </c>
      <c r="BR319" s="30">
        <v>32.9</v>
      </c>
      <c r="BS319" s="21">
        <v>0</v>
      </c>
      <c r="BT319" s="21">
        <v>1.67</v>
      </c>
      <c r="BU319" s="21">
        <v>0</v>
      </c>
      <c r="BV319" s="21">
        <v>0</v>
      </c>
      <c r="BW319" s="21">
        <v>0.01</v>
      </c>
      <c r="BX319" s="24">
        <v>1</v>
      </c>
      <c r="BY319" s="30">
        <v>0</v>
      </c>
      <c r="BZ319" s="30">
        <v>0.01</v>
      </c>
      <c r="CA319" s="30">
        <v>0.14000000000000001</v>
      </c>
      <c r="CB319" s="30">
        <v>0</v>
      </c>
      <c r="CC319" s="21">
        <v>5.74</v>
      </c>
      <c r="CD319" s="24">
        <v>50</v>
      </c>
      <c r="CE319" s="21">
        <v>12.82</v>
      </c>
      <c r="CF319" s="21">
        <v>10.78</v>
      </c>
      <c r="CG319" s="21">
        <v>4.9400000000000004</v>
      </c>
      <c r="CH319" s="21">
        <v>6.86</v>
      </c>
      <c r="CI319" s="30">
        <v>9.57</v>
      </c>
      <c r="CJ319" s="30">
        <v>10.199999999999999</v>
      </c>
      <c r="CK319" s="30">
        <v>7.2</v>
      </c>
      <c r="CL319" s="30">
        <v>10.35</v>
      </c>
      <c r="CM319" s="21">
        <v>15.86</v>
      </c>
      <c r="CN319" s="21">
        <v>0.06</v>
      </c>
      <c r="CO319" s="21">
        <v>0.06</v>
      </c>
      <c r="CP319" s="21">
        <v>0.14000000000000001</v>
      </c>
      <c r="CQ319" s="21">
        <v>7.0000000000000007E-2</v>
      </c>
      <c r="CR319" s="24">
        <v>15</v>
      </c>
      <c r="CS319" s="30">
        <v>2.16</v>
      </c>
      <c r="CT319" s="30">
        <v>0.1</v>
      </c>
      <c r="CU319" s="30">
        <v>0.11</v>
      </c>
      <c r="CV319" s="30">
        <v>0.06</v>
      </c>
      <c r="CW319" s="21">
        <v>0.47</v>
      </c>
    </row>
    <row r="320" spans="1:101">
      <c r="A320" s="20">
        <v>44743</v>
      </c>
      <c r="B320" s="24">
        <v>6</v>
      </c>
      <c r="C320" s="21">
        <v>0.6</v>
      </c>
      <c r="D320" s="21">
        <v>0.87</v>
      </c>
      <c r="E320" s="24">
        <v>61</v>
      </c>
      <c r="F320" s="21">
        <v>807.33</v>
      </c>
      <c r="G320" s="24">
        <v>1</v>
      </c>
      <c r="H320" s="21">
        <v>45</v>
      </c>
      <c r="I320" s="24">
        <v>9</v>
      </c>
      <c r="J320" s="21">
        <v>693.73</v>
      </c>
      <c r="K320" s="24">
        <v>98</v>
      </c>
      <c r="L320" s="21">
        <v>13206.47</v>
      </c>
      <c r="M320" s="24">
        <v>531</v>
      </c>
      <c r="N320" s="21">
        <v>90374.67</v>
      </c>
      <c r="O320" s="24">
        <v>700</v>
      </c>
      <c r="P320" s="21">
        <v>105127.2</v>
      </c>
      <c r="Q320" s="21">
        <v>56.76</v>
      </c>
      <c r="R320" s="24">
        <v>0</v>
      </c>
      <c r="S320" s="21">
        <v>0</v>
      </c>
      <c r="T320" s="24">
        <v>0</v>
      </c>
      <c r="U320" s="21">
        <v>0</v>
      </c>
      <c r="V320" s="24">
        <v>0</v>
      </c>
      <c r="W320" s="21">
        <v>0</v>
      </c>
      <c r="X320" s="24">
        <v>0</v>
      </c>
      <c r="Y320" s="21">
        <v>0</v>
      </c>
      <c r="Z320" s="24">
        <v>0</v>
      </c>
      <c r="AA320" s="21">
        <v>0</v>
      </c>
      <c r="AB320" s="24">
        <v>0</v>
      </c>
      <c r="AC320" s="21">
        <v>0</v>
      </c>
      <c r="AD320" s="24">
        <v>0</v>
      </c>
      <c r="AE320" s="21">
        <v>0</v>
      </c>
      <c r="AF320" s="24">
        <v>0</v>
      </c>
      <c r="AG320" s="21">
        <v>0</v>
      </c>
      <c r="AH320" s="24">
        <v>0</v>
      </c>
      <c r="AI320" s="21">
        <v>0</v>
      </c>
      <c r="AJ320" s="24">
        <v>0</v>
      </c>
      <c r="AK320" s="21">
        <v>0</v>
      </c>
      <c r="AL320" s="24">
        <v>0</v>
      </c>
      <c r="AM320" s="21">
        <v>0</v>
      </c>
      <c r="AN320" s="24">
        <v>0</v>
      </c>
      <c r="AO320" s="21">
        <v>0</v>
      </c>
      <c r="AP320" s="21">
        <v>0</v>
      </c>
      <c r="AQ320" s="24">
        <v>0</v>
      </c>
      <c r="AR320" s="21">
        <v>0</v>
      </c>
      <c r="AS320" s="24">
        <v>0</v>
      </c>
      <c r="AT320" s="21">
        <v>0</v>
      </c>
      <c r="AU320" s="24">
        <v>9</v>
      </c>
      <c r="AV320" s="24">
        <v>172228</v>
      </c>
      <c r="AW320" s="24">
        <v>3</v>
      </c>
      <c r="AX320" s="24">
        <v>12107</v>
      </c>
      <c r="AY320" s="24">
        <v>1</v>
      </c>
      <c r="AZ320" s="24">
        <v>171199</v>
      </c>
      <c r="BA320" s="24">
        <v>0</v>
      </c>
      <c r="BB320" s="24">
        <v>0</v>
      </c>
      <c r="BC320" s="24">
        <v>6</v>
      </c>
      <c r="BD320" s="24">
        <v>9032</v>
      </c>
      <c r="BE320" s="24">
        <v>19</v>
      </c>
      <c r="BF320" s="24">
        <v>364566</v>
      </c>
      <c r="BG320" s="15">
        <v>6</v>
      </c>
      <c r="BH320" s="21">
        <v>32.6</v>
      </c>
      <c r="BI320" s="21">
        <v>18.809999999999999</v>
      </c>
      <c r="BJ320" s="24">
        <v>246</v>
      </c>
      <c r="BK320" s="21">
        <v>17.97</v>
      </c>
      <c r="BL320" s="21">
        <v>34.270000000000003</v>
      </c>
      <c r="BM320" s="21">
        <v>19.989999999999998</v>
      </c>
      <c r="BN320" s="21">
        <v>25.47</v>
      </c>
      <c r="BO320" s="30">
        <v>35.14</v>
      </c>
      <c r="BP320" s="30">
        <v>33.14</v>
      </c>
      <c r="BQ320" s="30">
        <v>35.22</v>
      </c>
      <c r="BR320" s="30">
        <v>32.6</v>
      </c>
      <c r="BS320" s="21">
        <v>0</v>
      </c>
      <c r="BT320" s="21">
        <v>1.75</v>
      </c>
      <c r="BU320" s="21">
        <v>0</v>
      </c>
      <c r="BV320" s="21">
        <v>0</v>
      </c>
      <c r="BW320" s="21">
        <v>0.01</v>
      </c>
      <c r="BX320" s="24">
        <v>1</v>
      </c>
      <c r="BY320" s="30">
        <v>0</v>
      </c>
      <c r="BZ320" s="30">
        <v>0.01</v>
      </c>
      <c r="CA320" s="30">
        <v>0.14000000000000001</v>
      </c>
      <c r="CB320" s="30">
        <v>0</v>
      </c>
      <c r="CC320" s="21">
        <v>5.74</v>
      </c>
      <c r="CD320" s="24">
        <v>50</v>
      </c>
      <c r="CE320" s="21">
        <v>12.91</v>
      </c>
      <c r="CF320" s="21">
        <v>10.78</v>
      </c>
      <c r="CG320" s="21">
        <v>4.9400000000000004</v>
      </c>
      <c r="CH320" s="21">
        <v>6.86</v>
      </c>
      <c r="CI320" s="30">
        <v>9.49</v>
      </c>
      <c r="CJ320" s="30">
        <v>10.11</v>
      </c>
      <c r="CK320" s="30">
        <v>7.14</v>
      </c>
      <c r="CL320" s="30">
        <v>10.26</v>
      </c>
      <c r="CM320" s="21">
        <v>15.94</v>
      </c>
      <c r="CN320" s="21">
        <v>0.06</v>
      </c>
      <c r="CO320" s="21">
        <v>0.06</v>
      </c>
      <c r="CP320" s="21">
        <v>0.14000000000000001</v>
      </c>
      <c r="CQ320" s="21">
        <v>7.0000000000000007E-2</v>
      </c>
      <c r="CR320" s="24">
        <v>15</v>
      </c>
      <c r="CS320" s="30">
        <v>2.14</v>
      </c>
      <c r="CT320" s="30">
        <v>0.09</v>
      </c>
      <c r="CU320" s="30">
        <v>0.11</v>
      </c>
      <c r="CV320" s="30">
        <v>0.06</v>
      </c>
      <c r="CW320" s="21">
        <v>0.47</v>
      </c>
    </row>
    <row r="321" spans="1:101">
      <c r="A321" s="20">
        <v>44774</v>
      </c>
      <c r="B321" s="24">
        <v>6</v>
      </c>
      <c r="C321" s="21">
        <v>0.6</v>
      </c>
      <c r="D321" s="21">
        <v>0.87</v>
      </c>
      <c r="E321" s="24">
        <v>61</v>
      </c>
      <c r="F321" s="21">
        <v>807.33</v>
      </c>
      <c r="G321" s="24">
        <v>1</v>
      </c>
      <c r="H321" s="21">
        <v>45</v>
      </c>
      <c r="I321" s="24">
        <v>9</v>
      </c>
      <c r="J321" s="21">
        <v>693.73</v>
      </c>
      <c r="K321" s="24">
        <v>98</v>
      </c>
      <c r="L321" s="21">
        <v>13206.47</v>
      </c>
      <c r="M321" s="24">
        <v>532</v>
      </c>
      <c r="N321" s="21">
        <v>90548.67</v>
      </c>
      <c r="O321" s="24">
        <v>701</v>
      </c>
      <c r="P321" s="21">
        <v>105301.2</v>
      </c>
      <c r="Q321" s="21">
        <v>56.86</v>
      </c>
      <c r="R321" s="24">
        <v>0</v>
      </c>
      <c r="S321" s="21">
        <v>0</v>
      </c>
      <c r="T321" s="24">
        <v>0</v>
      </c>
      <c r="U321" s="21">
        <v>0</v>
      </c>
      <c r="V321" s="24">
        <v>0</v>
      </c>
      <c r="W321" s="21">
        <v>0</v>
      </c>
      <c r="X321" s="24">
        <v>0</v>
      </c>
      <c r="Y321" s="21">
        <v>0</v>
      </c>
      <c r="Z321" s="24">
        <v>0</v>
      </c>
      <c r="AA321" s="21">
        <v>0</v>
      </c>
      <c r="AB321" s="24">
        <v>0</v>
      </c>
      <c r="AC321" s="21">
        <v>0</v>
      </c>
      <c r="AD321" s="24">
        <v>0</v>
      </c>
      <c r="AE321" s="21">
        <v>0</v>
      </c>
      <c r="AF321" s="24">
        <v>0</v>
      </c>
      <c r="AG321" s="21">
        <v>0</v>
      </c>
      <c r="AH321" s="24">
        <v>0</v>
      </c>
      <c r="AI321" s="21">
        <v>0</v>
      </c>
      <c r="AJ321" s="24">
        <v>0</v>
      </c>
      <c r="AK321" s="21">
        <v>0</v>
      </c>
      <c r="AL321" s="24">
        <v>0</v>
      </c>
      <c r="AM321" s="21">
        <v>0</v>
      </c>
      <c r="AN321" s="24">
        <v>0</v>
      </c>
      <c r="AO321" s="21">
        <v>0</v>
      </c>
      <c r="AP321" s="21">
        <v>0</v>
      </c>
      <c r="AQ321" s="24">
        <v>0</v>
      </c>
      <c r="AR321" s="21">
        <v>0</v>
      </c>
      <c r="AS321" s="24">
        <v>0</v>
      </c>
      <c r="AT321" s="21">
        <v>0</v>
      </c>
      <c r="AU321" s="24">
        <v>10</v>
      </c>
      <c r="AV321" s="24">
        <v>444009</v>
      </c>
      <c r="AW321" s="24">
        <v>4</v>
      </c>
      <c r="AX321" s="24">
        <v>179246</v>
      </c>
      <c r="AY321" s="24">
        <v>0</v>
      </c>
      <c r="AZ321" s="24">
        <v>0</v>
      </c>
      <c r="BA321" s="24">
        <v>2</v>
      </c>
      <c r="BB321" s="24">
        <v>12447</v>
      </c>
      <c r="BC321" s="24">
        <v>12</v>
      </c>
      <c r="BD321" s="24">
        <v>120514</v>
      </c>
      <c r="BE321" s="24">
        <v>28</v>
      </c>
      <c r="BF321" s="24">
        <v>756216</v>
      </c>
      <c r="BG321" s="15">
        <v>5.6</v>
      </c>
      <c r="BH321" s="21">
        <v>32.54</v>
      </c>
      <c r="BI321" s="21">
        <v>18.809999999999999</v>
      </c>
      <c r="BJ321" s="24">
        <v>246</v>
      </c>
      <c r="BK321" s="21">
        <v>18.059999999999999</v>
      </c>
      <c r="BL321" s="21">
        <v>34.270000000000003</v>
      </c>
      <c r="BM321" s="21">
        <v>19.989999999999998</v>
      </c>
      <c r="BN321" s="21">
        <v>25.47</v>
      </c>
      <c r="BO321" s="30">
        <v>35.090000000000003</v>
      </c>
      <c r="BP321" s="30">
        <v>33.08</v>
      </c>
      <c r="BQ321" s="30">
        <v>35.17</v>
      </c>
      <c r="BR321" s="30">
        <v>32.54</v>
      </c>
      <c r="BS321" s="21">
        <v>0</v>
      </c>
      <c r="BT321" s="21">
        <v>1.83</v>
      </c>
      <c r="BU321" s="21">
        <v>0</v>
      </c>
      <c r="BV321" s="21">
        <v>0</v>
      </c>
      <c r="BW321" s="21">
        <v>0.01</v>
      </c>
      <c r="BX321" s="24">
        <v>1</v>
      </c>
      <c r="BY321" s="30">
        <v>0</v>
      </c>
      <c r="BZ321" s="30">
        <v>0.01</v>
      </c>
      <c r="CA321" s="30">
        <v>0.14000000000000001</v>
      </c>
      <c r="CB321" s="30">
        <v>0</v>
      </c>
      <c r="CC321" s="21">
        <v>5.74</v>
      </c>
      <c r="CD321" s="24">
        <v>50</v>
      </c>
      <c r="CE321" s="21">
        <v>12.99</v>
      </c>
      <c r="CF321" s="21">
        <v>10.78</v>
      </c>
      <c r="CG321" s="21">
        <v>4.9400000000000004</v>
      </c>
      <c r="CH321" s="21">
        <v>6.86</v>
      </c>
      <c r="CI321" s="30">
        <v>9.4700000000000006</v>
      </c>
      <c r="CJ321" s="30">
        <v>10.09</v>
      </c>
      <c r="CK321" s="30">
        <v>7.13</v>
      </c>
      <c r="CL321" s="30">
        <v>10.24</v>
      </c>
      <c r="CM321" s="21">
        <v>16.03</v>
      </c>
      <c r="CN321" s="21">
        <v>0.06</v>
      </c>
      <c r="CO321" s="21">
        <v>0.06</v>
      </c>
      <c r="CP321" s="21">
        <v>0.14000000000000001</v>
      </c>
      <c r="CQ321" s="21">
        <v>7.0000000000000007E-2</v>
      </c>
      <c r="CR321" s="24">
        <v>15</v>
      </c>
      <c r="CS321" s="30">
        <v>2.14</v>
      </c>
      <c r="CT321" s="30">
        <v>0.09</v>
      </c>
      <c r="CU321" s="30">
        <v>0.11</v>
      </c>
      <c r="CV321" s="30">
        <v>0.06</v>
      </c>
      <c r="CW321" s="21">
        <v>0.47</v>
      </c>
    </row>
    <row r="322" spans="1:101">
      <c r="A322" s="20">
        <v>44805</v>
      </c>
      <c r="B322" s="24">
        <v>6</v>
      </c>
      <c r="C322" s="21">
        <v>0.6</v>
      </c>
      <c r="D322" s="21">
        <v>0.87</v>
      </c>
      <c r="E322" s="24">
        <v>61</v>
      </c>
      <c r="F322" s="21">
        <v>807.33</v>
      </c>
      <c r="G322" s="24">
        <v>1</v>
      </c>
      <c r="H322" s="21">
        <v>45</v>
      </c>
      <c r="I322" s="24">
        <v>9</v>
      </c>
      <c r="J322" s="21">
        <v>693.73</v>
      </c>
      <c r="K322" s="24">
        <v>98</v>
      </c>
      <c r="L322" s="21">
        <v>13206.47</v>
      </c>
      <c r="M322" s="24">
        <v>535</v>
      </c>
      <c r="N322" s="21">
        <v>91096.7</v>
      </c>
      <c r="O322" s="24">
        <v>704</v>
      </c>
      <c r="P322" s="21">
        <v>105849.23</v>
      </c>
      <c r="Q322" s="21">
        <v>57.16</v>
      </c>
      <c r="R322" s="24">
        <v>0</v>
      </c>
      <c r="S322" s="21">
        <v>0</v>
      </c>
      <c r="T322" s="24">
        <v>0</v>
      </c>
      <c r="U322" s="21">
        <v>0</v>
      </c>
      <c r="V322" s="24">
        <v>0</v>
      </c>
      <c r="W322" s="21">
        <v>0</v>
      </c>
      <c r="X322" s="24">
        <v>0</v>
      </c>
      <c r="Y322" s="21">
        <v>0</v>
      </c>
      <c r="Z322" s="24">
        <v>0</v>
      </c>
      <c r="AA322" s="21">
        <v>0</v>
      </c>
      <c r="AB322" s="24">
        <v>0</v>
      </c>
      <c r="AC322" s="21">
        <v>0</v>
      </c>
      <c r="AD322" s="24">
        <v>0</v>
      </c>
      <c r="AE322" s="21">
        <v>0</v>
      </c>
      <c r="AF322" s="24">
        <v>0</v>
      </c>
      <c r="AG322" s="21">
        <v>0</v>
      </c>
      <c r="AH322" s="24">
        <v>0</v>
      </c>
      <c r="AI322" s="21">
        <v>0</v>
      </c>
      <c r="AJ322" s="24">
        <v>0</v>
      </c>
      <c r="AK322" s="21">
        <v>0</v>
      </c>
      <c r="AL322" s="24">
        <v>0</v>
      </c>
      <c r="AM322" s="21">
        <v>0</v>
      </c>
      <c r="AN322" s="24">
        <v>0</v>
      </c>
      <c r="AO322" s="21">
        <v>0</v>
      </c>
      <c r="AP322" s="21">
        <v>0</v>
      </c>
      <c r="AQ322" s="24">
        <v>0</v>
      </c>
      <c r="AR322" s="21">
        <v>0</v>
      </c>
      <c r="AS322" s="24">
        <v>0</v>
      </c>
      <c r="AT322" s="21">
        <v>0</v>
      </c>
      <c r="AU322" s="24">
        <v>11</v>
      </c>
      <c r="AV322" s="24">
        <v>413610</v>
      </c>
      <c r="AW322" s="24">
        <v>5</v>
      </c>
      <c r="AX322" s="24">
        <v>145111</v>
      </c>
      <c r="AY322" s="24">
        <v>2</v>
      </c>
      <c r="AZ322" s="24">
        <v>225497</v>
      </c>
      <c r="BA322" s="24">
        <v>2</v>
      </c>
      <c r="BB322" s="24">
        <v>27357</v>
      </c>
      <c r="BC322" s="24">
        <v>8</v>
      </c>
      <c r="BD322" s="24">
        <v>150408</v>
      </c>
      <c r="BE322" s="24">
        <v>28</v>
      </c>
      <c r="BF322" s="24">
        <v>961983</v>
      </c>
      <c r="BG322" s="15">
        <v>5.0999999999999996</v>
      </c>
      <c r="BH322" s="21">
        <v>32.380000000000003</v>
      </c>
      <c r="BI322" s="21">
        <v>18.809999999999999</v>
      </c>
      <c r="BJ322" s="24">
        <v>246</v>
      </c>
      <c r="BK322" s="21">
        <v>18.14</v>
      </c>
      <c r="BL322" s="21">
        <v>34.270000000000003</v>
      </c>
      <c r="BM322" s="21">
        <v>19.989999999999998</v>
      </c>
      <c r="BN322" s="21">
        <v>25.47</v>
      </c>
      <c r="BO322" s="30">
        <v>34.94</v>
      </c>
      <c r="BP322" s="30">
        <v>32.909999999999997</v>
      </c>
      <c r="BQ322" s="30">
        <v>34.99</v>
      </c>
      <c r="BR322" s="30">
        <v>32.380000000000003</v>
      </c>
      <c r="BS322" s="21">
        <v>0</v>
      </c>
      <c r="BT322" s="21">
        <v>1.92</v>
      </c>
      <c r="BU322" s="21">
        <v>0</v>
      </c>
      <c r="BV322" s="21">
        <v>0</v>
      </c>
      <c r="BW322" s="21">
        <v>0.01</v>
      </c>
      <c r="BX322" s="24">
        <v>1</v>
      </c>
      <c r="BY322" s="30">
        <v>0</v>
      </c>
      <c r="BZ322" s="30">
        <v>0.01</v>
      </c>
      <c r="CA322" s="30">
        <v>0.14000000000000001</v>
      </c>
      <c r="CB322" s="30">
        <v>0</v>
      </c>
      <c r="CC322" s="21">
        <v>5.74</v>
      </c>
      <c r="CD322" s="24">
        <v>50</v>
      </c>
      <c r="CE322" s="21">
        <v>13.07</v>
      </c>
      <c r="CF322" s="21">
        <v>10.78</v>
      </c>
      <c r="CG322" s="21">
        <v>4.9400000000000004</v>
      </c>
      <c r="CH322" s="21">
        <v>6.86</v>
      </c>
      <c r="CI322" s="30">
        <v>9.42</v>
      </c>
      <c r="CJ322" s="30">
        <v>10.039999999999999</v>
      </c>
      <c r="CK322" s="30">
        <v>7.1</v>
      </c>
      <c r="CL322" s="30">
        <v>10.19</v>
      </c>
      <c r="CM322" s="21">
        <v>16.11</v>
      </c>
      <c r="CN322" s="21">
        <v>0.06</v>
      </c>
      <c r="CO322" s="21">
        <v>0.06</v>
      </c>
      <c r="CP322" s="21">
        <v>0.14000000000000001</v>
      </c>
      <c r="CQ322" s="21">
        <v>7.0000000000000007E-2</v>
      </c>
      <c r="CR322" s="24">
        <v>15</v>
      </c>
      <c r="CS322" s="30">
        <v>2.13</v>
      </c>
      <c r="CT322" s="30">
        <v>0.09</v>
      </c>
      <c r="CU322" s="30">
        <v>0.11</v>
      </c>
      <c r="CV322" s="30">
        <v>0.06</v>
      </c>
      <c r="CW322" s="21">
        <v>0.47</v>
      </c>
    </row>
    <row r="323" spans="1:101">
      <c r="A323" s="20">
        <v>44835</v>
      </c>
      <c r="B323" s="24">
        <v>6</v>
      </c>
      <c r="C323" s="21">
        <v>0.6</v>
      </c>
      <c r="D323" s="21">
        <v>0.87</v>
      </c>
      <c r="E323" s="24">
        <v>62</v>
      </c>
      <c r="F323" s="21">
        <v>815.83</v>
      </c>
      <c r="G323" s="24">
        <v>1</v>
      </c>
      <c r="H323" s="21">
        <v>45</v>
      </c>
      <c r="I323" s="24">
        <v>9</v>
      </c>
      <c r="J323" s="21">
        <v>693.73</v>
      </c>
      <c r="K323" s="24">
        <v>98</v>
      </c>
      <c r="L323" s="21">
        <v>13206.47</v>
      </c>
      <c r="M323" s="24">
        <v>538</v>
      </c>
      <c r="N323" s="21">
        <v>91618.73</v>
      </c>
      <c r="O323" s="24">
        <v>708</v>
      </c>
      <c r="P323" s="21">
        <v>106379.75</v>
      </c>
      <c r="Q323" s="21">
        <v>57.45</v>
      </c>
      <c r="R323" s="24">
        <v>0</v>
      </c>
      <c r="S323" s="21">
        <v>0</v>
      </c>
      <c r="T323" s="24">
        <v>0</v>
      </c>
      <c r="U323" s="21">
        <v>0</v>
      </c>
      <c r="V323" s="24">
        <v>0</v>
      </c>
      <c r="W323" s="21">
        <v>0</v>
      </c>
      <c r="X323" s="24">
        <v>0</v>
      </c>
      <c r="Y323" s="21">
        <v>0</v>
      </c>
      <c r="Z323" s="24">
        <v>0</v>
      </c>
      <c r="AA323" s="21">
        <v>0</v>
      </c>
      <c r="AB323" s="24">
        <v>0</v>
      </c>
      <c r="AC323" s="21">
        <v>0</v>
      </c>
      <c r="AD323" s="24">
        <v>0</v>
      </c>
      <c r="AE323" s="21">
        <v>0</v>
      </c>
      <c r="AF323" s="24">
        <v>0</v>
      </c>
      <c r="AG323" s="21">
        <v>0</v>
      </c>
      <c r="AH323" s="24">
        <v>0</v>
      </c>
      <c r="AI323" s="21">
        <v>0</v>
      </c>
      <c r="AJ323" s="24">
        <v>0</v>
      </c>
      <c r="AK323" s="21">
        <v>0</v>
      </c>
      <c r="AL323" s="24">
        <v>0</v>
      </c>
      <c r="AM323" s="21">
        <v>0</v>
      </c>
      <c r="AN323" s="24">
        <v>0</v>
      </c>
      <c r="AO323" s="21">
        <v>0</v>
      </c>
      <c r="AP323" s="21">
        <v>0</v>
      </c>
      <c r="AQ323" s="24">
        <v>0</v>
      </c>
      <c r="AR323" s="21">
        <v>0</v>
      </c>
      <c r="AS323" s="24">
        <v>0</v>
      </c>
      <c r="AT323" s="21">
        <v>0</v>
      </c>
      <c r="AU323" s="24">
        <v>10</v>
      </c>
      <c r="AV323" s="24">
        <v>598321</v>
      </c>
      <c r="AW323" s="24">
        <v>1</v>
      </c>
      <c r="AX323" s="24">
        <v>13921</v>
      </c>
      <c r="AY323" s="24">
        <v>1</v>
      </c>
      <c r="AZ323" s="24">
        <v>28005</v>
      </c>
      <c r="BA323" s="24">
        <v>1</v>
      </c>
      <c r="BB323" s="24">
        <v>68676</v>
      </c>
      <c r="BC323" s="24">
        <v>5</v>
      </c>
      <c r="BD323" s="24">
        <v>11135</v>
      </c>
      <c r="BE323" s="24">
        <v>18</v>
      </c>
      <c r="BF323" s="24">
        <v>720058</v>
      </c>
      <c r="BG323" s="15">
        <v>5.2</v>
      </c>
      <c r="BH323" s="21">
        <v>32.21</v>
      </c>
      <c r="BI323" s="21">
        <v>18.809999999999999</v>
      </c>
      <c r="BJ323" s="24">
        <v>246</v>
      </c>
      <c r="BK323" s="21">
        <v>18.22</v>
      </c>
      <c r="BL323" s="21">
        <v>34.270000000000003</v>
      </c>
      <c r="BM323" s="21">
        <v>19.989999999999998</v>
      </c>
      <c r="BN323" s="21">
        <v>25.47</v>
      </c>
      <c r="BO323" s="30">
        <v>34.75</v>
      </c>
      <c r="BP323" s="30">
        <v>32.75</v>
      </c>
      <c r="BQ323" s="30">
        <v>34.83</v>
      </c>
      <c r="BR323" s="30">
        <v>32.21</v>
      </c>
      <c r="BS323" s="21">
        <v>0</v>
      </c>
      <c r="BT323" s="21">
        <v>2</v>
      </c>
      <c r="BU323" s="21">
        <v>0</v>
      </c>
      <c r="BV323" s="21">
        <v>0</v>
      </c>
      <c r="BW323" s="21">
        <v>0.01</v>
      </c>
      <c r="BX323" s="24">
        <v>1</v>
      </c>
      <c r="BY323" s="30">
        <v>0</v>
      </c>
      <c r="BZ323" s="30">
        <v>0.01</v>
      </c>
      <c r="CA323" s="30">
        <v>0.14000000000000001</v>
      </c>
      <c r="CB323" s="30">
        <v>0</v>
      </c>
      <c r="CC323" s="21">
        <v>5.74</v>
      </c>
      <c r="CD323" s="24">
        <v>50</v>
      </c>
      <c r="CE323" s="21">
        <v>13.16</v>
      </c>
      <c r="CF323" s="21">
        <v>10.78</v>
      </c>
      <c r="CG323" s="21">
        <v>4.9400000000000004</v>
      </c>
      <c r="CH323" s="21">
        <v>6.86</v>
      </c>
      <c r="CI323" s="30">
        <v>9.3800000000000008</v>
      </c>
      <c r="CJ323" s="30">
        <v>9.99</v>
      </c>
      <c r="CK323" s="30">
        <v>7.06</v>
      </c>
      <c r="CL323" s="30">
        <v>10.130000000000001</v>
      </c>
      <c r="CM323" s="21">
        <v>16.190000000000001</v>
      </c>
      <c r="CN323" s="21">
        <v>0.06</v>
      </c>
      <c r="CO323" s="21">
        <v>0.06</v>
      </c>
      <c r="CP323" s="21">
        <v>0.14000000000000001</v>
      </c>
      <c r="CQ323" s="21">
        <v>7.0000000000000007E-2</v>
      </c>
      <c r="CR323" s="24">
        <v>15</v>
      </c>
      <c r="CS323" s="30">
        <v>2.12</v>
      </c>
      <c r="CT323" s="30">
        <v>0.09</v>
      </c>
      <c r="CU323" s="30">
        <v>0.11</v>
      </c>
      <c r="CV323" s="30">
        <v>0.06</v>
      </c>
      <c r="CW323" s="21">
        <v>0.49</v>
      </c>
    </row>
    <row r="324" spans="1:101">
      <c r="A324" s="20">
        <v>44866</v>
      </c>
      <c r="B324" s="24">
        <v>6</v>
      </c>
      <c r="C324" s="21">
        <v>0.6</v>
      </c>
      <c r="D324" s="21">
        <v>0.87</v>
      </c>
      <c r="E324" s="24">
        <v>64</v>
      </c>
      <c r="F324" s="21">
        <v>846.33</v>
      </c>
      <c r="G324" s="24">
        <v>1</v>
      </c>
      <c r="H324" s="21">
        <v>45</v>
      </c>
      <c r="I324" s="24">
        <v>9</v>
      </c>
      <c r="J324" s="21">
        <v>693.73</v>
      </c>
      <c r="K324" s="24">
        <v>98</v>
      </c>
      <c r="L324" s="21">
        <v>13206.47</v>
      </c>
      <c r="M324" s="24">
        <v>541</v>
      </c>
      <c r="N324" s="21">
        <v>92140.93</v>
      </c>
      <c r="O324" s="24">
        <v>713</v>
      </c>
      <c r="P324" s="21">
        <v>106932.45</v>
      </c>
      <c r="Q324" s="21">
        <v>57.74</v>
      </c>
      <c r="R324" s="24">
        <v>0</v>
      </c>
      <c r="S324" s="21">
        <v>0</v>
      </c>
      <c r="T324" s="24">
        <v>0</v>
      </c>
      <c r="U324" s="21">
        <v>0</v>
      </c>
      <c r="V324" s="24">
        <v>0</v>
      </c>
      <c r="W324" s="21">
        <v>0</v>
      </c>
      <c r="X324" s="24">
        <v>0</v>
      </c>
      <c r="Y324" s="21">
        <v>0</v>
      </c>
      <c r="Z324" s="24">
        <v>0</v>
      </c>
      <c r="AA324" s="21">
        <v>0</v>
      </c>
      <c r="AB324" s="24">
        <v>0</v>
      </c>
      <c r="AC324" s="21">
        <v>0</v>
      </c>
      <c r="AD324" s="24">
        <v>0</v>
      </c>
      <c r="AE324" s="21">
        <v>0</v>
      </c>
      <c r="AF324" s="24">
        <v>0</v>
      </c>
      <c r="AG324" s="21">
        <v>0</v>
      </c>
      <c r="AH324" s="24">
        <v>0</v>
      </c>
      <c r="AI324" s="21">
        <v>0</v>
      </c>
      <c r="AJ324" s="24">
        <v>0</v>
      </c>
      <c r="AK324" s="21">
        <v>0</v>
      </c>
      <c r="AL324" s="24">
        <v>0</v>
      </c>
      <c r="AM324" s="21">
        <v>0</v>
      </c>
      <c r="AN324" s="24">
        <v>0</v>
      </c>
      <c r="AO324" s="21">
        <v>0</v>
      </c>
      <c r="AP324" s="21">
        <v>0</v>
      </c>
      <c r="AQ324" s="24">
        <v>0</v>
      </c>
      <c r="AR324" s="21">
        <v>0</v>
      </c>
      <c r="AS324" s="24">
        <v>0</v>
      </c>
      <c r="AT324" s="21">
        <v>0</v>
      </c>
      <c r="AU324" s="24">
        <v>3</v>
      </c>
      <c r="AV324" s="24">
        <v>101133</v>
      </c>
      <c r="AW324" s="24">
        <v>7</v>
      </c>
      <c r="AX324" s="24">
        <v>270081</v>
      </c>
      <c r="AY324" s="24">
        <v>0</v>
      </c>
      <c r="AZ324" s="24">
        <v>0</v>
      </c>
      <c r="BA324" s="24">
        <v>0</v>
      </c>
      <c r="BB324" s="24">
        <v>0</v>
      </c>
      <c r="BC324" s="24">
        <v>8</v>
      </c>
      <c r="BD324" s="24">
        <v>97385</v>
      </c>
      <c r="BE324" s="24">
        <v>18</v>
      </c>
      <c r="BF324" s="24">
        <v>468599</v>
      </c>
      <c r="BG324" s="15">
        <v>4.5999999999999996</v>
      </c>
      <c r="BH324" s="21">
        <v>32.049999999999997</v>
      </c>
      <c r="BI324" s="21">
        <v>18.809999999999999</v>
      </c>
      <c r="BJ324" s="24">
        <v>246</v>
      </c>
      <c r="BK324" s="21">
        <v>18.309999999999999</v>
      </c>
      <c r="BL324" s="21">
        <v>34.270000000000003</v>
      </c>
      <c r="BM324" s="21">
        <v>19.989999999999998</v>
      </c>
      <c r="BN324" s="21">
        <v>25.47</v>
      </c>
      <c r="BO324" s="30">
        <v>34.5</v>
      </c>
      <c r="BP324" s="30">
        <v>32.58</v>
      </c>
      <c r="BQ324" s="30">
        <v>34.65</v>
      </c>
      <c r="BR324" s="30">
        <v>32.049999999999997</v>
      </c>
      <c r="BS324" s="21">
        <v>0</v>
      </c>
      <c r="BT324" s="21">
        <v>2.08</v>
      </c>
      <c r="BU324" s="21">
        <v>0</v>
      </c>
      <c r="BV324" s="21">
        <v>0</v>
      </c>
      <c r="BW324" s="21">
        <v>0.01</v>
      </c>
      <c r="BX324" s="24">
        <v>1</v>
      </c>
      <c r="BY324" s="30">
        <v>0</v>
      </c>
      <c r="BZ324" s="30">
        <v>0.01</v>
      </c>
      <c r="CA324" s="30">
        <v>0.14000000000000001</v>
      </c>
      <c r="CB324" s="30">
        <v>0</v>
      </c>
      <c r="CC324" s="21">
        <v>5.74</v>
      </c>
      <c r="CD324" s="24">
        <v>50</v>
      </c>
      <c r="CE324" s="21">
        <v>13.24</v>
      </c>
      <c r="CF324" s="21">
        <v>10.78</v>
      </c>
      <c r="CG324" s="21">
        <v>4.9400000000000004</v>
      </c>
      <c r="CH324" s="21">
        <v>6.86</v>
      </c>
      <c r="CI324" s="30">
        <v>9.33</v>
      </c>
      <c r="CJ324" s="30">
        <v>9.94</v>
      </c>
      <c r="CK324" s="30">
        <v>7.01</v>
      </c>
      <c r="CL324" s="30">
        <v>10.08</v>
      </c>
      <c r="CM324" s="21">
        <v>16.28</v>
      </c>
      <c r="CN324" s="21">
        <v>0.06</v>
      </c>
      <c r="CO324" s="21">
        <v>0.06</v>
      </c>
      <c r="CP324" s="21">
        <v>0.14000000000000001</v>
      </c>
      <c r="CQ324" s="21">
        <v>7.0000000000000007E-2</v>
      </c>
      <c r="CR324" s="24">
        <v>15</v>
      </c>
      <c r="CS324" s="30">
        <v>2.1</v>
      </c>
      <c r="CT324" s="30">
        <v>0.09</v>
      </c>
      <c r="CU324" s="30">
        <v>0.11</v>
      </c>
      <c r="CV324" s="30">
        <v>0.06</v>
      </c>
      <c r="CW324" s="21">
        <v>0.52</v>
      </c>
    </row>
    <row r="325" spans="1:101">
      <c r="A325" s="20">
        <v>44896</v>
      </c>
      <c r="B325" s="24">
        <v>6</v>
      </c>
      <c r="C325" s="21">
        <v>0.6</v>
      </c>
      <c r="D325" s="21">
        <v>0.87</v>
      </c>
      <c r="E325" s="24">
        <v>64</v>
      </c>
      <c r="F325" s="21">
        <v>846.33</v>
      </c>
      <c r="G325" s="24">
        <v>1</v>
      </c>
      <c r="H325" s="21">
        <v>45</v>
      </c>
      <c r="I325" s="24">
        <v>9</v>
      </c>
      <c r="J325" s="21">
        <v>693.73</v>
      </c>
      <c r="K325" s="24">
        <v>98</v>
      </c>
      <c r="L325" s="21">
        <v>13206.47</v>
      </c>
      <c r="M325" s="24">
        <v>542</v>
      </c>
      <c r="N325" s="21">
        <v>92314.93</v>
      </c>
      <c r="O325" s="24">
        <v>714</v>
      </c>
      <c r="P325" s="21">
        <v>107106.45</v>
      </c>
      <c r="Q325" s="21">
        <v>57.84</v>
      </c>
      <c r="R325" s="24">
        <v>0</v>
      </c>
      <c r="S325" s="21">
        <v>0</v>
      </c>
      <c r="T325" s="24">
        <v>0</v>
      </c>
      <c r="U325" s="21">
        <v>0</v>
      </c>
      <c r="V325" s="24">
        <v>0</v>
      </c>
      <c r="W325" s="21">
        <v>0</v>
      </c>
      <c r="X325" s="24">
        <v>0</v>
      </c>
      <c r="Y325" s="21">
        <v>0</v>
      </c>
      <c r="Z325" s="24">
        <v>0</v>
      </c>
      <c r="AA325" s="21">
        <v>0</v>
      </c>
      <c r="AB325" s="24">
        <v>0</v>
      </c>
      <c r="AC325" s="21">
        <v>0</v>
      </c>
      <c r="AD325" s="24">
        <v>0</v>
      </c>
      <c r="AE325" s="21">
        <v>0</v>
      </c>
      <c r="AF325" s="24">
        <v>0</v>
      </c>
      <c r="AG325" s="21">
        <v>0</v>
      </c>
      <c r="AH325" s="24">
        <v>0</v>
      </c>
      <c r="AI325" s="21">
        <v>0</v>
      </c>
      <c r="AJ325" s="24">
        <v>0</v>
      </c>
      <c r="AK325" s="21">
        <v>0</v>
      </c>
      <c r="AL325" s="24">
        <v>0</v>
      </c>
      <c r="AM325" s="21">
        <v>0</v>
      </c>
      <c r="AN325" s="24">
        <v>0</v>
      </c>
      <c r="AO325" s="21">
        <v>0</v>
      </c>
      <c r="AP325" s="21">
        <v>0</v>
      </c>
      <c r="AQ325" s="24">
        <v>0</v>
      </c>
      <c r="AR325" s="21">
        <v>0</v>
      </c>
      <c r="AS325" s="24">
        <v>0</v>
      </c>
      <c r="AT325" s="21">
        <v>0</v>
      </c>
      <c r="AU325" s="24">
        <v>13</v>
      </c>
      <c r="AV325" s="24">
        <v>249378</v>
      </c>
      <c r="AW325" s="24">
        <v>9</v>
      </c>
      <c r="AX325" s="24">
        <v>335298</v>
      </c>
      <c r="AY325" s="24">
        <v>5</v>
      </c>
      <c r="AZ325" s="24">
        <v>626583</v>
      </c>
      <c r="BA325" s="24">
        <v>1</v>
      </c>
      <c r="BB325" s="24">
        <v>10400</v>
      </c>
      <c r="BC325" s="24">
        <v>4</v>
      </c>
      <c r="BD325" s="24">
        <v>6565</v>
      </c>
      <c r="BE325" s="24">
        <v>32</v>
      </c>
      <c r="BF325" s="24">
        <v>1228224</v>
      </c>
      <c r="BG325" s="15">
        <v>4.3</v>
      </c>
      <c r="BH325" s="21">
        <v>32</v>
      </c>
      <c r="BI325" s="21">
        <v>18.809999999999999</v>
      </c>
      <c r="BJ325" s="24">
        <v>246</v>
      </c>
      <c r="BK325" s="21">
        <v>18.39</v>
      </c>
      <c r="BL325" s="21">
        <v>34.270000000000003</v>
      </c>
      <c r="BM325" s="21">
        <v>19.989999999999998</v>
      </c>
      <c r="BN325" s="21">
        <v>25.47</v>
      </c>
      <c r="BO325" s="30">
        <v>34.450000000000003</v>
      </c>
      <c r="BP325" s="30">
        <v>32.53</v>
      </c>
      <c r="BQ325" s="30">
        <v>34.6</v>
      </c>
      <c r="BR325" s="30">
        <v>32</v>
      </c>
      <c r="BS325" s="21">
        <v>0</v>
      </c>
      <c r="BT325" s="21">
        <v>2.17</v>
      </c>
      <c r="BU325" s="21">
        <v>0</v>
      </c>
      <c r="BV325" s="21">
        <v>0</v>
      </c>
      <c r="BW325" s="21">
        <v>0.01</v>
      </c>
      <c r="BX325" s="24">
        <v>1</v>
      </c>
      <c r="BY325" s="30">
        <v>0</v>
      </c>
      <c r="BZ325" s="30">
        <v>0.01</v>
      </c>
      <c r="CA325" s="30">
        <v>0.14000000000000001</v>
      </c>
      <c r="CB325" s="30">
        <v>0</v>
      </c>
      <c r="CC325" s="21">
        <v>5.74</v>
      </c>
      <c r="CD325" s="24">
        <v>50</v>
      </c>
      <c r="CE325" s="21">
        <v>13.32</v>
      </c>
      <c r="CF325" s="21">
        <v>10.78</v>
      </c>
      <c r="CG325" s="21">
        <v>4.9400000000000004</v>
      </c>
      <c r="CH325" s="21">
        <v>6.86</v>
      </c>
      <c r="CI325" s="30">
        <v>9.32</v>
      </c>
      <c r="CJ325" s="30">
        <v>9.92</v>
      </c>
      <c r="CK325" s="30">
        <v>7</v>
      </c>
      <c r="CL325" s="30">
        <v>10.07</v>
      </c>
      <c r="CM325" s="21">
        <v>16.36</v>
      </c>
      <c r="CN325" s="21">
        <v>0.06</v>
      </c>
      <c r="CO325" s="21">
        <v>0.06</v>
      </c>
      <c r="CP325" s="21">
        <v>0.14000000000000001</v>
      </c>
      <c r="CQ325" s="21">
        <v>7.0000000000000007E-2</v>
      </c>
      <c r="CR325" s="24">
        <v>15</v>
      </c>
      <c r="CS325" s="30">
        <v>2.1</v>
      </c>
      <c r="CT325" s="30">
        <v>0.09</v>
      </c>
      <c r="CU325" s="30">
        <v>0.11</v>
      </c>
      <c r="CV325" s="30">
        <v>0.06</v>
      </c>
      <c r="CW325" s="21">
        <v>0.52</v>
      </c>
    </row>
    <row r="326" spans="1:101">
      <c r="A326" s="20">
        <v>44927</v>
      </c>
      <c r="B326" s="24">
        <v>6</v>
      </c>
      <c r="C326" s="21">
        <v>0.6</v>
      </c>
      <c r="D326" s="21">
        <v>0.87</v>
      </c>
      <c r="E326" s="24">
        <v>65</v>
      </c>
      <c r="F326" s="21">
        <v>851.33</v>
      </c>
      <c r="G326" s="24">
        <v>1</v>
      </c>
      <c r="H326" s="21">
        <v>45</v>
      </c>
      <c r="I326" s="24">
        <v>9</v>
      </c>
      <c r="J326" s="21">
        <v>693.73</v>
      </c>
      <c r="K326" s="24">
        <v>98</v>
      </c>
      <c r="L326" s="21">
        <v>13206.47</v>
      </c>
      <c r="M326" s="24">
        <v>544</v>
      </c>
      <c r="N326" s="21">
        <v>92663.12</v>
      </c>
      <c r="O326" s="24">
        <v>717</v>
      </c>
      <c r="P326" s="21">
        <v>107459.65</v>
      </c>
      <c r="Q326" s="21">
        <v>58.03</v>
      </c>
      <c r="R326" s="24">
        <v>0</v>
      </c>
      <c r="S326" s="21">
        <v>0</v>
      </c>
      <c r="T326" s="24">
        <v>0</v>
      </c>
      <c r="U326" s="21">
        <v>0</v>
      </c>
      <c r="V326" s="24">
        <v>0</v>
      </c>
      <c r="W326" s="21">
        <v>0</v>
      </c>
      <c r="X326" s="24">
        <v>0</v>
      </c>
      <c r="Y326" s="21">
        <v>0</v>
      </c>
      <c r="Z326" s="24">
        <v>0</v>
      </c>
      <c r="AA326" s="21">
        <v>0</v>
      </c>
      <c r="AB326" s="24">
        <v>0</v>
      </c>
      <c r="AC326" s="21">
        <v>0</v>
      </c>
      <c r="AD326" s="24">
        <v>0</v>
      </c>
      <c r="AE326" s="21">
        <v>0</v>
      </c>
      <c r="AF326" s="24">
        <v>0</v>
      </c>
      <c r="AG326" s="21">
        <v>0</v>
      </c>
      <c r="AH326" s="24">
        <v>0</v>
      </c>
      <c r="AI326" s="21">
        <v>0</v>
      </c>
      <c r="AJ326" s="24">
        <v>0</v>
      </c>
      <c r="AK326" s="21">
        <v>0</v>
      </c>
      <c r="AL326" s="24">
        <v>0</v>
      </c>
      <c r="AM326" s="21">
        <v>0</v>
      </c>
      <c r="AN326" s="24">
        <v>0</v>
      </c>
      <c r="AO326" s="21">
        <v>0</v>
      </c>
      <c r="AP326" s="21">
        <v>0</v>
      </c>
      <c r="AQ326" s="24">
        <v>0</v>
      </c>
      <c r="AR326" s="21">
        <v>0</v>
      </c>
      <c r="AS326" s="24">
        <v>0</v>
      </c>
      <c r="AT326" s="21">
        <v>0</v>
      </c>
      <c r="AU326" s="24">
        <v>8</v>
      </c>
      <c r="AV326" s="24">
        <v>170102</v>
      </c>
      <c r="AW326" s="24">
        <v>13</v>
      </c>
      <c r="AX326" s="24">
        <v>177311</v>
      </c>
      <c r="AY326" s="24">
        <v>1</v>
      </c>
      <c r="AZ326" s="24">
        <v>42025</v>
      </c>
      <c r="BA326" s="24">
        <v>0</v>
      </c>
      <c r="BB326" s="24">
        <v>0</v>
      </c>
      <c r="BC326" s="24">
        <v>15</v>
      </c>
      <c r="BD326" s="24">
        <v>164342</v>
      </c>
      <c r="BE326" s="24">
        <v>37</v>
      </c>
      <c r="BF326" s="24">
        <v>553780</v>
      </c>
      <c r="BG326" s="15">
        <v>4.4000000000000004</v>
      </c>
      <c r="BH326" s="21">
        <v>31.89</v>
      </c>
      <c r="BI326" s="21">
        <v>18.809999999999999</v>
      </c>
      <c r="BJ326" s="24">
        <v>246</v>
      </c>
      <c r="BK326" s="21">
        <v>18.47</v>
      </c>
      <c r="BL326" s="21">
        <v>34.270000000000003</v>
      </c>
      <c r="BM326" s="21">
        <v>19.989999999999998</v>
      </c>
      <c r="BN326" s="21">
        <v>25.47</v>
      </c>
      <c r="BO326" s="30">
        <v>34.31</v>
      </c>
      <c r="BP326" s="30">
        <v>32.42</v>
      </c>
      <c r="BQ326" s="30">
        <v>34.49</v>
      </c>
      <c r="BR326" s="30">
        <v>31.89</v>
      </c>
      <c r="BS326" s="21">
        <v>0</v>
      </c>
      <c r="BT326" s="21">
        <v>2.25</v>
      </c>
      <c r="BU326" s="21">
        <v>0</v>
      </c>
      <c r="BV326" s="21">
        <v>0</v>
      </c>
      <c r="BW326" s="21">
        <v>0.01</v>
      </c>
      <c r="BX326" s="24">
        <v>1</v>
      </c>
      <c r="BY326" s="30">
        <v>0</v>
      </c>
      <c r="BZ326" s="30">
        <v>0.01</v>
      </c>
      <c r="CA326" s="30">
        <v>0.14000000000000001</v>
      </c>
      <c r="CB326" s="30">
        <v>0</v>
      </c>
      <c r="CC326" s="21">
        <v>5.74</v>
      </c>
      <c r="CD326" s="24">
        <v>50</v>
      </c>
      <c r="CE326" s="21">
        <v>13.41</v>
      </c>
      <c r="CF326" s="21">
        <v>10.78</v>
      </c>
      <c r="CG326" s="21">
        <v>4.9400000000000004</v>
      </c>
      <c r="CH326" s="21">
        <v>6.86</v>
      </c>
      <c r="CI326" s="30">
        <v>9.2899999999999991</v>
      </c>
      <c r="CJ326" s="30">
        <v>9.89</v>
      </c>
      <c r="CK326" s="30">
        <v>6.97</v>
      </c>
      <c r="CL326" s="30">
        <v>10.029999999999999</v>
      </c>
      <c r="CM326" s="21">
        <v>16.440000000000001</v>
      </c>
      <c r="CN326" s="21">
        <v>0.06</v>
      </c>
      <c r="CO326" s="21">
        <v>0.06</v>
      </c>
      <c r="CP326" s="21">
        <v>0.14000000000000001</v>
      </c>
      <c r="CQ326" s="21">
        <v>7.0000000000000007E-2</v>
      </c>
      <c r="CR326" s="24">
        <v>15</v>
      </c>
      <c r="CS326" s="30">
        <v>2.09</v>
      </c>
      <c r="CT326" s="30">
        <v>0.09</v>
      </c>
      <c r="CU326" s="30">
        <v>0.11</v>
      </c>
      <c r="CV326" s="30">
        <v>0.06</v>
      </c>
      <c r="CW326" s="21">
        <v>0.52</v>
      </c>
    </row>
    <row r="327" spans="1:101">
      <c r="A327" s="20">
        <v>44958</v>
      </c>
      <c r="B327" s="24">
        <v>6</v>
      </c>
      <c r="C327" s="21">
        <v>0.6</v>
      </c>
      <c r="D327" s="21">
        <v>0.87</v>
      </c>
      <c r="E327" s="24">
        <v>65</v>
      </c>
      <c r="F327" s="21">
        <v>851.33</v>
      </c>
      <c r="G327" s="24">
        <v>1</v>
      </c>
      <c r="H327" s="21">
        <v>45</v>
      </c>
      <c r="I327" s="24">
        <v>9</v>
      </c>
      <c r="J327" s="21">
        <v>693.73</v>
      </c>
      <c r="K327" s="24">
        <v>98</v>
      </c>
      <c r="L327" s="21">
        <v>13206.47</v>
      </c>
      <c r="M327" s="24">
        <v>548</v>
      </c>
      <c r="N327" s="21">
        <v>93359.23</v>
      </c>
      <c r="O327" s="24">
        <v>721</v>
      </c>
      <c r="P327" s="21">
        <v>108155.75</v>
      </c>
      <c r="Q327" s="21">
        <v>58.39</v>
      </c>
      <c r="R327" s="24">
        <v>0</v>
      </c>
      <c r="S327" s="21">
        <v>0</v>
      </c>
      <c r="T327" s="24">
        <v>0</v>
      </c>
      <c r="U327" s="21">
        <v>0</v>
      </c>
      <c r="V327" s="24">
        <v>0</v>
      </c>
      <c r="W327" s="21">
        <v>0</v>
      </c>
      <c r="X327" s="24">
        <v>0</v>
      </c>
      <c r="Y327" s="21">
        <v>0</v>
      </c>
      <c r="Z327" s="24">
        <v>0</v>
      </c>
      <c r="AA327" s="21">
        <v>0</v>
      </c>
      <c r="AB327" s="24">
        <v>0</v>
      </c>
      <c r="AC327" s="21">
        <v>0</v>
      </c>
      <c r="AD327" s="24">
        <v>0</v>
      </c>
      <c r="AE327" s="21">
        <v>0</v>
      </c>
      <c r="AF327" s="24">
        <v>0</v>
      </c>
      <c r="AG327" s="21">
        <v>0</v>
      </c>
      <c r="AH327" s="24">
        <v>1</v>
      </c>
      <c r="AI327" s="21">
        <v>89880</v>
      </c>
      <c r="AJ327" s="24">
        <v>0</v>
      </c>
      <c r="AK327" s="21">
        <v>0</v>
      </c>
      <c r="AL327" s="24">
        <v>0</v>
      </c>
      <c r="AM327" s="21">
        <v>0</v>
      </c>
      <c r="AN327" s="24">
        <v>1</v>
      </c>
      <c r="AO327" s="21">
        <v>89.88</v>
      </c>
      <c r="AP327" s="21">
        <v>48.82</v>
      </c>
      <c r="AQ327" s="24">
        <v>0</v>
      </c>
      <c r="AR327" s="21">
        <v>0</v>
      </c>
      <c r="AS327" s="24">
        <v>1</v>
      </c>
      <c r="AT327" s="21">
        <v>153</v>
      </c>
      <c r="AU327" s="24">
        <v>19</v>
      </c>
      <c r="AV327" s="24">
        <v>702521</v>
      </c>
      <c r="AW327" s="24">
        <v>8</v>
      </c>
      <c r="AX327" s="24">
        <v>166504</v>
      </c>
      <c r="AY327" s="24">
        <v>0</v>
      </c>
      <c r="AZ327" s="24">
        <v>0</v>
      </c>
      <c r="BA327" s="24">
        <v>0</v>
      </c>
      <c r="BB327" s="24">
        <v>0</v>
      </c>
      <c r="BC327" s="24">
        <v>3</v>
      </c>
      <c r="BD327" s="24">
        <v>15807</v>
      </c>
      <c r="BE327" s="24">
        <v>30</v>
      </c>
      <c r="BF327" s="24">
        <v>884832</v>
      </c>
      <c r="BG327" s="15">
        <v>4.5</v>
      </c>
      <c r="BH327" s="21">
        <v>31.69</v>
      </c>
      <c r="BI327" s="21">
        <v>18.809999999999999</v>
      </c>
      <c r="BJ327" s="24">
        <v>246</v>
      </c>
      <c r="BK327" s="21">
        <v>18.559999999999999</v>
      </c>
      <c r="BL327" s="21">
        <v>34.270000000000003</v>
      </c>
      <c r="BM327" s="21">
        <v>19.989999999999998</v>
      </c>
      <c r="BN327" s="21">
        <v>25.47</v>
      </c>
      <c r="BO327" s="30">
        <v>34.119999999999997</v>
      </c>
      <c r="BP327" s="30">
        <v>32.21</v>
      </c>
      <c r="BQ327" s="30">
        <v>34.270000000000003</v>
      </c>
      <c r="BR327" s="30">
        <v>31.69</v>
      </c>
      <c r="BS327" s="21">
        <v>0</v>
      </c>
      <c r="BT327" s="21">
        <v>2.33</v>
      </c>
      <c r="BU327" s="21">
        <v>0</v>
      </c>
      <c r="BV327" s="21">
        <v>0</v>
      </c>
      <c r="BW327" s="21">
        <v>0.01</v>
      </c>
      <c r="BX327" s="24">
        <v>1</v>
      </c>
      <c r="BY327" s="30">
        <v>0</v>
      </c>
      <c r="BZ327" s="30">
        <v>0.01</v>
      </c>
      <c r="CA327" s="30">
        <v>0.14000000000000001</v>
      </c>
      <c r="CB327" s="30">
        <v>0</v>
      </c>
      <c r="CC327" s="21">
        <v>5.74</v>
      </c>
      <c r="CD327" s="24">
        <v>50</v>
      </c>
      <c r="CE327" s="21">
        <v>13.49</v>
      </c>
      <c r="CF327" s="21">
        <v>10.78</v>
      </c>
      <c r="CG327" s="21">
        <v>4.9400000000000004</v>
      </c>
      <c r="CH327" s="21">
        <v>6.86</v>
      </c>
      <c r="CI327" s="30">
        <v>9.23</v>
      </c>
      <c r="CJ327" s="30">
        <v>9.83</v>
      </c>
      <c r="CK327" s="30">
        <v>6.93</v>
      </c>
      <c r="CL327" s="30">
        <v>9.9700000000000006</v>
      </c>
      <c r="CM327" s="21">
        <v>16.53</v>
      </c>
      <c r="CN327" s="21">
        <v>0.06</v>
      </c>
      <c r="CO327" s="21">
        <v>0.06</v>
      </c>
      <c r="CP327" s="21">
        <v>0.14000000000000001</v>
      </c>
      <c r="CQ327" s="21">
        <v>7.0000000000000007E-2</v>
      </c>
      <c r="CR327" s="24">
        <v>15</v>
      </c>
      <c r="CS327" s="30">
        <v>2.08</v>
      </c>
      <c r="CT327" s="30">
        <v>0.09</v>
      </c>
      <c r="CU327" s="30">
        <v>0.11</v>
      </c>
      <c r="CV327" s="30">
        <v>0.06</v>
      </c>
      <c r="CW327" s="21">
        <v>0.52</v>
      </c>
    </row>
    <row r="328" spans="1:101">
      <c r="A328" s="20">
        <v>44986</v>
      </c>
      <c r="B328" s="24">
        <v>6</v>
      </c>
      <c r="C328" s="21">
        <v>0.6</v>
      </c>
      <c r="D328" s="21">
        <v>0.87</v>
      </c>
      <c r="E328" s="24">
        <v>65</v>
      </c>
      <c r="F328" s="21">
        <v>851.33</v>
      </c>
      <c r="G328" s="24">
        <v>1</v>
      </c>
      <c r="H328" s="21">
        <v>45</v>
      </c>
      <c r="I328" s="24">
        <v>9</v>
      </c>
      <c r="J328" s="21">
        <v>683.81</v>
      </c>
      <c r="K328" s="24">
        <v>98</v>
      </c>
      <c r="L328" s="21">
        <v>13206.47</v>
      </c>
      <c r="M328" s="24">
        <v>549</v>
      </c>
      <c r="N328" s="21">
        <v>93554.23</v>
      </c>
      <c r="O328" s="24">
        <v>722</v>
      </c>
      <c r="P328" s="21">
        <v>108340.83</v>
      </c>
      <c r="Q328" s="21">
        <v>58.49</v>
      </c>
      <c r="R328" s="24">
        <v>0</v>
      </c>
      <c r="S328" s="21">
        <v>0</v>
      </c>
      <c r="T328" s="24">
        <v>0</v>
      </c>
      <c r="U328" s="21">
        <v>0</v>
      </c>
      <c r="V328" s="24">
        <v>0</v>
      </c>
      <c r="W328" s="21">
        <v>0</v>
      </c>
      <c r="X328" s="24">
        <v>0</v>
      </c>
      <c r="Y328" s="21">
        <v>0</v>
      </c>
      <c r="Z328" s="24">
        <v>0</v>
      </c>
      <c r="AA328" s="21">
        <v>0</v>
      </c>
      <c r="AB328" s="24">
        <v>0</v>
      </c>
      <c r="AC328" s="21">
        <v>0</v>
      </c>
      <c r="AD328" s="24">
        <v>0</v>
      </c>
      <c r="AE328" s="21">
        <v>0</v>
      </c>
      <c r="AF328" s="24">
        <v>0</v>
      </c>
      <c r="AG328" s="21">
        <v>0</v>
      </c>
      <c r="AH328" s="24">
        <v>0</v>
      </c>
      <c r="AI328" s="21">
        <v>0</v>
      </c>
      <c r="AJ328" s="24">
        <v>2</v>
      </c>
      <c r="AK328" s="21">
        <v>254338</v>
      </c>
      <c r="AL328" s="24">
        <v>0</v>
      </c>
      <c r="AM328" s="21">
        <v>0</v>
      </c>
      <c r="AN328" s="24">
        <v>2</v>
      </c>
      <c r="AO328" s="21">
        <v>254.34</v>
      </c>
      <c r="AP328" s="21">
        <v>134.24</v>
      </c>
      <c r="AQ328" s="24">
        <v>0</v>
      </c>
      <c r="AR328" s="21">
        <v>0</v>
      </c>
      <c r="AS328" s="24">
        <v>0</v>
      </c>
      <c r="AT328" s="21">
        <v>0</v>
      </c>
      <c r="AU328" s="24">
        <v>14</v>
      </c>
      <c r="AV328" s="24">
        <v>876300</v>
      </c>
      <c r="AW328" s="24">
        <v>6</v>
      </c>
      <c r="AX328" s="24">
        <v>119454</v>
      </c>
      <c r="AY328" s="24">
        <v>1</v>
      </c>
      <c r="AZ328" s="24">
        <v>4833</v>
      </c>
      <c r="BA328" s="24">
        <v>1</v>
      </c>
      <c r="BB328" s="24">
        <v>3913</v>
      </c>
      <c r="BC328" s="24">
        <v>10</v>
      </c>
      <c r="BD328" s="24">
        <v>65072</v>
      </c>
      <c r="BE328" s="24">
        <v>32</v>
      </c>
      <c r="BF328" s="24">
        <v>1069572</v>
      </c>
      <c r="BG328" s="15">
        <v>4.7</v>
      </c>
      <c r="BH328" s="21">
        <v>31.55</v>
      </c>
      <c r="BI328" s="21">
        <v>18.760000000000002</v>
      </c>
      <c r="BJ328" s="24">
        <v>245</v>
      </c>
      <c r="BK328" s="21">
        <v>18.600000000000001</v>
      </c>
      <c r="BL328" s="21">
        <v>34.18</v>
      </c>
      <c r="BM328" s="21">
        <v>19.93</v>
      </c>
      <c r="BN328" s="21">
        <v>25.41</v>
      </c>
      <c r="BO328" s="30">
        <v>33.93</v>
      </c>
      <c r="BP328" s="30">
        <v>32.08</v>
      </c>
      <c r="BQ328" s="30">
        <v>34.130000000000003</v>
      </c>
      <c r="BR328" s="30">
        <v>31.55</v>
      </c>
      <c r="BS328" s="21">
        <v>0</v>
      </c>
      <c r="BT328" s="21">
        <v>2.42</v>
      </c>
      <c r="BU328" s="21">
        <v>0</v>
      </c>
      <c r="BV328" s="21">
        <v>0</v>
      </c>
      <c r="BW328" s="21">
        <v>0.01</v>
      </c>
      <c r="BX328" s="24">
        <v>1</v>
      </c>
      <c r="BY328" s="30">
        <v>0</v>
      </c>
      <c r="BZ328" s="30">
        <v>0.01</v>
      </c>
      <c r="CA328" s="30">
        <v>0.14000000000000001</v>
      </c>
      <c r="CB328" s="30">
        <v>0</v>
      </c>
      <c r="CC328" s="21">
        <v>5.74</v>
      </c>
      <c r="CD328" s="24">
        <v>50</v>
      </c>
      <c r="CE328" s="21">
        <v>13.57</v>
      </c>
      <c r="CF328" s="21">
        <v>10.78</v>
      </c>
      <c r="CG328" s="21">
        <v>4.9400000000000004</v>
      </c>
      <c r="CH328" s="21">
        <v>6.86</v>
      </c>
      <c r="CI328" s="30">
        <v>9.2100000000000009</v>
      </c>
      <c r="CJ328" s="30">
        <v>9.81</v>
      </c>
      <c r="CK328" s="30">
        <v>6.93</v>
      </c>
      <c r="CL328" s="30">
        <v>9.9499999999999993</v>
      </c>
      <c r="CM328" s="21">
        <v>16.61</v>
      </c>
      <c r="CN328" s="21">
        <v>0.06</v>
      </c>
      <c r="CO328" s="21">
        <v>0.06</v>
      </c>
      <c r="CP328" s="21">
        <v>0.14000000000000001</v>
      </c>
      <c r="CQ328" s="21">
        <v>7.0000000000000007E-2</v>
      </c>
      <c r="CR328" s="24">
        <v>15</v>
      </c>
      <c r="CS328" s="30">
        <v>2.08</v>
      </c>
      <c r="CT328" s="30">
        <v>0.09</v>
      </c>
      <c r="CU328" s="30">
        <v>0.11</v>
      </c>
      <c r="CV328" s="30">
        <v>0.06</v>
      </c>
      <c r="CW328" s="21">
        <v>0.52</v>
      </c>
    </row>
    <row r="329" spans="1:101">
      <c r="A329" s="20">
        <v>45017</v>
      </c>
      <c r="B329" s="24">
        <v>6</v>
      </c>
      <c r="C329" s="21">
        <v>0.6</v>
      </c>
      <c r="D329" s="21">
        <v>0.87</v>
      </c>
      <c r="E329" s="24">
        <v>65</v>
      </c>
      <c r="F329" s="21">
        <v>851.33</v>
      </c>
      <c r="G329" s="24">
        <v>1</v>
      </c>
      <c r="H329" s="21">
        <v>45</v>
      </c>
      <c r="I329" s="24">
        <v>9</v>
      </c>
      <c r="J329" s="21">
        <v>683.81</v>
      </c>
      <c r="K329" s="24">
        <v>96</v>
      </c>
      <c r="L329" s="21">
        <v>12952.13</v>
      </c>
      <c r="M329" s="24">
        <v>551</v>
      </c>
      <c r="N329" s="21">
        <v>93902.31</v>
      </c>
      <c r="O329" s="24">
        <v>722</v>
      </c>
      <c r="P329" s="21">
        <v>108434.58</v>
      </c>
      <c r="Q329" s="21">
        <v>58.54</v>
      </c>
      <c r="R329" s="24">
        <v>0</v>
      </c>
      <c r="S329" s="21">
        <v>0</v>
      </c>
      <c r="T329" s="24">
        <v>0</v>
      </c>
      <c r="U329" s="21">
        <v>0</v>
      </c>
      <c r="V329" s="24">
        <v>0</v>
      </c>
      <c r="W329" s="21">
        <v>0</v>
      </c>
      <c r="X329" s="24">
        <v>0</v>
      </c>
      <c r="Y329" s="21">
        <v>0</v>
      </c>
      <c r="Z329" s="24">
        <v>0</v>
      </c>
      <c r="AA329" s="21">
        <v>0</v>
      </c>
      <c r="AB329" s="24">
        <v>0</v>
      </c>
      <c r="AC329" s="21">
        <v>0</v>
      </c>
      <c r="AD329" s="24">
        <v>0</v>
      </c>
      <c r="AE329" s="21">
        <v>0</v>
      </c>
      <c r="AF329" s="24">
        <v>0</v>
      </c>
      <c r="AG329" s="21">
        <v>0</v>
      </c>
      <c r="AH329" s="24">
        <v>0</v>
      </c>
      <c r="AI329" s="21">
        <v>0</v>
      </c>
      <c r="AJ329" s="24">
        <v>0</v>
      </c>
      <c r="AK329" s="21">
        <v>0</v>
      </c>
      <c r="AL329" s="24">
        <v>0</v>
      </c>
      <c r="AM329" s="21">
        <v>0</v>
      </c>
      <c r="AN329" s="24">
        <v>0</v>
      </c>
      <c r="AO329" s="21">
        <v>0</v>
      </c>
      <c r="AP329" s="21">
        <v>0</v>
      </c>
      <c r="AQ329" s="24">
        <v>0</v>
      </c>
      <c r="AR329" s="21">
        <v>0</v>
      </c>
      <c r="AS329" s="24">
        <v>1</v>
      </c>
      <c r="AT329" s="21">
        <v>160</v>
      </c>
      <c r="AU329" s="24">
        <v>17</v>
      </c>
      <c r="AV329" s="24">
        <v>854499</v>
      </c>
      <c r="AW329" s="24">
        <v>7</v>
      </c>
      <c r="AX329" s="24">
        <v>156192</v>
      </c>
      <c r="AY329" s="24">
        <v>0</v>
      </c>
      <c r="AZ329" s="24">
        <v>0</v>
      </c>
      <c r="BA329" s="24">
        <v>0</v>
      </c>
      <c r="BB329" s="24">
        <v>0</v>
      </c>
      <c r="BC329" s="24">
        <v>2</v>
      </c>
      <c r="BD329" s="24">
        <v>252023</v>
      </c>
      <c r="BE329" s="24">
        <v>26</v>
      </c>
      <c r="BF329" s="24">
        <v>1262714</v>
      </c>
      <c r="BG329" s="15">
        <v>4.4000000000000004</v>
      </c>
      <c r="BH329" s="21">
        <v>31.29</v>
      </c>
      <c r="BI329" s="21">
        <v>18.63</v>
      </c>
      <c r="BJ329" s="24">
        <v>243</v>
      </c>
      <c r="BK329" s="21">
        <v>18.53</v>
      </c>
      <c r="BL329" s="21">
        <v>33.93</v>
      </c>
      <c r="BM329" s="21">
        <v>19.77</v>
      </c>
      <c r="BN329" s="21">
        <v>25.2</v>
      </c>
      <c r="BO329" s="30">
        <v>33.659999999999997</v>
      </c>
      <c r="BP329" s="30">
        <v>31.82</v>
      </c>
      <c r="BQ329" s="30">
        <v>33.840000000000003</v>
      </c>
      <c r="BR329" s="30">
        <v>31.29</v>
      </c>
      <c r="BS329" s="21">
        <v>0</v>
      </c>
      <c r="BT329" s="21">
        <v>2.5</v>
      </c>
      <c r="BU329" s="21">
        <v>0</v>
      </c>
      <c r="BV329" s="21">
        <v>0</v>
      </c>
      <c r="BW329" s="21">
        <v>0.01</v>
      </c>
      <c r="BX329" s="24">
        <v>1</v>
      </c>
      <c r="BY329" s="30">
        <v>0</v>
      </c>
      <c r="BZ329" s="30">
        <v>0.01</v>
      </c>
      <c r="CA329" s="30">
        <v>0.14000000000000001</v>
      </c>
      <c r="CB329" s="30">
        <v>0</v>
      </c>
      <c r="CC329" s="21">
        <v>5.74</v>
      </c>
      <c r="CD329" s="24">
        <v>50</v>
      </c>
      <c r="CE329" s="21">
        <v>13.66</v>
      </c>
      <c r="CF329" s="21">
        <v>10.78</v>
      </c>
      <c r="CG329" s="21">
        <v>4.9400000000000004</v>
      </c>
      <c r="CH329" s="21">
        <v>6.86</v>
      </c>
      <c r="CI329" s="30">
        <v>9.2100000000000009</v>
      </c>
      <c r="CJ329" s="30">
        <v>9.8000000000000007</v>
      </c>
      <c r="CK329" s="30">
        <v>6.93</v>
      </c>
      <c r="CL329" s="30">
        <v>9.94</v>
      </c>
      <c r="CM329" s="21">
        <v>16.690000000000001</v>
      </c>
      <c r="CN329" s="21">
        <v>0.06</v>
      </c>
      <c r="CO329" s="21">
        <v>0.06</v>
      </c>
      <c r="CP329" s="21">
        <v>0.14000000000000001</v>
      </c>
      <c r="CQ329" s="21">
        <v>7.0000000000000007E-2</v>
      </c>
      <c r="CR329" s="24">
        <v>15</v>
      </c>
      <c r="CS329" s="30">
        <v>2.08</v>
      </c>
      <c r="CT329" s="30">
        <v>0.09</v>
      </c>
      <c r="CU329" s="30">
        <v>0.11</v>
      </c>
      <c r="CV329" s="30">
        <v>0.06</v>
      </c>
      <c r="CW329" s="21">
        <v>0.52</v>
      </c>
    </row>
    <row r="330" spans="1:101">
      <c r="A330" s="20">
        <v>45047</v>
      </c>
      <c r="B330" s="24">
        <v>6</v>
      </c>
      <c r="C330" s="21">
        <v>0.6</v>
      </c>
      <c r="D330" s="21">
        <v>0.87</v>
      </c>
      <c r="E330" s="24">
        <v>66</v>
      </c>
      <c r="F330" s="21">
        <v>869.46</v>
      </c>
      <c r="G330" s="24">
        <v>1</v>
      </c>
      <c r="H330" s="21">
        <v>45</v>
      </c>
      <c r="I330" s="24">
        <v>9</v>
      </c>
      <c r="J330" s="21">
        <v>683.81</v>
      </c>
      <c r="K330" s="24">
        <v>96</v>
      </c>
      <c r="L330" s="21">
        <v>12952.13</v>
      </c>
      <c r="M330" s="24">
        <v>552</v>
      </c>
      <c r="N330" s="21">
        <v>94090.31</v>
      </c>
      <c r="O330" s="24">
        <v>724</v>
      </c>
      <c r="P330" s="21">
        <v>108640.72</v>
      </c>
      <c r="Q330" s="21">
        <v>58.66</v>
      </c>
      <c r="R330" s="24">
        <v>0</v>
      </c>
      <c r="S330" s="21">
        <v>0</v>
      </c>
      <c r="T330" s="24">
        <v>0</v>
      </c>
      <c r="U330" s="21">
        <v>0</v>
      </c>
      <c r="V330" s="24">
        <v>0</v>
      </c>
      <c r="W330" s="21">
        <v>0</v>
      </c>
      <c r="X330" s="24">
        <v>0</v>
      </c>
      <c r="Y330" s="21">
        <v>0</v>
      </c>
      <c r="Z330" s="24">
        <v>0</v>
      </c>
      <c r="AA330" s="21">
        <v>0</v>
      </c>
      <c r="AB330" s="24">
        <v>0</v>
      </c>
      <c r="AC330" s="21">
        <v>0</v>
      </c>
      <c r="AD330" s="24">
        <v>0</v>
      </c>
      <c r="AE330" s="21">
        <v>0</v>
      </c>
      <c r="AF330" s="24">
        <v>0</v>
      </c>
      <c r="AG330" s="21">
        <v>0</v>
      </c>
      <c r="AH330" s="24">
        <v>0</v>
      </c>
      <c r="AI330" s="21">
        <v>0</v>
      </c>
      <c r="AJ330" s="24">
        <v>1</v>
      </c>
      <c r="AK330" s="21">
        <v>125000</v>
      </c>
      <c r="AL330" s="24">
        <v>0</v>
      </c>
      <c r="AM330" s="21">
        <v>0</v>
      </c>
      <c r="AN330" s="24">
        <v>1</v>
      </c>
      <c r="AO330" s="21">
        <v>125</v>
      </c>
      <c r="AP330" s="21">
        <v>67</v>
      </c>
      <c r="AQ330" s="24">
        <v>1</v>
      </c>
      <c r="AR330" s="21">
        <v>138034</v>
      </c>
      <c r="AS330" s="24">
        <v>1</v>
      </c>
      <c r="AT330" s="21">
        <v>138.03</v>
      </c>
      <c r="AU330" s="24">
        <v>14</v>
      </c>
      <c r="AV330" s="24">
        <v>450914</v>
      </c>
      <c r="AW330" s="24">
        <v>7</v>
      </c>
      <c r="AX330" s="24">
        <v>268027</v>
      </c>
      <c r="AY330" s="24">
        <v>2</v>
      </c>
      <c r="AZ330" s="24">
        <v>3398</v>
      </c>
      <c r="BA330" s="24">
        <v>0</v>
      </c>
      <c r="BB330" s="24">
        <v>0</v>
      </c>
      <c r="BC330" s="24">
        <v>7</v>
      </c>
      <c r="BD330" s="24">
        <v>37998</v>
      </c>
      <c r="BE330" s="24">
        <v>30</v>
      </c>
      <c r="BF330" s="24">
        <v>760337</v>
      </c>
      <c r="BG330" s="15">
        <v>4.5999999999999996</v>
      </c>
      <c r="BH330" s="21">
        <v>31.23</v>
      </c>
      <c r="BI330" s="21">
        <v>18.63</v>
      </c>
      <c r="BJ330" s="24">
        <v>243</v>
      </c>
      <c r="BK330" s="21">
        <v>18.62</v>
      </c>
      <c r="BL330" s="21">
        <v>33.93</v>
      </c>
      <c r="BM330" s="21">
        <v>19.77</v>
      </c>
      <c r="BN330" s="21">
        <v>25.2</v>
      </c>
      <c r="BO330" s="30">
        <v>33.56</v>
      </c>
      <c r="BP330" s="30">
        <v>31.76</v>
      </c>
      <c r="BQ330" s="30">
        <v>33.770000000000003</v>
      </c>
      <c r="BR330" s="30">
        <v>31.23</v>
      </c>
      <c r="BS330" s="21">
        <v>0</v>
      </c>
      <c r="BT330" s="21">
        <v>2.58</v>
      </c>
      <c r="BU330" s="21">
        <v>0</v>
      </c>
      <c r="BV330" s="21">
        <v>0</v>
      </c>
      <c r="BW330" s="21">
        <v>0.01</v>
      </c>
      <c r="BX330" s="24">
        <v>1</v>
      </c>
      <c r="BY330" s="30">
        <v>0</v>
      </c>
      <c r="BZ330" s="30">
        <v>0.01</v>
      </c>
      <c r="CA330" s="30">
        <v>0.14000000000000001</v>
      </c>
      <c r="CB330" s="30">
        <v>0</v>
      </c>
      <c r="CC330" s="21">
        <v>5.74</v>
      </c>
      <c r="CD330" s="24">
        <v>50</v>
      </c>
      <c r="CE330" s="21">
        <v>13.74</v>
      </c>
      <c r="CF330" s="21">
        <v>10.78</v>
      </c>
      <c r="CG330" s="21">
        <v>4.9400000000000004</v>
      </c>
      <c r="CH330" s="21">
        <v>6.86</v>
      </c>
      <c r="CI330" s="30">
        <v>9.19</v>
      </c>
      <c r="CJ330" s="30">
        <v>9.7799999999999994</v>
      </c>
      <c r="CK330" s="30">
        <v>6.91</v>
      </c>
      <c r="CL330" s="30">
        <v>9.92</v>
      </c>
      <c r="CM330" s="21">
        <v>16.78</v>
      </c>
      <c r="CN330" s="21">
        <v>0.06</v>
      </c>
      <c r="CO330" s="21">
        <v>0.06</v>
      </c>
      <c r="CP330" s="21">
        <v>0.14000000000000001</v>
      </c>
      <c r="CQ330" s="21">
        <v>7.0000000000000007E-2</v>
      </c>
      <c r="CR330" s="24">
        <v>15</v>
      </c>
      <c r="CS330" s="30">
        <v>2.0699999999999998</v>
      </c>
      <c r="CT330" s="30">
        <v>0.09</v>
      </c>
      <c r="CU330" s="30">
        <v>0.11</v>
      </c>
      <c r="CV330" s="30">
        <v>0.06</v>
      </c>
      <c r="CW330" s="21">
        <v>0.52</v>
      </c>
    </row>
    <row r="331" spans="1:101">
      <c r="A331" s="20">
        <v>45078</v>
      </c>
      <c r="B331" s="24">
        <v>6</v>
      </c>
      <c r="C331" s="21">
        <v>0.6</v>
      </c>
      <c r="D331" s="21">
        <v>0.87</v>
      </c>
      <c r="E331" s="24">
        <v>67</v>
      </c>
      <c r="F331" s="21">
        <v>876.96</v>
      </c>
      <c r="G331" s="24">
        <v>1</v>
      </c>
      <c r="H331" s="21">
        <v>45</v>
      </c>
      <c r="I331" s="24">
        <v>9</v>
      </c>
      <c r="J331" s="21">
        <v>683.81</v>
      </c>
      <c r="K331" s="24">
        <v>95</v>
      </c>
      <c r="L331" s="21">
        <v>12816.64</v>
      </c>
      <c r="M331" s="24">
        <v>552</v>
      </c>
      <c r="N331" s="21">
        <v>94090.31</v>
      </c>
      <c r="O331" s="24">
        <v>724</v>
      </c>
      <c r="P331" s="21">
        <v>108512.73</v>
      </c>
      <c r="Q331" s="21">
        <v>58.59</v>
      </c>
      <c r="R331" s="24">
        <v>0</v>
      </c>
      <c r="S331" s="21">
        <v>0</v>
      </c>
      <c r="T331" s="24">
        <v>0</v>
      </c>
      <c r="U331" s="21">
        <v>0</v>
      </c>
      <c r="V331" s="24">
        <v>0</v>
      </c>
      <c r="W331" s="21">
        <v>0</v>
      </c>
      <c r="X331" s="24">
        <v>0</v>
      </c>
      <c r="Y331" s="21">
        <v>0</v>
      </c>
      <c r="Z331" s="24">
        <v>0</v>
      </c>
      <c r="AA331" s="21">
        <v>0</v>
      </c>
      <c r="AB331" s="24">
        <v>0</v>
      </c>
      <c r="AC331" s="21">
        <v>0</v>
      </c>
      <c r="AD331" s="24">
        <v>0</v>
      </c>
      <c r="AE331" s="21">
        <v>0</v>
      </c>
      <c r="AF331" s="24">
        <v>0</v>
      </c>
      <c r="AG331" s="21">
        <v>0</v>
      </c>
      <c r="AH331" s="24">
        <v>1</v>
      </c>
      <c r="AI331" s="21">
        <v>89880</v>
      </c>
      <c r="AJ331" s="24">
        <v>0</v>
      </c>
      <c r="AK331" s="21">
        <v>0</v>
      </c>
      <c r="AL331" s="24">
        <v>0</v>
      </c>
      <c r="AM331" s="21">
        <v>0</v>
      </c>
      <c r="AN331" s="24">
        <v>1</v>
      </c>
      <c r="AO331" s="21">
        <v>89.88</v>
      </c>
      <c r="AP331" s="21">
        <v>48.82</v>
      </c>
      <c r="AQ331" s="24">
        <v>0</v>
      </c>
      <c r="AR331" s="21">
        <v>0</v>
      </c>
      <c r="AS331" s="24">
        <v>0</v>
      </c>
      <c r="AT331" s="21">
        <v>0</v>
      </c>
      <c r="AU331" s="24">
        <v>14</v>
      </c>
      <c r="AV331" s="24">
        <v>438531</v>
      </c>
      <c r="AW331" s="24">
        <v>5</v>
      </c>
      <c r="AX331" s="24">
        <v>171379</v>
      </c>
      <c r="AY331" s="24">
        <v>1</v>
      </c>
      <c r="AZ331" s="24">
        <v>73763</v>
      </c>
      <c r="BA331" s="24">
        <v>0</v>
      </c>
      <c r="BB331" s="24">
        <v>0</v>
      </c>
      <c r="BC331" s="24">
        <v>6</v>
      </c>
      <c r="BD331" s="24">
        <v>217302</v>
      </c>
      <c r="BE331" s="24">
        <v>26</v>
      </c>
      <c r="BF331" s="24">
        <v>900975</v>
      </c>
      <c r="BG331" s="15">
        <v>4.2</v>
      </c>
      <c r="BH331" s="21">
        <v>31.14</v>
      </c>
      <c r="BI331" s="21">
        <v>18.55</v>
      </c>
      <c r="BJ331" s="24">
        <v>242</v>
      </c>
      <c r="BK331" s="21">
        <v>18.62</v>
      </c>
      <c r="BL331" s="21">
        <v>33.79</v>
      </c>
      <c r="BM331" s="21">
        <v>19.71</v>
      </c>
      <c r="BN331" s="21">
        <v>25.11</v>
      </c>
      <c r="BO331" s="30">
        <v>33.43</v>
      </c>
      <c r="BP331" s="30">
        <v>31.66</v>
      </c>
      <c r="BQ331" s="30">
        <v>33.69</v>
      </c>
      <c r="BR331" s="30">
        <v>31.14</v>
      </c>
      <c r="BS331" s="21">
        <v>0</v>
      </c>
      <c r="BT331" s="21">
        <v>2.67</v>
      </c>
      <c r="BU331" s="21">
        <v>0</v>
      </c>
      <c r="BV331" s="21">
        <v>0</v>
      </c>
      <c r="BW331" s="21">
        <v>0.01</v>
      </c>
      <c r="BX331" s="24">
        <v>1</v>
      </c>
      <c r="BY331" s="30">
        <v>0</v>
      </c>
      <c r="BZ331" s="30">
        <v>0.01</v>
      </c>
      <c r="CA331" s="30">
        <v>0.14000000000000001</v>
      </c>
      <c r="CB331" s="30">
        <v>0</v>
      </c>
      <c r="CC331" s="21">
        <v>5.74</v>
      </c>
      <c r="CD331" s="24">
        <v>50</v>
      </c>
      <c r="CE331" s="21">
        <v>13.82</v>
      </c>
      <c r="CF331" s="21">
        <v>10.78</v>
      </c>
      <c r="CG331" s="21">
        <v>4.9400000000000004</v>
      </c>
      <c r="CH331" s="21">
        <v>6.86</v>
      </c>
      <c r="CI331" s="30">
        <v>9.1999999999999993</v>
      </c>
      <c r="CJ331" s="30">
        <v>9.7899999999999991</v>
      </c>
      <c r="CK331" s="30">
        <v>6.91</v>
      </c>
      <c r="CL331" s="30">
        <v>9.94</v>
      </c>
      <c r="CM331" s="21">
        <v>16.86</v>
      </c>
      <c r="CN331" s="21">
        <v>0.06</v>
      </c>
      <c r="CO331" s="21">
        <v>0.06</v>
      </c>
      <c r="CP331" s="21">
        <v>0.14000000000000001</v>
      </c>
      <c r="CQ331" s="21">
        <v>7.0000000000000007E-2</v>
      </c>
      <c r="CR331" s="24">
        <v>15</v>
      </c>
      <c r="CS331" s="30">
        <v>2.0699999999999998</v>
      </c>
      <c r="CT331" s="30">
        <v>0.09</v>
      </c>
      <c r="CU331" s="30">
        <v>0.11</v>
      </c>
      <c r="CV331" s="30">
        <v>0.06</v>
      </c>
      <c r="CW331" s="21">
        <v>0.52</v>
      </c>
    </row>
    <row r="332" spans="1:101">
      <c r="A332" s="20">
        <v>45108</v>
      </c>
      <c r="B332" s="24">
        <v>6</v>
      </c>
      <c r="C332" s="21">
        <v>0.6</v>
      </c>
      <c r="D332" s="21">
        <v>0.87</v>
      </c>
      <c r="E332" s="24">
        <v>68</v>
      </c>
      <c r="F332" s="21">
        <v>886.49</v>
      </c>
      <c r="G332" s="24">
        <v>1</v>
      </c>
      <c r="H332" s="21">
        <v>45</v>
      </c>
      <c r="I332" s="24">
        <v>8</v>
      </c>
      <c r="J332" s="21">
        <v>593.92999999999995</v>
      </c>
      <c r="K332" s="24">
        <v>95</v>
      </c>
      <c r="L332" s="21">
        <v>12816.64</v>
      </c>
      <c r="M332" s="24">
        <v>553</v>
      </c>
      <c r="N332" s="21">
        <v>94264.31</v>
      </c>
      <c r="O332" s="24">
        <v>725</v>
      </c>
      <c r="P332" s="21">
        <v>108606.38</v>
      </c>
      <c r="Q332" s="21">
        <v>58.64</v>
      </c>
      <c r="R332" s="24">
        <v>0</v>
      </c>
      <c r="S332" s="21">
        <v>0</v>
      </c>
      <c r="T332" s="24">
        <v>0</v>
      </c>
      <c r="U332" s="21">
        <v>0</v>
      </c>
      <c r="V332" s="24">
        <v>0</v>
      </c>
      <c r="W332" s="21">
        <v>0</v>
      </c>
      <c r="X332" s="24">
        <v>0</v>
      </c>
      <c r="Y332" s="21">
        <v>0</v>
      </c>
      <c r="Z332" s="24">
        <v>0</v>
      </c>
      <c r="AA332" s="21">
        <v>0</v>
      </c>
      <c r="AB332" s="24">
        <v>0</v>
      </c>
      <c r="AC332" s="21">
        <v>0</v>
      </c>
      <c r="AD332" s="24">
        <v>1</v>
      </c>
      <c r="AE332" s="21">
        <v>1517</v>
      </c>
      <c r="AF332" s="24">
        <v>0</v>
      </c>
      <c r="AG332" s="21">
        <v>0</v>
      </c>
      <c r="AH332" s="24">
        <v>0</v>
      </c>
      <c r="AI332" s="21">
        <v>0</v>
      </c>
      <c r="AJ332" s="24">
        <v>1</v>
      </c>
      <c r="AK332" s="21">
        <v>129000</v>
      </c>
      <c r="AL332" s="24">
        <v>0</v>
      </c>
      <c r="AM332" s="21">
        <v>0</v>
      </c>
      <c r="AN332" s="24">
        <v>2</v>
      </c>
      <c r="AO332" s="21">
        <v>130.52000000000001</v>
      </c>
      <c r="AP332" s="21">
        <v>81.650000000000006</v>
      </c>
      <c r="AQ332" s="24">
        <v>0</v>
      </c>
      <c r="AR332" s="21">
        <v>0</v>
      </c>
      <c r="AS332" s="24">
        <v>0</v>
      </c>
      <c r="AT332" s="21">
        <v>0</v>
      </c>
      <c r="AU332" s="24">
        <v>17</v>
      </c>
      <c r="AV332" s="24">
        <v>519536</v>
      </c>
      <c r="AW332" s="24">
        <v>5</v>
      </c>
      <c r="AX332" s="24">
        <v>158811</v>
      </c>
      <c r="AY332" s="24">
        <v>0</v>
      </c>
      <c r="AZ332" s="24">
        <v>0</v>
      </c>
      <c r="BA332" s="24">
        <v>2</v>
      </c>
      <c r="BB332" s="24">
        <v>0</v>
      </c>
      <c r="BC332" s="24">
        <v>10</v>
      </c>
      <c r="BD332" s="24">
        <v>416298</v>
      </c>
      <c r="BE332" s="24">
        <v>34</v>
      </c>
      <c r="BF332" s="24">
        <v>1094645</v>
      </c>
      <c r="BG332" s="15">
        <v>3.3</v>
      </c>
      <c r="BH332" s="21">
        <v>31.03</v>
      </c>
      <c r="BI332" s="21">
        <v>18.5</v>
      </c>
      <c r="BJ332" s="24">
        <v>241</v>
      </c>
      <c r="BK332" s="21">
        <v>18.66</v>
      </c>
      <c r="BL332" s="21">
        <v>33.700000000000003</v>
      </c>
      <c r="BM332" s="21">
        <v>19.649999999999999</v>
      </c>
      <c r="BN332" s="21">
        <v>25.05</v>
      </c>
      <c r="BO332" s="30">
        <v>33.24</v>
      </c>
      <c r="BP332" s="30">
        <v>31.55</v>
      </c>
      <c r="BQ332" s="30">
        <v>33.58</v>
      </c>
      <c r="BR332" s="30">
        <v>31.03</v>
      </c>
      <c r="BS332" s="21">
        <v>0</v>
      </c>
      <c r="BT332" s="21">
        <v>2.75</v>
      </c>
      <c r="BU332" s="21">
        <v>0</v>
      </c>
      <c r="BV332" s="21">
        <v>0</v>
      </c>
      <c r="BW332" s="21">
        <v>0.01</v>
      </c>
      <c r="BX332" s="24">
        <v>1</v>
      </c>
      <c r="BY332" s="30">
        <v>0</v>
      </c>
      <c r="BZ332" s="30">
        <v>0.01</v>
      </c>
      <c r="CA332" s="30">
        <v>0.14000000000000001</v>
      </c>
      <c r="CB332" s="30">
        <v>0</v>
      </c>
      <c r="CC332" s="21">
        <v>5.74</v>
      </c>
      <c r="CD332" s="24">
        <v>50</v>
      </c>
      <c r="CE332" s="21">
        <v>13.91</v>
      </c>
      <c r="CF332" s="21">
        <v>10.78</v>
      </c>
      <c r="CG332" s="21">
        <v>4.9400000000000004</v>
      </c>
      <c r="CH332" s="21">
        <v>6.86</v>
      </c>
      <c r="CI332" s="30">
        <v>9.1999999999999993</v>
      </c>
      <c r="CJ332" s="30">
        <v>9.7899999999999991</v>
      </c>
      <c r="CK332" s="30">
        <v>6.9</v>
      </c>
      <c r="CL332" s="30">
        <v>9.93</v>
      </c>
      <c r="CM332" s="21">
        <v>16.940000000000001</v>
      </c>
      <c r="CN332" s="21">
        <v>0.06</v>
      </c>
      <c r="CO332" s="21">
        <v>0.06</v>
      </c>
      <c r="CP332" s="21">
        <v>0.14000000000000001</v>
      </c>
      <c r="CQ332" s="21">
        <v>7.0000000000000007E-2</v>
      </c>
      <c r="CR332" s="24">
        <v>15</v>
      </c>
      <c r="CS332" s="30">
        <v>2.0699999999999998</v>
      </c>
      <c r="CT332" s="30">
        <v>0.09</v>
      </c>
      <c r="CU332" s="30">
        <v>0.11</v>
      </c>
      <c r="CV332" s="30">
        <v>0.06</v>
      </c>
      <c r="CW332" s="21">
        <v>0.52</v>
      </c>
    </row>
    <row r="333" spans="1:101">
      <c r="A333" s="20">
        <v>45139</v>
      </c>
      <c r="B333" s="24">
        <v>6</v>
      </c>
      <c r="C333" s="21">
        <v>0.6</v>
      </c>
      <c r="D333" s="21">
        <v>0.87</v>
      </c>
      <c r="E333" s="24">
        <v>69</v>
      </c>
      <c r="F333" s="21">
        <v>915.1</v>
      </c>
      <c r="G333" s="24">
        <v>1</v>
      </c>
      <c r="H333" s="21">
        <v>45</v>
      </c>
      <c r="I333" s="24">
        <v>8</v>
      </c>
      <c r="J333" s="21">
        <v>593.92999999999995</v>
      </c>
      <c r="K333" s="24">
        <v>94</v>
      </c>
      <c r="L333" s="21">
        <v>12687.64</v>
      </c>
      <c r="M333" s="24">
        <v>557</v>
      </c>
      <c r="N333" s="21">
        <v>94966.42</v>
      </c>
      <c r="O333" s="24">
        <v>729</v>
      </c>
      <c r="P333" s="21">
        <v>109208.09</v>
      </c>
      <c r="Q333" s="21">
        <v>58.96</v>
      </c>
      <c r="R333" s="24">
        <v>0</v>
      </c>
      <c r="S333" s="21">
        <v>0</v>
      </c>
      <c r="T333" s="24">
        <v>0</v>
      </c>
      <c r="U333" s="21">
        <v>0</v>
      </c>
      <c r="V333" s="24">
        <v>0</v>
      </c>
      <c r="W333" s="21">
        <v>0</v>
      </c>
      <c r="X333" s="24">
        <v>0</v>
      </c>
      <c r="Y333" s="21">
        <v>0</v>
      </c>
      <c r="Z333" s="24">
        <v>0</v>
      </c>
      <c r="AA333" s="21">
        <v>0</v>
      </c>
      <c r="AB333" s="24">
        <v>0</v>
      </c>
      <c r="AC333" s="21">
        <v>0</v>
      </c>
      <c r="AD333" s="24">
        <v>0</v>
      </c>
      <c r="AE333" s="21">
        <v>0</v>
      </c>
      <c r="AF333" s="24">
        <v>0</v>
      </c>
      <c r="AG333" s="21">
        <v>0</v>
      </c>
      <c r="AH333" s="24">
        <v>0</v>
      </c>
      <c r="AI333" s="21">
        <v>0</v>
      </c>
      <c r="AJ333" s="24">
        <v>0</v>
      </c>
      <c r="AK333" s="21">
        <v>0</v>
      </c>
      <c r="AL333" s="24">
        <v>0</v>
      </c>
      <c r="AM333" s="21">
        <v>0</v>
      </c>
      <c r="AN333" s="24">
        <v>0</v>
      </c>
      <c r="AO333" s="21">
        <v>0</v>
      </c>
      <c r="AP333" s="21">
        <v>0</v>
      </c>
      <c r="AQ333" s="24">
        <v>0</v>
      </c>
      <c r="AR333" s="21">
        <v>0</v>
      </c>
      <c r="AS333" s="24">
        <v>0</v>
      </c>
      <c r="AT333" s="21">
        <v>0</v>
      </c>
      <c r="AU333" s="24">
        <v>22</v>
      </c>
      <c r="AV333" s="24">
        <v>573023</v>
      </c>
      <c r="AW333" s="24">
        <v>15</v>
      </c>
      <c r="AX333" s="24">
        <v>516493</v>
      </c>
      <c r="AY333" s="24">
        <v>4</v>
      </c>
      <c r="AZ333" s="24">
        <v>273735</v>
      </c>
      <c r="BA333" s="24">
        <v>0</v>
      </c>
      <c r="BB333" s="24">
        <v>0</v>
      </c>
      <c r="BC333" s="24">
        <v>2</v>
      </c>
      <c r="BD333" s="24">
        <v>47339</v>
      </c>
      <c r="BE333" s="24">
        <v>43</v>
      </c>
      <c r="BF333" s="24">
        <v>1410590</v>
      </c>
      <c r="BG333" s="15">
        <v>3.7</v>
      </c>
      <c r="BH333" s="21">
        <v>30.74</v>
      </c>
      <c r="BI333" s="21">
        <v>18.420000000000002</v>
      </c>
      <c r="BJ333" s="24">
        <v>240</v>
      </c>
      <c r="BK333" s="21">
        <v>18.649999999999999</v>
      </c>
      <c r="BL333" s="21">
        <v>33.57</v>
      </c>
      <c r="BM333" s="21">
        <v>19.57</v>
      </c>
      <c r="BN333" s="21">
        <v>24.94</v>
      </c>
      <c r="BO333" s="30">
        <v>32.92</v>
      </c>
      <c r="BP333" s="30">
        <v>31.25</v>
      </c>
      <c r="BQ333" s="30">
        <v>33.26</v>
      </c>
      <c r="BR333" s="30">
        <v>30.74</v>
      </c>
      <c r="BS333" s="21">
        <v>0</v>
      </c>
      <c r="BT333" s="21">
        <v>2.83</v>
      </c>
      <c r="BU333" s="21">
        <v>0</v>
      </c>
      <c r="BV333" s="21">
        <v>0</v>
      </c>
      <c r="BW333" s="21">
        <v>0.01</v>
      </c>
      <c r="BX333" s="24">
        <v>1</v>
      </c>
      <c r="BY333" s="30">
        <v>0</v>
      </c>
      <c r="BZ333" s="30">
        <v>0.01</v>
      </c>
      <c r="CA333" s="30">
        <v>0.14000000000000001</v>
      </c>
      <c r="CB333" s="30">
        <v>0</v>
      </c>
      <c r="CC333" s="21">
        <v>5.74</v>
      </c>
      <c r="CD333" s="24">
        <v>50</v>
      </c>
      <c r="CE333" s="21">
        <v>13.99</v>
      </c>
      <c r="CF333" s="21">
        <v>10.78</v>
      </c>
      <c r="CG333" s="21">
        <v>4.9400000000000004</v>
      </c>
      <c r="CH333" s="21">
        <v>6.86</v>
      </c>
      <c r="CI333" s="30">
        <v>9.15</v>
      </c>
      <c r="CJ333" s="30">
        <v>9.73</v>
      </c>
      <c r="CK333" s="30">
        <v>6.86</v>
      </c>
      <c r="CL333" s="30">
        <v>9.8699999999999992</v>
      </c>
      <c r="CM333" s="21">
        <v>15.71</v>
      </c>
      <c r="CN333" s="21">
        <v>0.06</v>
      </c>
      <c r="CO333" s="21">
        <v>0.06</v>
      </c>
      <c r="CP333" s="21">
        <v>0.13</v>
      </c>
      <c r="CQ333" s="21">
        <v>7.0000000000000007E-2</v>
      </c>
      <c r="CR333" s="24">
        <v>14</v>
      </c>
      <c r="CS333" s="30">
        <v>1.92</v>
      </c>
      <c r="CT333" s="30">
        <v>0.09</v>
      </c>
      <c r="CU333" s="30">
        <v>0.11</v>
      </c>
      <c r="CV333" s="30">
        <v>0.06</v>
      </c>
      <c r="CW333" s="21">
        <v>0.52</v>
      </c>
    </row>
    <row r="334" spans="1:101">
      <c r="A334" s="20">
        <v>45170</v>
      </c>
      <c r="B334" s="24">
        <v>6</v>
      </c>
      <c r="C334" s="21">
        <v>0.6</v>
      </c>
      <c r="D334" s="21">
        <v>0.87</v>
      </c>
      <c r="E334" s="24">
        <v>70</v>
      </c>
      <c r="F334" s="21">
        <v>927.6</v>
      </c>
      <c r="G334" s="24">
        <v>1</v>
      </c>
      <c r="H334" s="21">
        <v>45</v>
      </c>
      <c r="I334" s="24">
        <v>8</v>
      </c>
      <c r="J334" s="21">
        <v>593.92999999999995</v>
      </c>
      <c r="K334" s="24">
        <v>94</v>
      </c>
      <c r="L334" s="21">
        <v>12687.64</v>
      </c>
      <c r="M334" s="24">
        <v>559</v>
      </c>
      <c r="N334" s="21">
        <v>95314.42</v>
      </c>
      <c r="O334" s="24">
        <v>732</v>
      </c>
      <c r="P334" s="21">
        <v>109568.59</v>
      </c>
      <c r="Q334" s="21">
        <v>59.15</v>
      </c>
      <c r="R334" s="24">
        <v>0</v>
      </c>
      <c r="S334" s="21">
        <v>0</v>
      </c>
      <c r="T334" s="24">
        <v>0</v>
      </c>
      <c r="U334" s="21">
        <v>0</v>
      </c>
      <c r="V334" s="24">
        <v>0</v>
      </c>
      <c r="W334" s="21">
        <v>0</v>
      </c>
      <c r="X334" s="24">
        <v>0</v>
      </c>
      <c r="Y334" s="21">
        <v>0</v>
      </c>
      <c r="Z334" s="24">
        <v>0</v>
      </c>
      <c r="AA334" s="21">
        <v>0</v>
      </c>
      <c r="AB334" s="24">
        <v>0</v>
      </c>
      <c r="AC334" s="21">
        <v>0</v>
      </c>
      <c r="AD334" s="24">
        <v>0</v>
      </c>
      <c r="AE334" s="21">
        <v>0</v>
      </c>
      <c r="AF334" s="24">
        <v>0</v>
      </c>
      <c r="AG334" s="21">
        <v>0</v>
      </c>
      <c r="AH334" s="24">
        <v>0</v>
      </c>
      <c r="AI334" s="21">
        <v>0</v>
      </c>
      <c r="AJ334" s="24">
        <v>0</v>
      </c>
      <c r="AK334" s="21">
        <v>0</v>
      </c>
      <c r="AL334" s="24">
        <v>0</v>
      </c>
      <c r="AM334" s="21">
        <v>0</v>
      </c>
      <c r="AN334" s="24">
        <v>0</v>
      </c>
      <c r="AO334" s="21">
        <v>0</v>
      </c>
      <c r="AP334" s="21">
        <v>0</v>
      </c>
      <c r="AQ334" s="24">
        <v>0</v>
      </c>
      <c r="AR334" s="21">
        <v>0</v>
      </c>
      <c r="AS334" s="24">
        <v>0</v>
      </c>
      <c r="AT334" s="21">
        <v>0</v>
      </c>
      <c r="AU334" s="24">
        <v>9</v>
      </c>
      <c r="AV334" s="24">
        <v>200238</v>
      </c>
      <c r="AW334" s="24">
        <v>18</v>
      </c>
      <c r="AX334" s="24">
        <v>486776</v>
      </c>
      <c r="AY334" s="24">
        <v>1</v>
      </c>
      <c r="AZ334" s="24">
        <v>75473</v>
      </c>
      <c r="BA334" s="24">
        <v>1</v>
      </c>
      <c r="BB334" s="24">
        <v>2302</v>
      </c>
      <c r="BC334" s="24">
        <v>5</v>
      </c>
      <c r="BD334" s="24">
        <v>44474</v>
      </c>
      <c r="BE334" s="24">
        <v>34</v>
      </c>
      <c r="BF334" s="24">
        <v>809263</v>
      </c>
      <c r="BG334" s="15">
        <v>3.5</v>
      </c>
      <c r="BH334" s="21">
        <v>30.64</v>
      </c>
      <c r="BI334" s="21">
        <v>18.420000000000002</v>
      </c>
      <c r="BJ334" s="24">
        <v>240</v>
      </c>
      <c r="BK334" s="21">
        <v>18.73</v>
      </c>
      <c r="BL334" s="21">
        <v>33.57</v>
      </c>
      <c r="BM334" s="21">
        <v>19.57</v>
      </c>
      <c r="BN334" s="21">
        <v>24.94</v>
      </c>
      <c r="BO334" s="30">
        <v>32.79</v>
      </c>
      <c r="BP334" s="30">
        <v>31.15</v>
      </c>
      <c r="BQ334" s="30">
        <v>33.159999999999997</v>
      </c>
      <c r="BR334" s="30">
        <v>30.64</v>
      </c>
      <c r="BS334" s="21">
        <v>0</v>
      </c>
      <c r="BT334" s="21">
        <v>2.92</v>
      </c>
      <c r="BU334" s="21">
        <v>0</v>
      </c>
      <c r="BV334" s="21">
        <v>0</v>
      </c>
      <c r="BW334" s="21">
        <v>0.01</v>
      </c>
      <c r="BX334" s="24">
        <v>1</v>
      </c>
      <c r="BY334" s="30">
        <v>0</v>
      </c>
      <c r="BZ334" s="30">
        <v>0.01</v>
      </c>
      <c r="CA334" s="30">
        <v>0.14000000000000001</v>
      </c>
      <c r="CB334" s="30">
        <v>0</v>
      </c>
      <c r="CC334" s="21">
        <v>5.74</v>
      </c>
      <c r="CD334" s="24">
        <v>50</v>
      </c>
      <c r="CE334" s="21">
        <v>14.07</v>
      </c>
      <c r="CF334" s="21">
        <v>10.78</v>
      </c>
      <c r="CG334" s="21">
        <v>4.9400000000000004</v>
      </c>
      <c r="CH334" s="21">
        <v>6.86</v>
      </c>
      <c r="CI334" s="30">
        <v>9.1199999999999992</v>
      </c>
      <c r="CJ334" s="30">
        <v>9.6999999999999993</v>
      </c>
      <c r="CK334" s="30">
        <v>6.83</v>
      </c>
      <c r="CL334" s="30">
        <v>9.84</v>
      </c>
      <c r="CM334" s="21">
        <v>15.79</v>
      </c>
      <c r="CN334" s="21">
        <v>0.06</v>
      </c>
      <c r="CO334" s="21">
        <v>0.06</v>
      </c>
      <c r="CP334" s="21">
        <v>0.13</v>
      </c>
      <c r="CQ334" s="21">
        <v>7.0000000000000007E-2</v>
      </c>
      <c r="CR334" s="24">
        <v>14</v>
      </c>
      <c r="CS334" s="30">
        <v>1.91</v>
      </c>
      <c r="CT334" s="30">
        <v>0.09</v>
      </c>
      <c r="CU334" s="30">
        <v>0.11</v>
      </c>
      <c r="CV334" s="30">
        <v>0.06</v>
      </c>
      <c r="CW334" s="21">
        <v>0.54</v>
      </c>
    </row>
    <row r="335" spans="1:101">
      <c r="A335" s="20">
        <v>45200</v>
      </c>
      <c r="B335" s="24">
        <v>6</v>
      </c>
      <c r="C335" s="21">
        <v>0.6</v>
      </c>
      <c r="D335" s="21">
        <v>0.87</v>
      </c>
      <c r="E335" s="24">
        <v>70</v>
      </c>
      <c r="F335" s="21">
        <v>927.6</v>
      </c>
      <c r="G335" s="24">
        <v>1</v>
      </c>
      <c r="H335" s="21">
        <v>45</v>
      </c>
      <c r="I335" s="24">
        <v>9</v>
      </c>
      <c r="J335" s="21">
        <v>673.89</v>
      </c>
      <c r="K335" s="24">
        <v>94</v>
      </c>
      <c r="L335" s="21">
        <v>12687.64</v>
      </c>
      <c r="M335" s="24">
        <v>562</v>
      </c>
      <c r="N335" s="21">
        <v>95862.42</v>
      </c>
      <c r="O335" s="24">
        <v>736</v>
      </c>
      <c r="P335" s="21">
        <v>110196.55</v>
      </c>
      <c r="Q335" s="21">
        <v>59.49</v>
      </c>
      <c r="R335" s="24">
        <v>0</v>
      </c>
      <c r="S335" s="21">
        <v>0</v>
      </c>
      <c r="T335" s="24">
        <v>0</v>
      </c>
      <c r="U335" s="21">
        <v>0</v>
      </c>
      <c r="V335" s="24">
        <v>0</v>
      </c>
      <c r="W335" s="21">
        <v>0</v>
      </c>
      <c r="X335" s="24">
        <v>0</v>
      </c>
      <c r="Y335" s="21">
        <v>0</v>
      </c>
      <c r="Z335" s="24">
        <v>0</v>
      </c>
      <c r="AA335" s="21">
        <v>0</v>
      </c>
      <c r="AB335" s="24">
        <v>0</v>
      </c>
      <c r="AC335" s="21">
        <v>0</v>
      </c>
      <c r="AD335" s="24">
        <v>0</v>
      </c>
      <c r="AE335" s="21">
        <v>0</v>
      </c>
      <c r="AF335" s="24">
        <v>0</v>
      </c>
      <c r="AG335" s="21">
        <v>0</v>
      </c>
      <c r="AH335" s="24">
        <v>0</v>
      </c>
      <c r="AI335" s="21">
        <v>0</v>
      </c>
      <c r="AJ335" s="24">
        <v>0</v>
      </c>
      <c r="AK335" s="21">
        <v>0</v>
      </c>
      <c r="AL335" s="24">
        <v>0</v>
      </c>
      <c r="AM335" s="21">
        <v>0</v>
      </c>
      <c r="AN335" s="24">
        <v>0</v>
      </c>
      <c r="AO335" s="21">
        <v>0</v>
      </c>
      <c r="AP335" s="21">
        <v>0</v>
      </c>
      <c r="AQ335" s="24">
        <v>0</v>
      </c>
      <c r="AR335" s="21">
        <v>0</v>
      </c>
      <c r="AS335" s="24">
        <v>0</v>
      </c>
      <c r="AT335" s="21">
        <v>0</v>
      </c>
      <c r="AU335" s="24">
        <v>8</v>
      </c>
      <c r="AV335" s="24">
        <v>315372</v>
      </c>
      <c r="AW335" s="24">
        <v>7</v>
      </c>
      <c r="AX335" s="24">
        <v>215830</v>
      </c>
      <c r="AY335" s="24">
        <v>2</v>
      </c>
      <c r="AZ335" s="24">
        <v>211839</v>
      </c>
      <c r="BA335" s="24">
        <v>0</v>
      </c>
      <c r="BB335" s="24">
        <v>0</v>
      </c>
      <c r="BC335" s="24">
        <v>5</v>
      </c>
      <c r="BD335" s="24">
        <v>37449</v>
      </c>
      <c r="BE335" s="24">
        <v>22</v>
      </c>
      <c r="BF335" s="24">
        <v>780490</v>
      </c>
      <c r="BG335" s="15">
        <v>3.6</v>
      </c>
      <c r="BH335" s="21">
        <v>30.46</v>
      </c>
      <c r="BI335" s="21">
        <v>18.420000000000002</v>
      </c>
      <c r="BJ335" s="24">
        <v>240</v>
      </c>
      <c r="BK335" s="21">
        <v>18.809999999999999</v>
      </c>
      <c r="BL335" s="21">
        <v>33.57</v>
      </c>
      <c r="BM335" s="21">
        <v>19.57</v>
      </c>
      <c r="BN335" s="21">
        <v>24.94</v>
      </c>
      <c r="BO335" s="30">
        <v>32.61</v>
      </c>
      <c r="BP335" s="30">
        <v>30.97</v>
      </c>
      <c r="BQ335" s="30">
        <v>32.97</v>
      </c>
      <c r="BR335" s="30">
        <v>30.46</v>
      </c>
      <c r="BS335" s="21">
        <v>0</v>
      </c>
      <c r="BT335" s="21">
        <v>3</v>
      </c>
      <c r="BU335" s="21">
        <v>0</v>
      </c>
      <c r="BV335" s="21">
        <v>0</v>
      </c>
      <c r="BW335" s="21">
        <v>0.01</v>
      </c>
      <c r="BX335" s="24">
        <v>1</v>
      </c>
      <c r="BY335" s="30">
        <v>0</v>
      </c>
      <c r="BZ335" s="30">
        <v>0.01</v>
      </c>
      <c r="CA335" s="30">
        <v>0.14000000000000001</v>
      </c>
      <c r="CB335" s="30">
        <v>0</v>
      </c>
      <c r="CC335" s="21">
        <v>5.74</v>
      </c>
      <c r="CD335" s="24">
        <v>50</v>
      </c>
      <c r="CE335" s="21">
        <v>14.16</v>
      </c>
      <c r="CF335" s="21">
        <v>10.78</v>
      </c>
      <c r="CG335" s="21">
        <v>4.9400000000000004</v>
      </c>
      <c r="CH335" s="21">
        <v>6.86</v>
      </c>
      <c r="CI335" s="30">
        <v>9.07</v>
      </c>
      <c r="CJ335" s="30">
        <v>9.65</v>
      </c>
      <c r="CK335" s="30">
        <v>6.79</v>
      </c>
      <c r="CL335" s="30">
        <v>9.7799999999999994</v>
      </c>
      <c r="CM335" s="21">
        <v>15.88</v>
      </c>
      <c r="CN335" s="21">
        <v>0.06</v>
      </c>
      <c r="CO335" s="21">
        <v>0.06</v>
      </c>
      <c r="CP335" s="21">
        <v>0.13</v>
      </c>
      <c r="CQ335" s="21">
        <v>7.0000000000000007E-2</v>
      </c>
      <c r="CR335" s="24">
        <v>14</v>
      </c>
      <c r="CS335" s="30">
        <v>1.9</v>
      </c>
      <c r="CT335" s="30">
        <v>0.09</v>
      </c>
      <c r="CU335" s="30">
        <v>0.1</v>
      </c>
      <c r="CV335" s="30">
        <v>0.06</v>
      </c>
      <c r="CW335" s="21">
        <v>0.54</v>
      </c>
    </row>
    <row r="336" spans="1:101">
      <c r="A336" s="20">
        <v>45231</v>
      </c>
      <c r="B336" s="24">
        <v>6</v>
      </c>
      <c r="C336" s="21">
        <v>0.6</v>
      </c>
      <c r="D336" s="21">
        <v>0.87</v>
      </c>
      <c r="E336" s="24">
        <v>72</v>
      </c>
      <c r="F336" s="21">
        <v>938.57</v>
      </c>
      <c r="G336" s="24">
        <v>1</v>
      </c>
      <c r="H336" s="21">
        <v>45</v>
      </c>
      <c r="I336" s="24">
        <v>9</v>
      </c>
      <c r="J336" s="21">
        <v>673.89</v>
      </c>
      <c r="K336" s="24">
        <v>94</v>
      </c>
      <c r="L336" s="21">
        <v>12687.64</v>
      </c>
      <c r="M336" s="24">
        <v>567</v>
      </c>
      <c r="N336" s="21">
        <v>96738.42</v>
      </c>
      <c r="O336" s="24">
        <v>743</v>
      </c>
      <c r="P336" s="21">
        <v>111083.52</v>
      </c>
      <c r="Q336" s="21">
        <v>59.97</v>
      </c>
      <c r="R336" s="24">
        <v>0</v>
      </c>
      <c r="S336" s="21">
        <v>0</v>
      </c>
      <c r="T336" s="24">
        <v>0</v>
      </c>
      <c r="U336" s="21">
        <v>0</v>
      </c>
      <c r="V336" s="24">
        <v>0</v>
      </c>
      <c r="W336" s="21">
        <v>0</v>
      </c>
      <c r="X336" s="24">
        <v>0</v>
      </c>
      <c r="Y336" s="21">
        <v>0</v>
      </c>
      <c r="Z336" s="24">
        <v>0</v>
      </c>
      <c r="AA336" s="21">
        <v>0</v>
      </c>
      <c r="AB336" s="24">
        <v>0</v>
      </c>
      <c r="AC336" s="21">
        <v>0</v>
      </c>
      <c r="AD336" s="24">
        <v>0</v>
      </c>
      <c r="AE336" s="21">
        <v>0</v>
      </c>
      <c r="AF336" s="24">
        <v>0</v>
      </c>
      <c r="AG336" s="21">
        <v>0</v>
      </c>
      <c r="AH336" s="24">
        <v>0</v>
      </c>
      <c r="AI336" s="21">
        <v>0</v>
      </c>
      <c r="AJ336" s="24">
        <v>0</v>
      </c>
      <c r="AK336" s="21">
        <v>0</v>
      </c>
      <c r="AL336" s="24">
        <v>0</v>
      </c>
      <c r="AM336" s="21">
        <v>0</v>
      </c>
      <c r="AN336" s="24">
        <v>0</v>
      </c>
      <c r="AO336" s="21">
        <v>0</v>
      </c>
      <c r="AP336" s="21">
        <v>0</v>
      </c>
      <c r="AQ336" s="24">
        <v>0</v>
      </c>
      <c r="AR336" s="21">
        <v>0</v>
      </c>
      <c r="AS336" s="24">
        <v>0</v>
      </c>
      <c r="AT336" s="21">
        <v>0</v>
      </c>
      <c r="AU336" s="24">
        <v>5</v>
      </c>
      <c r="AV336" s="24">
        <v>135461</v>
      </c>
      <c r="AW336" s="24">
        <v>14</v>
      </c>
      <c r="AX336" s="24">
        <v>482505</v>
      </c>
      <c r="AY336" s="24">
        <v>2</v>
      </c>
      <c r="AZ336" s="24">
        <v>111065</v>
      </c>
      <c r="BA336" s="24">
        <v>0</v>
      </c>
      <c r="BB336" s="24">
        <v>0</v>
      </c>
      <c r="BC336" s="24">
        <v>4</v>
      </c>
      <c r="BD336" s="24">
        <v>293398</v>
      </c>
      <c r="BE336" s="24">
        <v>25</v>
      </c>
      <c r="BF336" s="24">
        <v>1022429</v>
      </c>
      <c r="BG336" s="15">
        <v>3.9</v>
      </c>
      <c r="BH336" s="21">
        <v>30.22</v>
      </c>
      <c r="BI336" s="21">
        <v>18.420000000000002</v>
      </c>
      <c r="BJ336" s="24">
        <v>240</v>
      </c>
      <c r="BK336" s="21">
        <v>18.899999999999999</v>
      </c>
      <c r="BL336" s="21">
        <v>33.57</v>
      </c>
      <c r="BM336" s="21">
        <v>19.57</v>
      </c>
      <c r="BN336" s="21">
        <v>24.94</v>
      </c>
      <c r="BO336" s="30">
        <v>32.299999999999997</v>
      </c>
      <c r="BP336" s="30">
        <v>30.72</v>
      </c>
      <c r="BQ336" s="30">
        <v>32.72</v>
      </c>
      <c r="BR336" s="30">
        <v>30.22</v>
      </c>
      <c r="BS336" s="21">
        <v>0</v>
      </c>
      <c r="BT336" s="21">
        <v>3.08</v>
      </c>
      <c r="BU336" s="21">
        <v>0</v>
      </c>
      <c r="BV336" s="21">
        <v>0</v>
      </c>
      <c r="BW336" s="21">
        <v>0.01</v>
      </c>
      <c r="BX336" s="24">
        <v>1</v>
      </c>
      <c r="BY336" s="30">
        <v>0</v>
      </c>
      <c r="BZ336" s="30">
        <v>0.01</v>
      </c>
      <c r="CA336" s="30">
        <v>0.13</v>
      </c>
      <c r="CB336" s="30">
        <v>0</v>
      </c>
      <c r="CC336" s="21">
        <v>5.74</v>
      </c>
      <c r="CD336" s="24">
        <v>50</v>
      </c>
      <c r="CE336" s="21">
        <v>14.24</v>
      </c>
      <c r="CF336" s="21">
        <v>10.78</v>
      </c>
      <c r="CG336" s="21">
        <v>4.9400000000000004</v>
      </c>
      <c r="CH336" s="21">
        <v>6.86</v>
      </c>
      <c r="CI336" s="30">
        <v>9</v>
      </c>
      <c r="CJ336" s="30">
        <v>9.57</v>
      </c>
      <c r="CK336" s="30">
        <v>6.73</v>
      </c>
      <c r="CL336" s="30">
        <v>9.7100000000000009</v>
      </c>
      <c r="CM336" s="21">
        <v>14.89</v>
      </c>
      <c r="CN336" s="21">
        <v>7.0000000000000007E-2</v>
      </c>
      <c r="CO336" s="21">
        <v>0.06</v>
      </c>
      <c r="CP336" s="21">
        <v>0.14000000000000001</v>
      </c>
      <c r="CQ336" s="21">
        <v>7.0000000000000007E-2</v>
      </c>
      <c r="CR336" s="24">
        <v>15</v>
      </c>
      <c r="CS336" s="30">
        <v>2.02</v>
      </c>
      <c r="CT336" s="30">
        <v>0.09</v>
      </c>
      <c r="CU336" s="30">
        <v>0.11</v>
      </c>
      <c r="CV336" s="30">
        <v>0.06</v>
      </c>
      <c r="CW336" s="21">
        <v>0.54</v>
      </c>
    </row>
    <row r="337" spans="1:101">
      <c r="A337" s="20">
        <v>45261</v>
      </c>
      <c r="B337" s="24">
        <v>6</v>
      </c>
      <c r="C337" s="21">
        <v>0.6</v>
      </c>
      <c r="D337" s="21">
        <v>0.87</v>
      </c>
      <c r="E337" s="24">
        <v>72</v>
      </c>
      <c r="F337" s="21">
        <v>938.57</v>
      </c>
      <c r="G337" s="24">
        <v>1</v>
      </c>
      <c r="H337" s="21">
        <v>45</v>
      </c>
      <c r="I337" s="24">
        <v>9</v>
      </c>
      <c r="J337" s="21">
        <v>673.89</v>
      </c>
      <c r="K337" s="24">
        <v>94</v>
      </c>
      <c r="L337" s="21">
        <v>12687.64</v>
      </c>
      <c r="M337" s="24">
        <v>570</v>
      </c>
      <c r="N337" s="21">
        <v>97265.42</v>
      </c>
      <c r="O337" s="24">
        <v>746</v>
      </c>
      <c r="P337" s="21">
        <v>111610.52</v>
      </c>
      <c r="Q337" s="21">
        <v>60.25</v>
      </c>
      <c r="R337" s="24">
        <v>0</v>
      </c>
      <c r="S337" s="21">
        <v>0</v>
      </c>
      <c r="T337" s="24">
        <v>0</v>
      </c>
      <c r="U337" s="21">
        <v>0</v>
      </c>
      <c r="V337" s="24">
        <v>0</v>
      </c>
      <c r="W337" s="21">
        <v>0</v>
      </c>
      <c r="X337" s="24">
        <v>0</v>
      </c>
      <c r="Y337" s="21">
        <v>0</v>
      </c>
      <c r="Z337" s="24">
        <v>0</v>
      </c>
      <c r="AA337" s="21">
        <v>0</v>
      </c>
      <c r="AB337" s="24">
        <v>0</v>
      </c>
      <c r="AC337" s="21">
        <v>0</v>
      </c>
      <c r="AD337" s="24">
        <v>0</v>
      </c>
      <c r="AE337" s="21">
        <v>0</v>
      </c>
      <c r="AF337" s="24">
        <v>0</v>
      </c>
      <c r="AG337" s="21">
        <v>0</v>
      </c>
      <c r="AH337" s="24">
        <v>0</v>
      </c>
      <c r="AI337" s="21">
        <v>0</v>
      </c>
      <c r="AJ337" s="24">
        <v>0</v>
      </c>
      <c r="AK337" s="21">
        <v>0</v>
      </c>
      <c r="AL337" s="24">
        <v>0</v>
      </c>
      <c r="AM337" s="21">
        <v>0</v>
      </c>
      <c r="AN337" s="24">
        <v>0</v>
      </c>
      <c r="AO337" s="21">
        <v>0</v>
      </c>
      <c r="AP337" s="21">
        <v>0</v>
      </c>
      <c r="AQ337" s="24">
        <v>0</v>
      </c>
      <c r="AR337" s="21">
        <v>0</v>
      </c>
      <c r="AS337" s="24">
        <v>0</v>
      </c>
      <c r="AT337" s="21">
        <v>0</v>
      </c>
      <c r="AU337" s="24">
        <v>4</v>
      </c>
      <c r="AV337" s="24">
        <v>62703</v>
      </c>
      <c r="AW337" s="24">
        <v>11</v>
      </c>
      <c r="AX337" s="24">
        <v>225383</v>
      </c>
      <c r="AY337" s="24">
        <v>3</v>
      </c>
      <c r="AZ337" s="24">
        <v>110587</v>
      </c>
      <c r="BA337" s="24">
        <v>0</v>
      </c>
      <c r="BB337" s="24">
        <v>0</v>
      </c>
      <c r="BC337" s="24">
        <v>5</v>
      </c>
      <c r="BD337" s="24">
        <v>20900</v>
      </c>
      <c r="BE337" s="24">
        <v>23</v>
      </c>
      <c r="BF337" s="24">
        <v>419573</v>
      </c>
      <c r="BG337" s="15">
        <v>4.2</v>
      </c>
      <c r="BH337" s="21">
        <v>30.08</v>
      </c>
      <c r="BI337" s="21">
        <v>18.420000000000002</v>
      </c>
      <c r="BJ337" s="24">
        <v>240</v>
      </c>
      <c r="BK337" s="21">
        <v>18.98</v>
      </c>
      <c r="BL337" s="21">
        <v>33.57</v>
      </c>
      <c r="BM337" s="21">
        <v>19.57</v>
      </c>
      <c r="BN337" s="21">
        <v>24.94</v>
      </c>
      <c r="BO337" s="30">
        <v>32.17</v>
      </c>
      <c r="BP337" s="30">
        <v>30.58</v>
      </c>
      <c r="BQ337" s="30">
        <v>32.57</v>
      </c>
      <c r="BR337" s="30">
        <v>30.08</v>
      </c>
      <c r="BS337" s="21">
        <v>0</v>
      </c>
      <c r="BT337" s="21">
        <v>3.17</v>
      </c>
      <c r="BU337" s="21">
        <v>0</v>
      </c>
      <c r="BV337" s="21">
        <v>0</v>
      </c>
      <c r="BW337" s="21">
        <v>0.01</v>
      </c>
      <c r="BX337" s="24">
        <v>1</v>
      </c>
      <c r="BY337" s="30">
        <v>0</v>
      </c>
      <c r="BZ337" s="30">
        <v>0.01</v>
      </c>
      <c r="CA337" s="30">
        <v>0.13</v>
      </c>
      <c r="CB337" s="30">
        <v>0</v>
      </c>
      <c r="CC337" s="21">
        <v>5.74</v>
      </c>
      <c r="CD337" s="24">
        <v>50</v>
      </c>
      <c r="CE337" s="21">
        <v>14.32</v>
      </c>
      <c r="CF337" s="21">
        <v>10.78</v>
      </c>
      <c r="CG337" s="21">
        <v>4.9400000000000004</v>
      </c>
      <c r="CH337" s="21">
        <v>6.86</v>
      </c>
      <c r="CI337" s="30">
        <v>8.9600000000000009</v>
      </c>
      <c r="CJ337" s="30">
        <v>9.52</v>
      </c>
      <c r="CK337" s="30">
        <v>6.7</v>
      </c>
      <c r="CL337" s="30">
        <v>9.66</v>
      </c>
      <c r="CM337" s="21">
        <v>14.98</v>
      </c>
      <c r="CN337" s="21">
        <v>7.0000000000000007E-2</v>
      </c>
      <c r="CO337" s="21">
        <v>0.06</v>
      </c>
      <c r="CP337" s="21">
        <v>0.14000000000000001</v>
      </c>
      <c r="CQ337" s="21">
        <v>7.0000000000000007E-2</v>
      </c>
      <c r="CR337" s="24">
        <v>15</v>
      </c>
      <c r="CS337" s="30">
        <v>2.0099999999999998</v>
      </c>
      <c r="CT337" s="30">
        <v>0.09</v>
      </c>
      <c r="CU337" s="30">
        <v>0.11</v>
      </c>
      <c r="CV337" s="30">
        <v>0.06</v>
      </c>
      <c r="CW337" s="21">
        <v>0.54</v>
      </c>
    </row>
    <row r="338" spans="1:101">
      <c r="A338" s="20">
        <v>45292</v>
      </c>
      <c r="B338" s="24">
        <v>6</v>
      </c>
      <c r="C338" s="21">
        <v>0.6</v>
      </c>
      <c r="D338" s="21">
        <v>0.87</v>
      </c>
      <c r="E338" s="24">
        <v>72</v>
      </c>
      <c r="F338" s="21">
        <v>938.57</v>
      </c>
      <c r="G338" s="24">
        <v>1</v>
      </c>
      <c r="H338" s="21">
        <v>45</v>
      </c>
      <c r="I338" s="24">
        <v>9</v>
      </c>
      <c r="J338" s="21">
        <v>673.89</v>
      </c>
      <c r="K338" s="24">
        <v>94</v>
      </c>
      <c r="L338" s="21">
        <v>12687.64</v>
      </c>
      <c r="M338" s="24">
        <v>575</v>
      </c>
      <c r="N338" s="21">
        <v>98121.62</v>
      </c>
      <c r="O338" s="24">
        <v>751</v>
      </c>
      <c r="P338" s="21">
        <v>112466.72</v>
      </c>
      <c r="Q338" s="21">
        <v>60.7</v>
      </c>
      <c r="R338" s="24">
        <v>0</v>
      </c>
      <c r="S338" s="21">
        <v>0</v>
      </c>
      <c r="T338" s="24">
        <v>0</v>
      </c>
      <c r="U338" s="21">
        <v>0</v>
      </c>
      <c r="V338" s="24">
        <v>0</v>
      </c>
      <c r="W338" s="21">
        <v>0</v>
      </c>
      <c r="X338" s="24">
        <v>0</v>
      </c>
      <c r="Y338" s="21">
        <v>0</v>
      </c>
      <c r="Z338" s="24">
        <v>0</v>
      </c>
      <c r="AA338" s="21">
        <v>0</v>
      </c>
      <c r="AB338" s="24">
        <v>0</v>
      </c>
      <c r="AC338" s="21">
        <v>0</v>
      </c>
      <c r="AD338" s="24">
        <v>0</v>
      </c>
      <c r="AE338" s="21">
        <v>0</v>
      </c>
      <c r="AF338" s="24">
        <v>0</v>
      </c>
      <c r="AG338" s="21">
        <v>0</v>
      </c>
      <c r="AH338" s="24">
        <v>0</v>
      </c>
      <c r="AI338" s="21">
        <v>0</v>
      </c>
      <c r="AJ338" s="24">
        <v>0</v>
      </c>
      <c r="AK338" s="21">
        <v>0</v>
      </c>
      <c r="AL338" s="24">
        <v>0</v>
      </c>
      <c r="AM338" s="21">
        <v>0</v>
      </c>
      <c r="AN338" s="24">
        <v>0</v>
      </c>
      <c r="AO338" s="21">
        <v>0</v>
      </c>
      <c r="AP338" s="21">
        <v>0</v>
      </c>
      <c r="AQ338" s="24">
        <v>0</v>
      </c>
      <c r="AR338" s="21">
        <v>0</v>
      </c>
      <c r="AS338" s="24">
        <v>0</v>
      </c>
      <c r="AT338" s="21">
        <v>0</v>
      </c>
      <c r="AU338" s="24">
        <v>10</v>
      </c>
      <c r="AV338" s="24">
        <v>441680</v>
      </c>
      <c r="AW338" s="24">
        <v>9</v>
      </c>
      <c r="AX338" s="24">
        <v>472772</v>
      </c>
      <c r="AY338" s="24">
        <v>1</v>
      </c>
      <c r="AZ338" s="24">
        <v>22271</v>
      </c>
      <c r="BA338" s="24">
        <v>0</v>
      </c>
      <c r="BB338" s="24">
        <v>0</v>
      </c>
      <c r="BC338" s="24">
        <v>5</v>
      </c>
      <c r="BD338" s="24">
        <v>63670</v>
      </c>
      <c r="BE338" s="24">
        <v>25</v>
      </c>
      <c r="BF338" s="24">
        <v>1000393</v>
      </c>
      <c r="BG338" s="15">
        <v>4.7</v>
      </c>
      <c r="BH338" s="21">
        <v>29.85</v>
      </c>
      <c r="BI338" s="21">
        <v>18.420000000000002</v>
      </c>
      <c r="BJ338" s="24">
        <v>240</v>
      </c>
      <c r="BK338" s="21">
        <v>19.059999999999999</v>
      </c>
      <c r="BL338" s="21">
        <v>33.57</v>
      </c>
      <c r="BM338" s="21">
        <v>19.57</v>
      </c>
      <c r="BN338" s="21">
        <v>24.94</v>
      </c>
      <c r="BO338" s="30">
        <v>31.96</v>
      </c>
      <c r="BP338" s="30">
        <v>30.35</v>
      </c>
      <c r="BQ338" s="30">
        <v>32.33</v>
      </c>
      <c r="BR338" s="30">
        <v>29.85</v>
      </c>
      <c r="BS338" s="21">
        <v>0</v>
      </c>
      <c r="BT338" s="21">
        <v>3.25</v>
      </c>
      <c r="BU338" s="21">
        <v>0</v>
      </c>
      <c r="BV338" s="21">
        <v>0</v>
      </c>
      <c r="BW338" s="21">
        <v>0.01</v>
      </c>
      <c r="BX338" s="24">
        <v>1</v>
      </c>
      <c r="BY338" s="30">
        <v>0</v>
      </c>
      <c r="BZ338" s="30">
        <v>0.01</v>
      </c>
      <c r="CA338" s="30">
        <v>0.13</v>
      </c>
      <c r="CB338" s="30">
        <v>0</v>
      </c>
      <c r="CC338" s="21">
        <v>5.74</v>
      </c>
      <c r="CD338" s="24">
        <v>50</v>
      </c>
      <c r="CE338" s="21">
        <v>14.41</v>
      </c>
      <c r="CF338" s="21">
        <v>10.78</v>
      </c>
      <c r="CG338" s="21">
        <v>4.9400000000000004</v>
      </c>
      <c r="CH338" s="21">
        <v>6.86</v>
      </c>
      <c r="CI338" s="30">
        <v>8.89</v>
      </c>
      <c r="CJ338" s="30">
        <v>9.4499999999999993</v>
      </c>
      <c r="CK338" s="30">
        <v>6.66</v>
      </c>
      <c r="CL338" s="30">
        <v>9.59</v>
      </c>
      <c r="CM338" s="21">
        <v>15.06</v>
      </c>
      <c r="CN338" s="21">
        <v>7.0000000000000007E-2</v>
      </c>
      <c r="CO338" s="21">
        <v>0.06</v>
      </c>
      <c r="CP338" s="21">
        <v>0.14000000000000001</v>
      </c>
      <c r="CQ338" s="21">
        <v>7.0000000000000007E-2</v>
      </c>
      <c r="CR338" s="24">
        <v>15</v>
      </c>
      <c r="CS338" s="30">
        <v>2</v>
      </c>
      <c r="CT338" s="30">
        <v>0.09</v>
      </c>
      <c r="CU338" s="30">
        <v>0.11</v>
      </c>
      <c r="CV338" s="30">
        <v>0.06</v>
      </c>
      <c r="CW338" s="21">
        <v>0.54</v>
      </c>
    </row>
    <row r="339" spans="1:101">
      <c r="A339" s="20">
        <v>45323</v>
      </c>
      <c r="B339" s="24">
        <v>6</v>
      </c>
      <c r="C339" s="21">
        <v>0.6</v>
      </c>
      <c r="D339" s="21">
        <v>0.87</v>
      </c>
      <c r="E339" s="24">
        <v>72</v>
      </c>
      <c r="F339" s="21">
        <v>938.57</v>
      </c>
      <c r="G339" s="24">
        <v>1</v>
      </c>
      <c r="H339" s="21">
        <v>45</v>
      </c>
      <c r="I339" s="24">
        <v>9</v>
      </c>
      <c r="J339" s="21">
        <v>673.89</v>
      </c>
      <c r="K339" s="24">
        <v>95</v>
      </c>
      <c r="L339" s="21">
        <v>12812.64</v>
      </c>
      <c r="M339" s="24">
        <v>578</v>
      </c>
      <c r="N339" s="21">
        <v>98649.62</v>
      </c>
      <c r="O339" s="24">
        <v>755</v>
      </c>
      <c r="P339" s="21">
        <v>113119.72</v>
      </c>
      <c r="Q339" s="21">
        <v>61.06</v>
      </c>
      <c r="R339" s="24">
        <v>0</v>
      </c>
      <c r="S339" s="21">
        <v>0</v>
      </c>
      <c r="T339" s="24">
        <v>0</v>
      </c>
      <c r="U339" s="21">
        <v>0</v>
      </c>
      <c r="V339" s="24">
        <v>0</v>
      </c>
      <c r="W339" s="21">
        <v>0</v>
      </c>
      <c r="X339" s="24">
        <v>0</v>
      </c>
      <c r="Y339" s="21">
        <v>0</v>
      </c>
      <c r="Z339" s="24">
        <v>0</v>
      </c>
      <c r="AA339" s="21">
        <v>0</v>
      </c>
      <c r="AB339" s="24">
        <v>0</v>
      </c>
      <c r="AC339" s="21">
        <v>0</v>
      </c>
      <c r="AD339" s="24">
        <v>0</v>
      </c>
      <c r="AE339" s="21">
        <v>0</v>
      </c>
      <c r="AF339" s="24">
        <v>0</v>
      </c>
      <c r="AG339" s="21">
        <v>0</v>
      </c>
      <c r="AH339" s="24">
        <v>0</v>
      </c>
      <c r="AI339" s="21">
        <v>0</v>
      </c>
      <c r="AJ339" s="24">
        <v>0</v>
      </c>
      <c r="AK339" s="21">
        <v>0</v>
      </c>
      <c r="AL339" s="24">
        <v>0</v>
      </c>
      <c r="AM339" s="21">
        <v>0</v>
      </c>
      <c r="AN339" s="24">
        <v>0</v>
      </c>
      <c r="AO339" s="21">
        <v>0</v>
      </c>
      <c r="AP339" s="21">
        <v>0</v>
      </c>
      <c r="AQ339" s="24">
        <v>0</v>
      </c>
      <c r="AR339" s="21">
        <v>0</v>
      </c>
      <c r="AS339" s="24">
        <v>0</v>
      </c>
      <c r="AT339" s="21">
        <v>0</v>
      </c>
      <c r="AU339" s="24">
        <v>13</v>
      </c>
      <c r="AV339" s="24">
        <v>854811</v>
      </c>
      <c r="AW339" s="24">
        <v>1</v>
      </c>
      <c r="AX339" s="24">
        <v>9200</v>
      </c>
      <c r="AY339" s="24">
        <v>2</v>
      </c>
      <c r="AZ339" s="24">
        <v>218397</v>
      </c>
      <c r="BA339" s="24">
        <v>0</v>
      </c>
      <c r="BB339" s="24">
        <v>0</v>
      </c>
      <c r="BC339" s="24">
        <v>6</v>
      </c>
      <c r="BD339" s="24">
        <v>165759</v>
      </c>
      <c r="BE339" s="24">
        <v>22</v>
      </c>
      <c r="BF339" s="24">
        <v>1248167</v>
      </c>
      <c r="BG339" s="15">
        <v>4.5999999999999996</v>
      </c>
      <c r="BH339" s="21">
        <v>29.79</v>
      </c>
      <c r="BI339" s="21">
        <v>18.5</v>
      </c>
      <c r="BJ339" s="24">
        <v>241</v>
      </c>
      <c r="BK339" s="21">
        <v>19.16</v>
      </c>
      <c r="BL339" s="21">
        <v>33.700000000000003</v>
      </c>
      <c r="BM339" s="21">
        <v>19.66</v>
      </c>
      <c r="BN339" s="21">
        <v>25.05</v>
      </c>
      <c r="BO339" s="30">
        <v>31.92</v>
      </c>
      <c r="BP339" s="30">
        <v>30.29</v>
      </c>
      <c r="BQ339" s="30">
        <v>32.29</v>
      </c>
      <c r="BR339" s="30">
        <v>29.79</v>
      </c>
      <c r="BS339" s="21">
        <v>0</v>
      </c>
      <c r="BT339" s="21">
        <v>3.33</v>
      </c>
      <c r="BU339" s="21">
        <v>0</v>
      </c>
      <c r="BV339" s="21">
        <v>0</v>
      </c>
      <c r="BW339" s="21">
        <v>0.01</v>
      </c>
      <c r="BX339" s="24">
        <v>1</v>
      </c>
      <c r="BY339" s="30">
        <v>0</v>
      </c>
      <c r="BZ339" s="30">
        <v>0.01</v>
      </c>
      <c r="CA339" s="30">
        <v>0.13</v>
      </c>
      <c r="CB339" s="30">
        <v>0</v>
      </c>
      <c r="CC339" s="21">
        <v>5.74</v>
      </c>
      <c r="CD339" s="24">
        <v>50</v>
      </c>
      <c r="CE339" s="21">
        <v>14.49</v>
      </c>
      <c r="CF339" s="21">
        <v>10.78</v>
      </c>
      <c r="CG339" s="21">
        <v>4.9400000000000004</v>
      </c>
      <c r="CH339" s="21">
        <v>6.86</v>
      </c>
      <c r="CI339" s="30">
        <v>8.84</v>
      </c>
      <c r="CJ339" s="30">
        <v>9.4</v>
      </c>
      <c r="CK339" s="30">
        <v>6.62</v>
      </c>
      <c r="CL339" s="30">
        <v>9.5299999999999994</v>
      </c>
      <c r="CM339" s="21">
        <v>15.14</v>
      </c>
      <c r="CN339" s="21">
        <v>7.0000000000000007E-2</v>
      </c>
      <c r="CO339" s="21">
        <v>0.06</v>
      </c>
      <c r="CP339" s="21">
        <v>0.14000000000000001</v>
      </c>
      <c r="CQ339" s="21">
        <v>7.0000000000000007E-2</v>
      </c>
      <c r="CR339" s="24">
        <v>15</v>
      </c>
      <c r="CS339" s="30">
        <v>1.99</v>
      </c>
      <c r="CT339" s="30">
        <v>0.09</v>
      </c>
      <c r="CU339" s="30">
        <v>0.11</v>
      </c>
      <c r="CV339" s="30">
        <v>0.06</v>
      </c>
      <c r="CW339" s="21">
        <v>0.54</v>
      </c>
    </row>
    <row r="340" spans="1:101">
      <c r="A340" s="20">
        <v>45352</v>
      </c>
      <c r="B340" s="24">
        <v>6</v>
      </c>
      <c r="C340" s="21">
        <v>0.6</v>
      </c>
      <c r="D340" s="21">
        <v>0.87</v>
      </c>
      <c r="E340" s="24">
        <v>74</v>
      </c>
      <c r="F340" s="21">
        <v>977.05</v>
      </c>
      <c r="G340" s="24">
        <v>1</v>
      </c>
      <c r="H340" s="21">
        <v>45</v>
      </c>
      <c r="I340" s="24">
        <v>9</v>
      </c>
      <c r="J340" s="21">
        <v>673.89</v>
      </c>
      <c r="K340" s="24">
        <v>95</v>
      </c>
      <c r="L340" s="21">
        <v>12812.64</v>
      </c>
      <c r="M340" s="24">
        <v>582</v>
      </c>
      <c r="N340" s="21">
        <v>99371.62</v>
      </c>
      <c r="O340" s="24">
        <v>761</v>
      </c>
      <c r="P340" s="21">
        <v>113880.19</v>
      </c>
      <c r="Q340" s="21">
        <v>61.47</v>
      </c>
      <c r="R340" s="24">
        <v>0</v>
      </c>
      <c r="S340" s="21">
        <v>0</v>
      </c>
      <c r="T340" s="24">
        <v>0</v>
      </c>
      <c r="U340" s="21">
        <v>0</v>
      </c>
      <c r="V340" s="24">
        <v>0</v>
      </c>
      <c r="W340" s="21">
        <v>0</v>
      </c>
      <c r="X340" s="24">
        <v>0</v>
      </c>
      <c r="Y340" s="21">
        <v>0</v>
      </c>
      <c r="Z340" s="24">
        <v>0</v>
      </c>
      <c r="AA340" s="21">
        <v>0</v>
      </c>
      <c r="AB340" s="24">
        <v>0</v>
      </c>
      <c r="AC340" s="21">
        <v>0</v>
      </c>
      <c r="AD340" s="24">
        <v>0</v>
      </c>
      <c r="AE340" s="21">
        <v>0</v>
      </c>
      <c r="AF340" s="24">
        <v>0</v>
      </c>
      <c r="AG340" s="21">
        <v>0</v>
      </c>
      <c r="AH340" s="24">
        <v>0</v>
      </c>
      <c r="AI340" s="21">
        <v>0</v>
      </c>
      <c r="AJ340" s="24">
        <v>0</v>
      </c>
      <c r="AK340" s="21">
        <v>0</v>
      </c>
      <c r="AL340" s="24">
        <v>0</v>
      </c>
      <c r="AM340" s="21">
        <v>0</v>
      </c>
      <c r="AN340" s="24">
        <v>0</v>
      </c>
      <c r="AO340" s="21">
        <v>0</v>
      </c>
      <c r="AP340" s="21">
        <v>0</v>
      </c>
      <c r="AQ340" s="24">
        <v>2</v>
      </c>
      <c r="AR340" s="21">
        <v>255025</v>
      </c>
      <c r="AS340" s="24">
        <v>2</v>
      </c>
      <c r="AT340" s="21">
        <v>255.03</v>
      </c>
      <c r="AU340" s="24">
        <v>12</v>
      </c>
      <c r="AV340" s="24">
        <v>446160</v>
      </c>
      <c r="AW340" s="24">
        <v>6</v>
      </c>
      <c r="AX340" s="24">
        <v>213547</v>
      </c>
      <c r="AY340" s="24">
        <v>3</v>
      </c>
      <c r="AZ340" s="24">
        <v>91595</v>
      </c>
      <c r="BA340" s="24">
        <v>0</v>
      </c>
      <c r="BB340" s="24">
        <v>0</v>
      </c>
      <c r="BC340" s="24">
        <v>5</v>
      </c>
      <c r="BD340" s="24">
        <v>42819</v>
      </c>
      <c r="BE340" s="24">
        <v>26</v>
      </c>
      <c r="BF340" s="24">
        <v>794121</v>
      </c>
      <c r="BG340" s="15">
        <v>5.0999999999999996</v>
      </c>
      <c r="BH340" s="21">
        <v>29.59</v>
      </c>
      <c r="BI340" s="21">
        <v>18.5</v>
      </c>
      <c r="BJ340" s="24">
        <v>241</v>
      </c>
      <c r="BK340" s="21">
        <v>19.239999999999998</v>
      </c>
      <c r="BL340" s="21">
        <v>33.700000000000003</v>
      </c>
      <c r="BM340" s="21">
        <v>19.66</v>
      </c>
      <c r="BN340" s="21">
        <v>25.05</v>
      </c>
      <c r="BO340" s="30">
        <v>31.67</v>
      </c>
      <c r="BP340" s="30">
        <v>30.09</v>
      </c>
      <c r="BQ340" s="30">
        <v>32.08</v>
      </c>
      <c r="BR340" s="30">
        <v>29.59</v>
      </c>
      <c r="BS340" s="21">
        <v>0</v>
      </c>
      <c r="BT340" s="21">
        <v>3.42</v>
      </c>
      <c r="BU340" s="21">
        <v>0</v>
      </c>
      <c r="BV340" s="21">
        <v>0</v>
      </c>
      <c r="BW340" s="21">
        <v>0.01</v>
      </c>
      <c r="BX340" s="24">
        <v>1</v>
      </c>
      <c r="BY340" s="30">
        <v>0</v>
      </c>
      <c r="BZ340" s="30">
        <v>0.01</v>
      </c>
      <c r="CA340" s="30">
        <v>0.13</v>
      </c>
      <c r="CB340" s="30">
        <v>0</v>
      </c>
      <c r="CC340" s="21">
        <v>5.74</v>
      </c>
      <c r="CD340" s="24">
        <v>50</v>
      </c>
      <c r="CE340" s="21">
        <v>14.57</v>
      </c>
      <c r="CF340" s="21">
        <v>10.78</v>
      </c>
      <c r="CG340" s="21">
        <v>4.9400000000000004</v>
      </c>
      <c r="CH340" s="21">
        <v>6.86</v>
      </c>
      <c r="CI340" s="30">
        <v>8.7799999999999994</v>
      </c>
      <c r="CJ340" s="30">
        <v>9.34</v>
      </c>
      <c r="CK340" s="30">
        <v>6.57</v>
      </c>
      <c r="CL340" s="30">
        <v>9.4700000000000006</v>
      </c>
      <c r="CM340" s="21">
        <v>15.23</v>
      </c>
      <c r="CN340" s="21">
        <v>7.0000000000000007E-2</v>
      </c>
      <c r="CO340" s="21">
        <v>0.06</v>
      </c>
      <c r="CP340" s="21">
        <v>0.14000000000000001</v>
      </c>
      <c r="CQ340" s="21">
        <v>7.0000000000000007E-2</v>
      </c>
      <c r="CR340" s="24">
        <v>15</v>
      </c>
      <c r="CS340" s="30">
        <v>1.97</v>
      </c>
      <c r="CT340" s="30">
        <v>0.09</v>
      </c>
      <c r="CU340" s="30">
        <v>0.11</v>
      </c>
      <c r="CV340" s="30">
        <v>0.06</v>
      </c>
      <c r="CW340" s="21">
        <v>0.54</v>
      </c>
    </row>
    <row r="341" spans="1:101">
      <c r="A341" s="20">
        <v>45383</v>
      </c>
      <c r="B341" s="24">
        <v>6</v>
      </c>
      <c r="C341" s="21">
        <v>0.6</v>
      </c>
      <c r="D341" s="21">
        <v>0.87</v>
      </c>
      <c r="E341" s="24">
        <v>76</v>
      </c>
      <c r="F341" s="21">
        <v>982.78</v>
      </c>
      <c r="G341" s="24">
        <v>1</v>
      </c>
      <c r="H341" s="21">
        <v>45</v>
      </c>
      <c r="I341" s="24">
        <v>9</v>
      </c>
      <c r="J341" s="21">
        <v>673.89</v>
      </c>
      <c r="K341" s="24">
        <v>93</v>
      </c>
      <c r="L341" s="21">
        <v>12557.62</v>
      </c>
      <c r="M341" s="24">
        <v>585</v>
      </c>
      <c r="N341" s="21">
        <v>99893.84</v>
      </c>
      <c r="O341" s="24">
        <v>764</v>
      </c>
      <c r="P341" s="21">
        <v>114153.12</v>
      </c>
      <c r="Q341" s="21">
        <v>61.61</v>
      </c>
      <c r="R341" s="24">
        <v>0</v>
      </c>
      <c r="S341" s="21">
        <v>0</v>
      </c>
      <c r="T341" s="24">
        <v>0</v>
      </c>
      <c r="U341" s="21">
        <v>0</v>
      </c>
      <c r="V341" s="24">
        <v>0</v>
      </c>
      <c r="W341" s="21">
        <v>0</v>
      </c>
      <c r="X341" s="24">
        <v>0</v>
      </c>
      <c r="Y341" s="21">
        <v>0</v>
      </c>
      <c r="Z341" s="24">
        <v>0</v>
      </c>
      <c r="AA341" s="21">
        <v>0</v>
      </c>
      <c r="AB341" s="24">
        <v>0</v>
      </c>
      <c r="AC341" s="21">
        <v>0</v>
      </c>
      <c r="AD341" s="24">
        <v>0</v>
      </c>
      <c r="AE341" s="21">
        <v>0</v>
      </c>
      <c r="AF341" s="24">
        <v>0</v>
      </c>
      <c r="AG341" s="21">
        <v>0</v>
      </c>
      <c r="AH341" s="24">
        <v>0</v>
      </c>
      <c r="AI341" s="21">
        <v>0</v>
      </c>
      <c r="AJ341" s="24">
        <v>0</v>
      </c>
      <c r="AK341" s="21">
        <v>0</v>
      </c>
      <c r="AL341" s="24">
        <v>0</v>
      </c>
      <c r="AM341" s="21">
        <v>0</v>
      </c>
      <c r="AN341" s="24">
        <v>0</v>
      </c>
      <c r="AO341" s="21">
        <v>0</v>
      </c>
      <c r="AP341" s="21">
        <v>0</v>
      </c>
      <c r="AQ341" s="24">
        <v>1</v>
      </c>
      <c r="AR341" s="21">
        <v>127606</v>
      </c>
      <c r="AS341" s="24">
        <v>1</v>
      </c>
      <c r="AT341" s="21">
        <v>127.61</v>
      </c>
      <c r="AU341" s="24">
        <v>10</v>
      </c>
      <c r="AV341" s="24">
        <v>153176</v>
      </c>
      <c r="AW341" s="24">
        <v>4</v>
      </c>
      <c r="AX341" s="24">
        <v>58015</v>
      </c>
      <c r="AY341" s="24">
        <v>0</v>
      </c>
      <c r="AZ341" s="24">
        <v>0</v>
      </c>
      <c r="BA341" s="24">
        <v>0</v>
      </c>
      <c r="BB341" s="24">
        <v>0</v>
      </c>
      <c r="BC341" s="24">
        <v>5</v>
      </c>
      <c r="BD341" s="24">
        <v>508858</v>
      </c>
      <c r="BE341" s="24">
        <v>19</v>
      </c>
      <c r="BF341" s="24">
        <v>720049</v>
      </c>
      <c r="BG341" s="15">
        <v>5.3</v>
      </c>
      <c r="BH341" s="21">
        <v>29.29</v>
      </c>
      <c r="BI341" s="21">
        <v>18.36</v>
      </c>
      <c r="BJ341" s="24">
        <v>239</v>
      </c>
      <c r="BK341" s="21">
        <v>19.21</v>
      </c>
      <c r="BL341" s="21">
        <v>33.44</v>
      </c>
      <c r="BM341" s="21">
        <v>19.54</v>
      </c>
      <c r="BN341" s="21">
        <v>24.84</v>
      </c>
      <c r="BO341" s="30">
        <v>31.28</v>
      </c>
      <c r="BP341" s="30">
        <v>29.8</v>
      </c>
      <c r="BQ341" s="30">
        <v>31.75</v>
      </c>
      <c r="BR341" s="30">
        <v>29.29</v>
      </c>
      <c r="BS341" s="21">
        <v>0</v>
      </c>
      <c r="BT341" s="21">
        <v>3.5</v>
      </c>
      <c r="BU341" s="21">
        <v>0</v>
      </c>
      <c r="BV341" s="21">
        <v>0</v>
      </c>
      <c r="BW341" s="21">
        <v>0.01</v>
      </c>
      <c r="BX341" s="24">
        <v>1</v>
      </c>
      <c r="BY341" s="30">
        <v>0</v>
      </c>
      <c r="BZ341" s="30">
        <v>0.01</v>
      </c>
      <c r="CA341" s="30">
        <v>0.13</v>
      </c>
      <c r="CB341" s="30">
        <v>0</v>
      </c>
      <c r="CC341" s="21">
        <v>5.74</v>
      </c>
      <c r="CD341" s="24">
        <v>50</v>
      </c>
      <c r="CE341" s="21">
        <v>14.66</v>
      </c>
      <c r="CF341" s="21">
        <v>10.78</v>
      </c>
      <c r="CG341" s="21">
        <v>4.9400000000000004</v>
      </c>
      <c r="CH341" s="21">
        <v>6.86</v>
      </c>
      <c r="CI341" s="30">
        <v>8.77</v>
      </c>
      <c r="CJ341" s="30">
        <v>9.31</v>
      </c>
      <c r="CK341" s="30">
        <v>6.54</v>
      </c>
      <c r="CL341" s="30">
        <v>9.44</v>
      </c>
      <c r="CM341" s="21">
        <v>15.31</v>
      </c>
      <c r="CN341" s="21">
        <v>7.0000000000000007E-2</v>
      </c>
      <c r="CO341" s="21">
        <v>0.06</v>
      </c>
      <c r="CP341" s="21">
        <v>0.14000000000000001</v>
      </c>
      <c r="CQ341" s="21">
        <v>7.0000000000000007E-2</v>
      </c>
      <c r="CR341" s="24">
        <v>15</v>
      </c>
      <c r="CS341" s="30">
        <v>1.96</v>
      </c>
      <c r="CT341" s="30">
        <v>0.09</v>
      </c>
      <c r="CU341" s="30">
        <v>0.11</v>
      </c>
      <c r="CV341" s="30">
        <v>0.06</v>
      </c>
      <c r="CW341" s="21">
        <v>0.55000000000000004</v>
      </c>
    </row>
    <row r="342" spans="1:101">
      <c r="A342" s="20">
        <v>45413</v>
      </c>
      <c r="B342" s="24">
        <v>6</v>
      </c>
      <c r="C342" s="21">
        <v>0.6</v>
      </c>
      <c r="D342" s="21">
        <v>0.87</v>
      </c>
      <c r="E342" s="24">
        <v>77</v>
      </c>
      <c r="F342" s="21">
        <v>994.98</v>
      </c>
      <c r="G342" s="24">
        <v>1</v>
      </c>
      <c r="H342" s="21">
        <v>45</v>
      </c>
      <c r="I342" s="24">
        <v>10</v>
      </c>
      <c r="J342" s="21">
        <v>753.72</v>
      </c>
      <c r="K342" s="24">
        <v>92</v>
      </c>
      <c r="L342" s="21">
        <v>12430.01</v>
      </c>
      <c r="M342" s="24">
        <v>589</v>
      </c>
      <c r="N342" s="21">
        <v>100621.84</v>
      </c>
      <c r="O342" s="24">
        <v>769</v>
      </c>
      <c r="P342" s="21">
        <v>114845.55</v>
      </c>
      <c r="Q342" s="21">
        <v>61.97</v>
      </c>
      <c r="R342" s="24">
        <v>0</v>
      </c>
      <c r="S342" s="21">
        <v>0</v>
      </c>
      <c r="T342" s="24">
        <v>0</v>
      </c>
      <c r="U342" s="21">
        <v>0</v>
      </c>
      <c r="V342" s="24">
        <v>0</v>
      </c>
      <c r="W342" s="21">
        <v>0</v>
      </c>
      <c r="X342" s="24">
        <v>0</v>
      </c>
      <c r="Y342" s="21">
        <v>0</v>
      </c>
      <c r="Z342" s="24">
        <v>0</v>
      </c>
      <c r="AA342" s="21">
        <v>0</v>
      </c>
      <c r="AB342" s="24">
        <v>0</v>
      </c>
      <c r="AC342" s="21">
        <v>0</v>
      </c>
      <c r="AD342" s="24">
        <v>1</v>
      </c>
      <c r="AE342" s="21">
        <v>19474</v>
      </c>
      <c r="AF342" s="24">
        <v>0</v>
      </c>
      <c r="AG342" s="21">
        <v>0</v>
      </c>
      <c r="AH342" s="24">
        <v>0</v>
      </c>
      <c r="AI342" s="21">
        <v>0</v>
      </c>
      <c r="AJ342" s="24">
        <v>1</v>
      </c>
      <c r="AK342" s="21">
        <v>127125</v>
      </c>
      <c r="AL342" s="24">
        <v>0</v>
      </c>
      <c r="AM342" s="21">
        <v>0</v>
      </c>
      <c r="AN342" s="24">
        <v>2</v>
      </c>
      <c r="AO342" s="21">
        <v>146.6</v>
      </c>
      <c r="AP342" s="21">
        <v>83.63</v>
      </c>
      <c r="AQ342" s="24">
        <v>0</v>
      </c>
      <c r="AR342" s="21">
        <v>0</v>
      </c>
      <c r="AS342" s="24">
        <v>0</v>
      </c>
      <c r="AT342" s="21">
        <v>0</v>
      </c>
      <c r="AU342" s="24">
        <v>21</v>
      </c>
      <c r="AV342" s="24">
        <v>435326</v>
      </c>
      <c r="AW342" s="24">
        <v>9</v>
      </c>
      <c r="AX342" s="24">
        <v>229921</v>
      </c>
      <c r="AY342" s="24">
        <v>2</v>
      </c>
      <c r="AZ342" s="24">
        <v>65286</v>
      </c>
      <c r="BA342" s="24">
        <v>0</v>
      </c>
      <c r="BB342" s="24">
        <v>0</v>
      </c>
      <c r="BC342" s="24">
        <v>8</v>
      </c>
      <c r="BD342" s="24">
        <v>337847</v>
      </c>
      <c r="BE342" s="24">
        <v>40</v>
      </c>
      <c r="BF342" s="24">
        <v>1068380</v>
      </c>
      <c r="BG342" s="15">
        <v>5.7</v>
      </c>
      <c r="BH342" s="21">
        <v>29.01</v>
      </c>
      <c r="BI342" s="21">
        <v>18.3</v>
      </c>
      <c r="BJ342" s="24">
        <v>238</v>
      </c>
      <c r="BK342" s="21">
        <v>19.25</v>
      </c>
      <c r="BL342" s="21">
        <v>33.31</v>
      </c>
      <c r="BM342" s="21">
        <v>19.48</v>
      </c>
      <c r="BN342" s="21">
        <v>24.74</v>
      </c>
      <c r="BO342" s="30">
        <v>30.95</v>
      </c>
      <c r="BP342" s="30">
        <v>29.52</v>
      </c>
      <c r="BQ342" s="30">
        <v>31.44</v>
      </c>
      <c r="BR342" s="30">
        <v>29.01</v>
      </c>
      <c r="BS342" s="21">
        <v>0</v>
      </c>
      <c r="BT342" s="21">
        <v>3.58</v>
      </c>
      <c r="BU342" s="21">
        <v>0</v>
      </c>
      <c r="BV342" s="21">
        <v>0</v>
      </c>
      <c r="BW342" s="21">
        <v>0.01</v>
      </c>
      <c r="BX342" s="24">
        <v>1</v>
      </c>
      <c r="BY342" s="30">
        <v>0</v>
      </c>
      <c r="BZ342" s="30">
        <v>0.01</v>
      </c>
      <c r="CA342" s="30">
        <v>0.13</v>
      </c>
      <c r="CB342" s="30">
        <v>0</v>
      </c>
      <c r="CC342" s="21">
        <v>5.74</v>
      </c>
      <c r="CD342" s="24">
        <v>50</v>
      </c>
      <c r="CE342" s="21">
        <v>14.74</v>
      </c>
      <c r="CF342" s="21">
        <v>10.78</v>
      </c>
      <c r="CG342" s="21">
        <v>4.9400000000000004</v>
      </c>
      <c r="CH342" s="21">
        <v>6.86</v>
      </c>
      <c r="CI342" s="30">
        <v>8.7200000000000006</v>
      </c>
      <c r="CJ342" s="30">
        <v>9.26</v>
      </c>
      <c r="CK342" s="30">
        <v>6.5</v>
      </c>
      <c r="CL342" s="30">
        <v>9.39</v>
      </c>
      <c r="CM342" s="21">
        <v>15.39</v>
      </c>
      <c r="CN342" s="21">
        <v>7.0000000000000007E-2</v>
      </c>
      <c r="CO342" s="21">
        <v>0.06</v>
      </c>
      <c r="CP342" s="21">
        <v>0.14000000000000001</v>
      </c>
      <c r="CQ342" s="21">
        <v>7.0000000000000007E-2</v>
      </c>
      <c r="CR342" s="24">
        <v>15</v>
      </c>
      <c r="CS342" s="30">
        <v>1.95</v>
      </c>
      <c r="CT342" s="30">
        <v>0.09</v>
      </c>
      <c r="CU342" s="30">
        <v>0.11</v>
      </c>
      <c r="CV342" s="30">
        <v>0.06</v>
      </c>
      <c r="CW342" s="21">
        <v>0.55000000000000004</v>
      </c>
    </row>
    <row r="343" spans="1:101">
      <c r="A343" s="20">
        <v>45444</v>
      </c>
      <c r="B343" s="24">
        <v>6</v>
      </c>
      <c r="C343" s="21">
        <v>0.6</v>
      </c>
      <c r="D343" s="21">
        <v>0.87</v>
      </c>
      <c r="E343" s="24">
        <v>76</v>
      </c>
      <c r="F343" s="21">
        <v>975.51</v>
      </c>
      <c r="G343" s="24">
        <v>1</v>
      </c>
      <c r="H343" s="21">
        <v>45</v>
      </c>
      <c r="I343" s="24">
        <v>10</v>
      </c>
      <c r="J343" s="21">
        <v>753.72</v>
      </c>
      <c r="K343" s="24">
        <v>91</v>
      </c>
      <c r="L343" s="21">
        <v>12302.89</v>
      </c>
      <c r="M343" s="24">
        <v>593</v>
      </c>
      <c r="N343" s="21">
        <v>101318.03</v>
      </c>
      <c r="O343" s="24">
        <v>771</v>
      </c>
      <c r="P343" s="21">
        <v>115395.15</v>
      </c>
      <c r="Q343" s="21">
        <v>62.26</v>
      </c>
      <c r="R343" s="24">
        <v>0</v>
      </c>
      <c r="S343" s="21">
        <v>0</v>
      </c>
      <c r="T343" s="24">
        <v>0</v>
      </c>
      <c r="U343" s="21">
        <v>0</v>
      </c>
      <c r="V343" s="24">
        <v>0</v>
      </c>
      <c r="W343" s="21">
        <v>0</v>
      </c>
      <c r="X343" s="24">
        <v>0</v>
      </c>
      <c r="Y343" s="21">
        <v>0</v>
      </c>
      <c r="Z343" s="24">
        <v>0</v>
      </c>
      <c r="AA343" s="21">
        <v>0</v>
      </c>
      <c r="AB343" s="24">
        <v>0</v>
      </c>
      <c r="AC343" s="21">
        <v>0</v>
      </c>
      <c r="AD343" s="24">
        <v>0</v>
      </c>
      <c r="AE343" s="21">
        <v>0</v>
      </c>
      <c r="AF343" s="24">
        <v>0</v>
      </c>
      <c r="AG343" s="21">
        <v>0</v>
      </c>
      <c r="AH343" s="24">
        <v>0</v>
      </c>
      <c r="AI343" s="21">
        <v>0</v>
      </c>
      <c r="AJ343" s="24">
        <v>0</v>
      </c>
      <c r="AK343" s="21">
        <v>0</v>
      </c>
      <c r="AL343" s="24">
        <v>0</v>
      </c>
      <c r="AM343" s="21">
        <v>0</v>
      </c>
      <c r="AN343" s="24">
        <v>0</v>
      </c>
      <c r="AO343" s="21">
        <v>0</v>
      </c>
      <c r="AP343" s="21">
        <v>0</v>
      </c>
      <c r="AQ343" s="24">
        <v>0</v>
      </c>
      <c r="AR343" s="21">
        <v>0</v>
      </c>
      <c r="AS343" s="24">
        <v>0</v>
      </c>
      <c r="AT343" s="21">
        <v>0</v>
      </c>
      <c r="AU343" s="24">
        <v>9</v>
      </c>
      <c r="AV343" s="24">
        <v>273811</v>
      </c>
      <c r="AW343" s="24">
        <v>6</v>
      </c>
      <c r="AX343" s="24">
        <v>84812</v>
      </c>
      <c r="AY343" s="24">
        <v>3</v>
      </c>
      <c r="AZ343" s="24">
        <v>173623</v>
      </c>
      <c r="BA343" s="24">
        <v>0</v>
      </c>
      <c r="BB343" s="24">
        <v>0</v>
      </c>
      <c r="BC343" s="24">
        <v>6</v>
      </c>
      <c r="BD343" s="24">
        <v>111468</v>
      </c>
      <c r="BE343" s="24">
        <v>24</v>
      </c>
      <c r="BF343" s="24">
        <v>643714</v>
      </c>
      <c r="BG343" s="15">
        <v>6.3</v>
      </c>
      <c r="BH343" s="21">
        <v>28.74</v>
      </c>
      <c r="BI343" s="21">
        <v>18.21</v>
      </c>
      <c r="BJ343" s="24">
        <v>236</v>
      </c>
      <c r="BK343" s="21">
        <v>19.25</v>
      </c>
      <c r="BL343" s="21">
        <v>33.17</v>
      </c>
      <c r="BM343" s="21">
        <v>19.37</v>
      </c>
      <c r="BN343" s="21">
        <v>24.61</v>
      </c>
      <c r="BO343" s="30">
        <v>30.61</v>
      </c>
      <c r="BP343" s="30">
        <v>29.25</v>
      </c>
      <c r="BQ343" s="30">
        <v>31.15</v>
      </c>
      <c r="BR343" s="30">
        <v>28.74</v>
      </c>
      <c r="BS343" s="21">
        <v>0</v>
      </c>
      <c r="BT343" s="21">
        <v>3.67</v>
      </c>
      <c r="BU343" s="21">
        <v>0</v>
      </c>
      <c r="BV343" s="21">
        <v>0</v>
      </c>
      <c r="BW343" s="21">
        <v>0.01</v>
      </c>
      <c r="BX343" s="24">
        <v>1</v>
      </c>
      <c r="BY343" s="30">
        <v>0</v>
      </c>
      <c r="BZ343" s="30">
        <v>0.01</v>
      </c>
      <c r="CA343" s="30">
        <v>0.13</v>
      </c>
      <c r="CB343" s="30">
        <v>0</v>
      </c>
      <c r="CC343" s="21">
        <v>5.74</v>
      </c>
      <c r="CD343" s="24">
        <v>50</v>
      </c>
      <c r="CE343" s="21">
        <v>14.82</v>
      </c>
      <c r="CF343" s="21">
        <v>10.78</v>
      </c>
      <c r="CG343" s="21">
        <v>4.9400000000000004</v>
      </c>
      <c r="CH343" s="21">
        <v>6.86</v>
      </c>
      <c r="CI343" s="30">
        <v>8.68</v>
      </c>
      <c r="CJ343" s="30">
        <v>9.2200000000000006</v>
      </c>
      <c r="CK343" s="30">
        <v>6.49</v>
      </c>
      <c r="CL343" s="30">
        <v>9.34</v>
      </c>
      <c r="CM343" s="21">
        <v>15.48</v>
      </c>
      <c r="CN343" s="21">
        <v>7.0000000000000007E-2</v>
      </c>
      <c r="CO343" s="21">
        <v>0.06</v>
      </c>
      <c r="CP343" s="21">
        <v>0.14000000000000001</v>
      </c>
      <c r="CQ343" s="21">
        <v>7.0000000000000007E-2</v>
      </c>
      <c r="CR343" s="24">
        <v>15</v>
      </c>
      <c r="CS343" s="30">
        <v>1.95</v>
      </c>
      <c r="CT343" s="30">
        <v>0.09</v>
      </c>
      <c r="CU343" s="30">
        <v>0.11</v>
      </c>
      <c r="CV343" s="30">
        <v>0.06</v>
      </c>
      <c r="CW343" s="21">
        <v>0.55000000000000004</v>
      </c>
    </row>
    <row r="344" spans="1:101">
      <c r="A344" s="20">
        <v>45474</v>
      </c>
      <c r="B344" s="24">
        <v>6</v>
      </c>
      <c r="C344" s="21">
        <v>0.6</v>
      </c>
      <c r="D344" s="21">
        <v>0.87</v>
      </c>
      <c r="E344" s="24">
        <v>77</v>
      </c>
      <c r="F344" s="21">
        <v>989.36</v>
      </c>
      <c r="G344" s="24">
        <v>1</v>
      </c>
      <c r="H344" s="21">
        <v>45</v>
      </c>
      <c r="I344" s="24">
        <v>10</v>
      </c>
      <c r="J344" s="21">
        <v>753.72</v>
      </c>
      <c r="K344" s="24">
        <v>91</v>
      </c>
      <c r="L344" s="21">
        <v>12302.89</v>
      </c>
      <c r="M344" s="24">
        <v>596</v>
      </c>
      <c r="N344" s="21">
        <v>101840.03</v>
      </c>
      <c r="O344" s="24">
        <v>775</v>
      </c>
      <c r="P344" s="21">
        <v>115931</v>
      </c>
      <c r="Q344" s="21">
        <v>62.55</v>
      </c>
      <c r="R344" s="24">
        <v>0</v>
      </c>
      <c r="S344" s="21">
        <v>0</v>
      </c>
      <c r="T344" s="24">
        <v>0</v>
      </c>
      <c r="U344" s="21">
        <v>0</v>
      </c>
      <c r="V344" s="24">
        <v>0</v>
      </c>
      <c r="W344" s="21">
        <v>0</v>
      </c>
      <c r="X344" s="24">
        <v>0</v>
      </c>
      <c r="Y344" s="21">
        <v>0</v>
      </c>
      <c r="Z344" s="24">
        <v>0</v>
      </c>
      <c r="AA344" s="21">
        <v>0</v>
      </c>
      <c r="AB344" s="24">
        <v>0</v>
      </c>
      <c r="AC344" s="21">
        <v>0</v>
      </c>
      <c r="AD344" s="24">
        <v>0</v>
      </c>
      <c r="AE344" s="21">
        <v>0</v>
      </c>
      <c r="AF344" s="24">
        <v>0</v>
      </c>
      <c r="AG344" s="21">
        <v>0</v>
      </c>
      <c r="AH344" s="24">
        <v>0</v>
      </c>
      <c r="AI344" s="21">
        <v>0</v>
      </c>
      <c r="AJ344" s="24">
        <v>0</v>
      </c>
      <c r="AK344" s="21">
        <v>0</v>
      </c>
      <c r="AL344" s="24">
        <v>0</v>
      </c>
      <c r="AM344" s="21">
        <v>0</v>
      </c>
      <c r="AN344" s="24">
        <v>0</v>
      </c>
      <c r="AO344" s="21">
        <v>0</v>
      </c>
      <c r="AP344" s="21">
        <v>0</v>
      </c>
      <c r="AQ344" s="24">
        <v>2</v>
      </c>
      <c r="AR344" s="21">
        <v>252600</v>
      </c>
      <c r="AS344" s="24">
        <v>2</v>
      </c>
      <c r="AT344" s="21">
        <v>252.6</v>
      </c>
      <c r="AU344" s="24">
        <v>11</v>
      </c>
      <c r="AV344" s="24">
        <v>101495</v>
      </c>
      <c r="AW344" s="24">
        <v>3</v>
      </c>
      <c r="AX344" s="24">
        <v>48569</v>
      </c>
      <c r="AY344" s="24">
        <v>0</v>
      </c>
      <c r="AZ344" s="24">
        <v>0</v>
      </c>
      <c r="BA344" s="24">
        <v>0</v>
      </c>
      <c r="BB344" s="24">
        <v>0</v>
      </c>
      <c r="BC344" s="24">
        <v>4</v>
      </c>
      <c r="BD344" s="24">
        <v>24665</v>
      </c>
      <c r="BE344" s="24">
        <v>18</v>
      </c>
      <c r="BF344" s="24">
        <v>174729</v>
      </c>
      <c r="BG344" s="15">
        <v>6.7</v>
      </c>
      <c r="BH344" s="21">
        <v>28.61</v>
      </c>
      <c r="BI344" s="21">
        <v>18.21</v>
      </c>
      <c r="BJ344" s="24">
        <v>236</v>
      </c>
      <c r="BK344" s="21">
        <v>19.34</v>
      </c>
      <c r="BL344" s="21">
        <v>33.17</v>
      </c>
      <c r="BM344" s="21">
        <v>19.37</v>
      </c>
      <c r="BN344" s="21">
        <v>24.61</v>
      </c>
      <c r="BO344" s="30">
        <v>30.45</v>
      </c>
      <c r="BP344" s="30">
        <v>29.11</v>
      </c>
      <c r="BQ344" s="30">
        <v>31.01</v>
      </c>
      <c r="BR344" s="30">
        <v>28.61</v>
      </c>
      <c r="BS344" s="21">
        <v>0</v>
      </c>
      <c r="BT344" s="21">
        <v>3.75</v>
      </c>
      <c r="BU344" s="21">
        <v>0</v>
      </c>
      <c r="BV344" s="21">
        <v>0</v>
      </c>
      <c r="BW344" s="21">
        <v>0.01</v>
      </c>
      <c r="BX344" s="24">
        <v>1</v>
      </c>
      <c r="BY344" s="30">
        <v>0</v>
      </c>
      <c r="BZ344" s="30">
        <v>0.01</v>
      </c>
      <c r="CA344" s="30">
        <v>0.13</v>
      </c>
      <c r="CB344" s="30">
        <v>0</v>
      </c>
      <c r="CC344" s="21">
        <v>5.74</v>
      </c>
      <c r="CD344" s="24">
        <v>50</v>
      </c>
      <c r="CE344" s="21">
        <v>14.91</v>
      </c>
      <c r="CF344" s="21">
        <v>10.78</v>
      </c>
      <c r="CG344" s="21">
        <v>4.9400000000000004</v>
      </c>
      <c r="CH344" s="21">
        <v>6.86</v>
      </c>
      <c r="CI344" s="30">
        <v>8.64</v>
      </c>
      <c r="CJ344" s="30">
        <v>9.17</v>
      </c>
      <c r="CK344" s="30">
        <v>6.45</v>
      </c>
      <c r="CL344" s="30">
        <v>9.3000000000000007</v>
      </c>
      <c r="CM344" s="21">
        <v>15.56</v>
      </c>
      <c r="CN344" s="21">
        <v>7.0000000000000007E-2</v>
      </c>
      <c r="CO344" s="21">
        <v>0.06</v>
      </c>
      <c r="CP344" s="21">
        <v>0.14000000000000001</v>
      </c>
      <c r="CQ344" s="21">
        <v>7.0000000000000007E-2</v>
      </c>
      <c r="CR344" s="24">
        <v>15</v>
      </c>
      <c r="CS344" s="30">
        <v>1.94</v>
      </c>
      <c r="CT344" s="30">
        <v>0.09</v>
      </c>
      <c r="CU344" s="30">
        <v>0.11</v>
      </c>
      <c r="CV344" s="30">
        <v>0.06</v>
      </c>
      <c r="CW344" s="21">
        <v>0.55000000000000004</v>
      </c>
    </row>
    <row r="345" spans="1:101">
      <c r="A345" s="20">
        <v>45505</v>
      </c>
      <c r="B345" s="24">
        <v>6</v>
      </c>
      <c r="C345" s="21">
        <v>0.6</v>
      </c>
      <c r="D345" s="21">
        <v>0.87</v>
      </c>
      <c r="E345" s="24">
        <v>77</v>
      </c>
      <c r="F345" s="21">
        <v>989.36</v>
      </c>
      <c r="G345" s="24">
        <v>1</v>
      </c>
      <c r="H345" s="21">
        <v>45</v>
      </c>
      <c r="I345" s="24">
        <v>10</v>
      </c>
      <c r="J345" s="21">
        <v>753.72</v>
      </c>
      <c r="K345" s="24">
        <v>89</v>
      </c>
      <c r="L345" s="21">
        <v>12050.29</v>
      </c>
      <c r="M345" s="24">
        <v>601</v>
      </c>
      <c r="N345" s="21">
        <v>102710.03</v>
      </c>
      <c r="O345" s="24">
        <v>778</v>
      </c>
      <c r="P345" s="21">
        <v>116548.4</v>
      </c>
      <c r="Q345" s="21">
        <v>62.87</v>
      </c>
      <c r="R345" s="24">
        <v>0</v>
      </c>
      <c r="S345" s="21">
        <v>0</v>
      </c>
      <c r="T345" s="24">
        <v>0</v>
      </c>
      <c r="U345" s="21">
        <v>0</v>
      </c>
      <c r="V345" s="24">
        <v>0</v>
      </c>
      <c r="W345" s="21">
        <v>0</v>
      </c>
      <c r="X345" s="24">
        <v>0</v>
      </c>
      <c r="Y345" s="21">
        <v>0</v>
      </c>
      <c r="Z345" s="24">
        <v>0</v>
      </c>
      <c r="AA345" s="21">
        <v>0</v>
      </c>
      <c r="AB345" s="24">
        <v>0</v>
      </c>
      <c r="AC345" s="21">
        <v>0</v>
      </c>
      <c r="AD345" s="24">
        <v>0</v>
      </c>
      <c r="AE345" s="21">
        <v>0</v>
      </c>
      <c r="AF345" s="24">
        <v>0</v>
      </c>
      <c r="AG345" s="21">
        <v>0</v>
      </c>
      <c r="AH345" s="24">
        <v>0</v>
      </c>
      <c r="AI345" s="21">
        <v>0</v>
      </c>
      <c r="AJ345" s="24">
        <v>0</v>
      </c>
      <c r="AK345" s="21">
        <v>0</v>
      </c>
      <c r="AL345" s="24">
        <v>0</v>
      </c>
      <c r="AM345" s="21">
        <v>0</v>
      </c>
      <c r="AN345" s="24">
        <v>0</v>
      </c>
      <c r="AO345" s="21">
        <v>0</v>
      </c>
      <c r="AP345" s="21">
        <v>0</v>
      </c>
      <c r="AQ345" s="24">
        <v>0</v>
      </c>
      <c r="AR345" s="21">
        <v>0</v>
      </c>
      <c r="AS345" s="24">
        <v>0</v>
      </c>
      <c r="AT345" s="21">
        <v>0</v>
      </c>
      <c r="AU345" s="24">
        <v>8</v>
      </c>
      <c r="AV345" s="24">
        <v>195066</v>
      </c>
      <c r="AW345" s="24">
        <v>8</v>
      </c>
      <c r="AX345" s="24">
        <v>152862</v>
      </c>
      <c r="AY345" s="24">
        <v>0</v>
      </c>
      <c r="AZ345" s="24">
        <v>0</v>
      </c>
      <c r="BA345" s="24">
        <v>0</v>
      </c>
      <c r="BB345" s="24">
        <v>0</v>
      </c>
      <c r="BC345" s="24">
        <v>5</v>
      </c>
      <c r="BD345" s="24">
        <v>373372</v>
      </c>
      <c r="BE345" s="24">
        <v>21</v>
      </c>
      <c r="BF345" s="24">
        <v>721300</v>
      </c>
      <c r="BG345" s="15">
        <v>6.7</v>
      </c>
      <c r="BH345" s="21">
        <v>28.24</v>
      </c>
      <c r="BI345" s="21">
        <v>18.07</v>
      </c>
      <c r="BJ345" s="24">
        <v>234</v>
      </c>
      <c r="BK345" s="21">
        <v>19.2</v>
      </c>
      <c r="BL345" s="21">
        <v>32.909999999999997</v>
      </c>
      <c r="BM345" s="21">
        <v>19.260000000000002</v>
      </c>
      <c r="BN345" s="21">
        <v>24.42</v>
      </c>
      <c r="BO345" s="30">
        <v>30.08</v>
      </c>
      <c r="BP345" s="30">
        <v>28.74</v>
      </c>
      <c r="BQ345" s="30">
        <v>30.63</v>
      </c>
      <c r="BR345" s="30">
        <v>28.24</v>
      </c>
      <c r="BS345" s="21">
        <v>0</v>
      </c>
      <c r="BT345" s="21">
        <v>3.83</v>
      </c>
      <c r="BU345" s="21">
        <v>0</v>
      </c>
      <c r="BV345" s="21">
        <v>0</v>
      </c>
      <c r="BW345" s="21">
        <v>0.01</v>
      </c>
      <c r="BX345" s="24">
        <v>1</v>
      </c>
      <c r="BY345" s="30">
        <v>0</v>
      </c>
      <c r="BZ345" s="30">
        <v>0.01</v>
      </c>
      <c r="CA345" s="30">
        <v>0.13</v>
      </c>
      <c r="CB345" s="30">
        <v>0</v>
      </c>
      <c r="CC345" s="21">
        <v>5.74</v>
      </c>
      <c r="CD345" s="24">
        <v>50</v>
      </c>
      <c r="CE345" s="21">
        <v>14.99</v>
      </c>
      <c r="CF345" s="21">
        <v>10.78</v>
      </c>
      <c r="CG345" s="21">
        <v>4.9400000000000004</v>
      </c>
      <c r="CH345" s="21">
        <v>6.86</v>
      </c>
      <c r="CI345" s="30">
        <v>8.6</v>
      </c>
      <c r="CJ345" s="30">
        <v>9.1300000000000008</v>
      </c>
      <c r="CK345" s="30">
        <v>6.43</v>
      </c>
      <c r="CL345" s="30">
        <v>9.25</v>
      </c>
      <c r="CM345" s="21">
        <v>15.64</v>
      </c>
      <c r="CN345" s="21">
        <v>7.0000000000000007E-2</v>
      </c>
      <c r="CO345" s="21">
        <v>0.06</v>
      </c>
      <c r="CP345" s="21">
        <v>0.14000000000000001</v>
      </c>
      <c r="CQ345" s="21">
        <v>7.0000000000000007E-2</v>
      </c>
      <c r="CR345" s="24">
        <v>15</v>
      </c>
      <c r="CS345" s="30">
        <v>1.93</v>
      </c>
      <c r="CT345" s="30">
        <v>0.09</v>
      </c>
      <c r="CU345" s="30">
        <v>0.11</v>
      </c>
      <c r="CV345" s="30">
        <v>0.06</v>
      </c>
      <c r="CW345" s="21">
        <v>0.55000000000000004</v>
      </c>
    </row>
    <row r="346" spans="1:101">
      <c r="A346" s="20">
        <v>45536</v>
      </c>
      <c r="B346" s="24">
        <v>6</v>
      </c>
      <c r="C346" s="21">
        <v>0.6</v>
      </c>
      <c r="D346" s="21">
        <v>0.87</v>
      </c>
      <c r="E346" s="24">
        <v>78</v>
      </c>
      <c r="F346" s="21">
        <v>996.96</v>
      </c>
      <c r="G346" s="24">
        <v>1</v>
      </c>
      <c r="H346" s="21">
        <v>45</v>
      </c>
      <c r="I346" s="24">
        <v>10</v>
      </c>
      <c r="J346" s="21">
        <v>753.72</v>
      </c>
      <c r="K346" s="24">
        <v>89</v>
      </c>
      <c r="L346" s="21">
        <v>12050.29</v>
      </c>
      <c r="M346" s="24">
        <v>605</v>
      </c>
      <c r="N346" s="21">
        <v>103412.03</v>
      </c>
      <c r="O346" s="24">
        <v>783</v>
      </c>
      <c r="P346" s="21">
        <v>117258</v>
      </c>
      <c r="Q346" s="21">
        <v>63.25</v>
      </c>
      <c r="R346" s="24">
        <v>0</v>
      </c>
      <c r="S346" s="21">
        <v>0</v>
      </c>
      <c r="T346" s="24">
        <v>0</v>
      </c>
      <c r="U346" s="21">
        <v>0</v>
      </c>
      <c r="V346" s="24">
        <v>0</v>
      </c>
      <c r="W346" s="21">
        <v>0</v>
      </c>
      <c r="X346" s="24">
        <v>0</v>
      </c>
      <c r="Y346" s="21">
        <v>0</v>
      </c>
      <c r="Z346" s="24">
        <v>0</v>
      </c>
      <c r="AA346" s="21">
        <v>0</v>
      </c>
      <c r="AB346" s="24">
        <v>0</v>
      </c>
      <c r="AC346" s="21">
        <v>0</v>
      </c>
      <c r="AD346" s="24">
        <v>0</v>
      </c>
      <c r="AE346" s="21">
        <v>0</v>
      </c>
      <c r="AF346" s="24">
        <v>0</v>
      </c>
      <c r="AG346" s="21">
        <v>0</v>
      </c>
      <c r="AH346" s="24">
        <v>0</v>
      </c>
      <c r="AI346" s="21">
        <v>0</v>
      </c>
      <c r="AJ346" s="24">
        <v>1</v>
      </c>
      <c r="AK346" s="21">
        <v>126400</v>
      </c>
      <c r="AL346" s="24">
        <v>0</v>
      </c>
      <c r="AM346" s="21">
        <v>0</v>
      </c>
      <c r="AN346" s="24">
        <v>1</v>
      </c>
      <c r="AO346" s="21">
        <v>126.4</v>
      </c>
      <c r="AP346" s="21">
        <v>72.63</v>
      </c>
      <c r="AQ346" s="24">
        <v>0</v>
      </c>
      <c r="AR346" s="21">
        <v>0</v>
      </c>
      <c r="AS346" s="24">
        <v>0</v>
      </c>
      <c r="AT346" s="21">
        <v>0</v>
      </c>
      <c r="AU346" s="24">
        <v>3</v>
      </c>
      <c r="AV346" s="24">
        <v>56959</v>
      </c>
      <c r="AW346" s="24">
        <v>6</v>
      </c>
      <c r="AX346" s="24">
        <v>145530</v>
      </c>
      <c r="AY346" s="24">
        <v>0</v>
      </c>
      <c r="AZ346" s="24">
        <v>0</v>
      </c>
      <c r="BA346" s="24">
        <v>1</v>
      </c>
      <c r="BB346" s="24">
        <v>1100</v>
      </c>
      <c r="BC346" s="24">
        <v>7</v>
      </c>
      <c r="BD346" s="24">
        <v>235668</v>
      </c>
      <c r="BE346" s="24">
        <v>17</v>
      </c>
      <c r="BF346" s="24">
        <v>439257</v>
      </c>
      <c r="BG346" s="15">
        <v>7</v>
      </c>
      <c r="BH346" s="21">
        <v>28.07</v>
      </c>
      <c r="BI346" s="21">
        <v>18.07</v>
      </c>
      <c r="BJ346" s="24">
        <v>234</v>
      </c>
      <c r="BK346" s="21">
        <v>19.28</v>
      </c>
      <c r="BL346" s="21">
        <v>32.909999999999997</v>
      </c>
      <c r="BM346" s="21">
        <v>19.260000000000002</v>
      </c>
      <c r="BN346" s="21">
        <v>24.42</v>
      </c>
      <c r="BO346" s="30">
        <v>29.89</v>
      </c>
      <c r="BP346" s="30">
        <v>28.56</v>
      </c>
      <c r="BQ346" s="30">
        <v>30.45</v>
      </c>
      <c r="BR346" s="30">
        <v>28.07</v>
      </c>
      <c r="BS346" s="21">
        <v>0</v>
      </c>
      <c r="BT346" s="21">
        <v>3.92</v>
      </c>
      <c r="BU346" s="21">
        <v>0</v>
      </c>
      <c r="BV346" s="21">
        <v>0</v>
      </c>
      <c r="BW346" s="21">
        <v>0.01</v>
      </c>
      <c r="BX346" s="24">
        <v>1</v>
      </c>
      <c r="BY346" s="30">
        <v>0</v>
      </c>
      <c r="BZ346" s="30">
        <v>0.01</v>
      </c>
      <c r="CA346" s="30">
        <v>0.13</v>
      </c>
      <c r="CB346" s="30">
        <v>0</v>
      </c>
      <c r="CC346" s="21">
        <v>5.74</v>
      </c>
      <c r="CD346" s="24">
        <v>50</v>
      </c>
      <c r="CE346" s="21">
        <v>15.07</v>
      </c>
      <c r="CF346" s="21">
        <v>10.78</v>
      </c>
      <c r="CG346" s="21">
        <v>4.9400000000000004</v>
      </c>
      <c r="CH346" s="21">
        <v>6.86</v>
      </c>
      <c r="CI346" s="30">
        <v>8.5500000000000007</v>
      </c>
      <c r="CJ346" s="30">
        <v>9.07</v>
      </c>
      <c r="CK346" s="30">
        <v>6.39</v>
      </c>
      <c r="CL346" s="30">
        <v>9.19</v>
      </c>
      <c r="CM346" s="21">
        <v>15.73</v>
      </c>
      <c r="CN346" s="21">
        <v>7.0000000000000007E-2</v>
      </c>
      <c r="CO346" s="21">
        <v>0.06</v>
      </c>
      <c r="CP346" s="21">
        <v>0.14000000000000001</v>
      </c>
      <c r="CQ346" s="21">
        <v>7.0000000000000007E-2</v>
      </c>
      <c r="CR346" s="24">
        <v>15</v>
      </c>
      <c r="CS346" s="30">
        <v>1.92</v>
      </c>
      <c r="CT346" s="30">
        <v>0.09</v>
      </c>
      <c r="CU346" s="30">
        <v>0.11</v>
      </c>
      <c r="CV346" s="30">
        <v>0.06</v>
      </c>
      <c r="CW346" s="21">
        <v>0.55000000000000004</v>
      </c>
    </row>
    <row r="347" spans="1:101">
      <c r="A347" s="20">
        <v>45566</v>
      </c>
      <c r="B347" s="24">
        <v>5</v>
      </c>
      <c r="C347" s="21">
        <v>0.48</v>
      </c>
      <c r="D347" s="21">
        <v>0.69</v>
      </c>
      <c r="E347" s="24">
        <v>78</v>
      </c>
      <c r="F347" s="21">
        <v>996.96</v>
      </c>
      <c r="G347" s="24">
        <v>1</v>
      </c>
      <c r="H347" s="21">
        <v>45</v>
      </c>
      <c r="I347" s="24">
        <v>10</v>
      </c>
      <c r="J347" s="21">
        <v>753.72</v>
      </c>
      <c r="K347" s="24">
        <v>88</v>
      </c>
      <c r="L347" s="21">
        <v>11923.89</v>
      </c>
      <c r="M347" s="24">
        <v>616</v>
      </c>
      <c r="N347" s="21">
        <v>105332.23</v>
      </c>
      <c r="O347" s="24">
        <v>793</v>
      </c>
      <c r="P347" s="21">
        <v>119051.8</v>
      </c>
      <c r="Q347" s="21">
        <v>64.2</v>
      </c>
      <c r="R347" s="24">
        <v>0</v>
      </c>
      <c r="S347" s="21">
        <v>0</v>
      </c>
      <c r="T347" s="24">
        <v>0</v>
      </c>
      <c r="U347" s="21">
        <v>0</v>
      </c>
      <c r="V347" s="24">
        <v>0</v>
      </c>
      <c r="W347" s="21">
        <v>0</v>
      </c>
      <c r="X347" s="24">
        <v>0</v>
      </c>
      <c r="Y347" s="21">
        <v>0</v>
      </c>
      <c r="Z347" s="24">
        <v>0</v>
      </c>
      <c r="AA347" s="21">
        <v>0</v>
      </c>
      <c r="AB347" s="24">
        <v>0</v>
      </c>
      <c r="AC347" s="21">
        <v>0</v>
      </c>
      <c r="AD347" s="24">
        <v>0</v>
      </c>
      <c r="AE347" s="21">
        <v>0</v>
      </c>
      <c r="AF347" s="24">
        <v>0</v>
      </c>
      <c r="AG347" s="21">
        <v>0</v>
      </c>
      <c r="AH347" s="24">
        <v>0</v>
      </c>
      <c r="AI347" s="21">
        <v>0</v>
      </c>
      <c r="AJ347" s="24">
        <v>0</v>
      </c>
      <c r="AK347" s="21">
        <v>0</v>
      </c>
      <c r="AL347" s="24">
        <v>0</v>
      </c>
      <c r="AM347" s="21">
        <v>0</v>
      </c>
      <c r="AN347" s="24">
        <v>0</v>
      </c>
      <c r="AO347" s="21">
        <v>0</v>
      </c>
      <c r="AP347" s="21">
        <v>0</v>
      </c>
      <c r="AQ347" s="24">
        <v>0</v>
      </c>
      <c r="AR347" s="21">
        <v>0</v>
      </c>
      <c r="AS347" s="24">
        <v>0</v>
      </c>
      <c r="AT347" s="21">
        <v>0</v>
      </c>
      <c r="AU347" s="24">
        <v>5</v>
      </c>
      <c r="AV347" s="24">
        <v>238867</v>
      </c>
      <c r="AW347" s="24">
        <v>6</v>
      </c>
      <c r="AX347" s="24">
        <v>128594</v>
      </c>
      <c r="AY347" s="24">
        <v>0</v>
      </c>
      <c r="AZ347" s="24">
        <v>0</v>
      </c>
      <c r="BA347" s="24">
        <v>0</v>
      </c>
      <c r="BB347" s="24">
        <v>0</v>
      </c>
      <c r="BC347" s="24">
        <v>12</v>
      </c>
      <c r="BD347" s="24">
        <v>257825</v>
      </c>
      <c r="BE347" s="24">
        <v>23</v>
      </c>
      <c r="BF347" s="24">
        <v>625286</v>
      </c>
      <c r="BG347" s="15">
        <v>8</v>
      </c>
      <c r="BH347" s="21">
        <v>27.66</v>
      </c>
      <c r="BI347" s="21">
        <v>17.989999999999998</v>
      </c>
      <c r="BJ347" s="24">
        <v>233</v>
      </c>
      <c r="BK347" s="21">
        <v>19.25</v>
      </c>
      <c r="BL347" s="21">
        <v>32.79</v>
      </c>
      <c r="BM347" s="21">
        <v>19.18</v>
      </c>
      <c r="BN347" s="21">
        <v>24.33</v>
      </c>
      <c r="BO347" s="30">
        <v>29.49</v>
      </c>
      <c r="BP347" s="30">
        <v>28.14</v>
      </c>
      <c r="BQ347" s="30">
        <v>30.03</v>
      </c>
      <c r="BR347" s="30">
        <v>27.66</v>
      </c>
      <c r="BS347" s="21">
        <v>0</v>
      </c>
      <c r="BT347" s="21">
        <v>4</v>
      </c>
      <c r="BU347" s="21">
        <v>0</v>
      </c>
      <c r="BV347" s="21">
        <v>0</v>
      </c>
      <c r="BW347" s="21">
        <v>0.01</v>
      </c>
      <c r="BX347" s="24">
        <v>1</v>
      </c>
      <c r="BY347" s="30">
        <v>0</v>
      </c>
      <c r="BZ347" s="30">
        <v>0</v>
      </c>
      <c r="CA347" s="30">
        <v>0.13</v>
      </c>
      <c r="CB347" s="30">
        <v>0</v>
      </c>
      <c r="CC347" s="21">
        <v>5.74</v>
      </c>
      <c r="CD347" s="24">
        <v>50</v>
      </c>
      <c r="CE347" s="21">
        <v>15.16</v>
      </c>
      <c r="CF347" s="21">
        <v>10.78</v>
      </c>
      <c r="CG347" s="21">
        <v>4.9400000000000004</v>
      </c>
      <c r="CH347" s="21">
        <v>6.86</v>
      </c>
      <c r="CI347" s="30">
        <v>8.4700000000000006</v>
      </c>
      <c r="CJ347" s="30">
        <v>8.9700000000000006</v>
      </c>
      <c r="CK347" s="30">
        <v>6.33</v>
      </c>
      <c r="CL347" s="30">
        <v>9.1</v>
      </c>
      <c r="CM347" s="21">
        <v>15.81</v>
      </c>
      <c r="CN347" s="21">
        <v>7.0000000000000007E-2</v>
      </c>
      <c r="CO347" s="21">
        <v>0.06</v>
      </c>
      <c r="CP347" s="21">
        <v>0.14000000000000001</v>
      </c>
      <c r="CQ347" s="21">
        <v>7.0000000000000007E-2</v>
      </c>
      <c r="CR347" s="24">
        <v>15</v>
      </c>
      <c r="CS347" s="30">
        <v>1.9</v>
      </c>
      <c r="CT347" s="30">
        <v>0.09</v>
      </c>
      <c r="CU347" s="30">
        <v>0.1</v>
      </c>
      <c r="CV347" s="30">
        <v>0.05</v>
      </c>
      <c r="CW347" s="21">
        <v>0.55000000000000004</v>
      </c>
    </row>
    <row r="348" spans="1:101">
      <c r="A348" s="22">
        <v>45597</v>
      </c>
      <c r="B348" s="25"/>
      <c r="C348" s="23"/>
      <c r="D348" s="23"/>
      <c r="E348" s="25">
        <v>79</v>
      </c>
      <c r="F348" s="23">
        <v>1004.56</v>
      </c>
      <c r="G348" s="25">
        <v>1</v>
      </c>
      <c r="H348" s="23">
        <v>45</v>
      </c>
      <c r="I348" s="25">
        <v>10</v>
      </c>
      <c r="J348" s="23">
        <v>753.72</v>
      </c>
      <c r="K348" s="25">
        <v>88</v>
      </c>
      <c r="L348" s="23">
        <v>11923.89</v>
      </c>
      <c r="M348" s="25">
        <v>618</v>
      </c>
      <c r="N348" s="23">
        <v>105680.23</v>
      </c>
      <c r="O348" s="25">
        <v>796</v>
      </c>
      <c r="P348" s="23">
        <v>119407.4</v>
      </c>
      <c r="Q348" s="23">
        <v>64.400000000000006</v>
      </c>
      <c r="R348" s="25"/>
      <c r="S348" s="23"/>
      <c r="T348" s="25"/>
      <c r="U348" s="23"/>
      <c r="V348" s="25"/>
      <c r="W348" s="23"/>
      <c r="X348" s="25"/>
      <c r="Y348" s="23"/>
      <c r="Z348" s="25"/>
      <c r="AA348" s="23"/>
      <c r="AB348" s="25"/>
      <c r="AC348" s="23"/>
      <c r="AD348" s="25"/>
      <c r="AE348" s="23"/>
      <c r="AF348" s="25"/>
      <c r="AG348" s="23"/>
      <c r="AH348" s="25"/>
      <c r="AI348" s="23"/>
      <c r="AJ348" s="25"/>
      <c r="AK348" s="23"/>
      <c r="AL348" s="25"/>
      <c r="AM348" s="23"/>
      <c r="AN348" s="25"/>
      <c r="AO348" s="23"/>
      <c r="AP348" s="23"/>
      <c r="AQ348" s="25"/>
      <c r="AR348" s="23"/>
      <c r="AS348" s="25"/>
      <c r="AT348" s="23"/>
      <c r="AU348" s="25">
        <v>0</v>
      </c>
      <c r="AV348" s="25">
        <v>0</v>
      </c>
      <c r="AW348" s="25">
        <v>0</v>
      </c>
      <c r="AX348" s="25">
        <v>0</v>
      </c>
      <c r="AY348" s="25">
        <v>0</v>
      </c>
      <c r="AZ348" s="25">
        <v>0</v>
      </c>
      <c r="BA348" s="25">
        <v>0</v>
      </c>
      <c r="BB348" s="25">
        <v>0</v>
      </c>
      <c r="BC348" s="25">
        <v>0</v>
      </c>
      <c r="BD348" s="25">
        <v>0</v>
      </c>
      <c r="BE348" s="25">
        <v>0</v>
      </c>
      <c r="BF348" s="25">
        <v>0</v>
      </c>
      <c r="BG348" s="17">
        <v>7.5</v>
      </c>
      <c r="BH348" s="23"/>
      <c r="BI348" s="23"/>
      <c r="BJ348" s="25"/>
      <c r="BK348" s="23"/>
      <c r="BL348" s="23"/>
      <c r="BM348" s="23"/>
      <c r="BN348" s="23"/>
      <c r="BO348" s="31"/>
      <c r="BP348" s="31"/>
      <c r="BQ348" s="31"/>
      <c r="BR348" s="31"/>
      <c r="BS348" s="23"/>
      <c r="BT348" s="23"/>
      <c r="BU348" s="23"/>
      <c r="BV348" s="23"/>
      <c r="BW348" s="23"/>
      <c r="BX348" s="25"/>
      <c r="BY348" s="31"/>
      <c r="BZ348" s="31"/>
      <c r="CA348" s="31"/>
      <c r="CB348" s="31"/>
      <c r="CC348" s="23"/>
      <c r="CD348" s="25"/>
      <c r="CE348" s="23"/>
      <c r="CF348" s="23"/>
      <c r="CG348" s="23"/>
      <c r="CH348" s="23"/>
      <c r="CI348" s="31"/>
      <c r="CJ348" s="31"/>
      <c r="CK348" s="31"/>
      <c r="CL348" s="31"/>
      <c r="CM348" s="23"/>
      <c r="CN348" s="23"/>
      <c r="CO348" s="23"/>
      <c r="CP348" s="23"/>
      <c r="CQ348" s="23"/>
      <c r="CR348" s="25"/>
      <c r="CS348" s="31"/>
      <c r="CT348" s="31"/>
      <c r="CU348" s="31"/>
      <c r="CV348" s="31"/>
      <c r="CW348" s="2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E699-7C48-3F47-84E3-5FE947C0C2DA}">
  <dimension ref="A1:F124"/>
  <sheetViews>
    <sheetView workbookViewId="0">
      <selection activeCell="E1" activeCellId="1" sqref="B1:B1048576 E1:E1048576"/>
    </sheetView>
  </sheetViews>
  <sheetFormatPr baseColWidth="10" defaultRowHeight="16"/>
  <sheetData>
    <row r="1" spans="1:6" ht="80">
      <c r="A1" s="11"/>
      <c r="B1" s="18" t="s">
        <v>24</v>
      </c>
      <c r="C1" s="19" t="s">
        <v>25</v>
      </c>
      <c r="D1" s="19" t="s">
        <v>26</v>
      </c>
      <c r="E1" s="19" t="s">
        <v>27</v>
      </c>
      <c r="F1" s="19" t="s">
        <v>28</v>
      </c>
    </row>
    <row r="2" spans="1:6">
      <c r="A2" s="20">
        <v>41883</v>
      </c>
      <c r="B2" s="21">
        <v>173</v>
      </c>
      <c r="C2" s="21">
        <v>120</v>
      </c>
      <c r="D2" s="21"/>
      <c r="E2" s="21"/>
      <c r="F2" s="21"/>
    </row>
    <row r="3" spans="1:6">
      <c r="A3" s="20">
        <v>41913</v>
      </c>
      <c r="B3" s="21">
        <v>173</v>
      </c>
      <c r="C3" s="21">
        <v>120</v>
      </c>
      <c r="D3" s="21"/>
      <c r="E3" s="21"/>
      <c r="F3" s="21"/>
    </row>
    <row r="4" spans="1:6">
      <c r="A4" s="20">
        <v>41944</v>
      </c>
      <c r="B4" s="21">
        <v>173</v>
      </c>
      <c r="C4" s="21">
        <v>120</v>
      </c>
      <c r="D4" s="21"/>
      <c r="E4" s="21"/>
      <c r="F4" s="21"/>
    </row>
    <row r="5" spans="1:6">
      <c r="A5" s="20">
        <v>41974</v>
      </c>
      <c r="B5" s="21">
        <v>173</v>
      </c>
      <c r="C5" s="21">
        <v>120</v>
      </c>
      <c r="D5" s="21"/>
      <c r="E5" s="21"/>
      <c r="F5" s="21"/>
    </row>
    <row r="6" spans="1:6">
      <c r="A6" s="20">
        <v>42005</v>
      </c>
      <c r="B6" s="21">
        <v>173</v>
      </c>
      <c r="C6" s="21">
        <v>120</v>
      </c>
      <c r="D6" s="21"/>
      <c r="E6" s="21"/>
      <c r="F6" s="21"/>
    </row>
    <row r="7" spans="1:6">
      <c r="A7" s="20">
        <v>42036</v>
      </c>
      <c r="B7" s="21">
        <v>173</v>
      </c>
      <c r="C7" s="21">
        <v>120</v>
      </c>
      <c r="D7" s="21"/>
      <c r="E7" s="21"/>
      <c r="F7" s="21"/>
    </row>
    <row r="8" spans="1:6">
      <c r="A8" s="20">
        <v>42064</v>
      </c>
      <c r="B8" s="21">
        <v>173</v>
      </c>
      <c r="C8" s="21">
        <v>120</v>
      </c>
      <c r="D8" s="21"/>
      <c r="E8" s="21"/>
      <c r="F8" s="21"/>
    </row>
    <row r="9" spans="1:6">
      <c r="A9" s="20">
        <v>42095</v>
      </c>
      <c r="B9" s="21">
        <v>173</v>
      </c>
      <c r="C9" s="21">
        <v>120</v>
      </c>
      <c r="D9" s="21"/>
      <c r="E9" s="21"/>
      <c r="F9" s="21"/>
    </row>
    <row r="10" spans="1:6">
      <c r="A10" s="20">
        <v>42125</v>
      </c>
      <c r="B10" s="21">
        <v>173</v>
      </c>
      <c r="C10" s="21">
        <v>120</v>
      </c>
      <c r="D10" s="21"/>
      <c r="E10" s="21"/>
      <c r="F10" s="21"/>
    </row>
    <row r="11" spans="1:6">
      <c r="A11" s="20">
        <v>42156</v>
      </c>
      <c r="B11" s="21">
        <v>173</v>
      </c>
      <c r="C11" s="21">
        <v>120</v>
      </c>
      <c r="D11" s="21"/>
      <c r="E11" s="21"/>
      <c r="F11" s="21"/>
    </row>
    <row r="12" spans="1:6">
      <c r="A12" s="20">
        <v>42186</v>
      </c>
      <c r="B12" s="21">
        <v>173</v>
      </c>
      <c r="C12" s="21">
        <v>120</v>
      </c>
      <c r="D12" s="21"/>
      <c r="E12" s="21"/>
      <c r="F12" s="21"/>
    </row>
    <row r="13" spans="1:6">
      <c r="A13" s="20">
        <v>42217</v>
      </c>
      <c r="B13" s="21">
        <v>173</v>
      </c>
      <c r="C13" s="21">
        <v>120</v>
      </c>
      <c r="D13" s="21"/>
      <c r="E13" s="21"/>
      <c r="F13" s="21"/>
    </row>
    <row r="14" spans="1:6">
      <c r="A14" s="20">
        <v>42248</v>
      </c>
      <c r="B14" s="21">
        <v>173</v>
      </c>
      <c r="C14" s="21">
        <v>115</v>
      </c>
      <c r="D14" s="21"/>
      <c r="E14" s="21"/>
      <c r="F14" s="21"/>
    </row>
    <row r="15" spans="1:6">
      <c r="A15" s="20">
        <v>42278</v>
      </c>
      <c r="B15" s="21">
        <v>173</v>
      </c>
      <c r="C15" s="21">
        <v>115</v>
      </c>
      <c r="D15" s="21"/>
      <c r="E15" s="21"/>
      <c r="F15" s="21"/>
    </row>
    <row r="16" spans="1:6">
      <c r="A16" s="20">
        <v>42309</v>
      </c>
      <c r="B16" s="21">
        <v>173</v>
      </c>
      <c r="C16" s="21">
        <v>115</v>
      </c>
      <c r="D16" s="21"/>
      <c r="E16" s="21"/>
      <c r="F16" s="21"/>
    </row>
    <row r="17" spans="1:6">
      <c r="A17" s="20">
        <v>42339</v>
      </c>
      <c r="B17" s="21">
        <v>170</v>
      </c>
      <c r="C17" s="21">
        <v>112</v>
      </c>
      <c r="D17" s="21"/>
      <c r="E17" s="21"/>
      <c r="F17" s="21"/>
    </row>
    <row r="18" spans="1:6">
      <c r="A18" s="20">
        <v>42370</v>
      </c>
      <c r="B18" s="21">
        <v>170</v>
      </c>
      <c r="C18" s="21">
        <v>112</v>
      </c>
      <c r="D18" s="21"/>
      <c r="E18" s="21"/>
      <c r="F18" s="21"/>
    </row>
    <row r="19" spans="1:6">
      <c r="A19" s="20">
        <v>42401</v>
      </c>
      <c r="B19" s="21">
        <v>170</v>
      </c>
      <c r="C19" s="21">
        <v>112</v>
      </c>
      <c r="D19" s="21"/>
      <c r="E19" s="21"/>
      <c r="F19" s="21"/>
    </row>
    <row r="20" spans="1:6">
      <c r="A20" s="20">
        <v>42430</v>
      </c>
      <c r="B20" s="21">
        <v>168</v>
      </c>
      <c r="C20" s="21">
        <v>110</v>
      </c>
      <c r="D20" s="21"/>
      <c r="E20" s="21"/>
      <c r="F20" s="21"/>
    </row>
    <row r="21" spans="1:6">
      <c r="A21" s="20">
        <v>42461</v>
      </c>
      <c r="B21" s="21">
        <v>168</v>
      </c>
      <c r="C21" s="21">
        <v>110</v>
      </c>
      <c r="D21" s="21"/>
      <c r="E21" s="21"/>
      <c r="F21" s="21"/>
    </row>
    <row r="22" spans="1:6">
      <c r="A22" s="20">
        <v>42491</v>
      </c>
      <c r="B22" s="21">
        <v>168</v>
      </c>
      <c r="C22" s="21">
        <v>110</v>
      </c>
      <c r="D22" s="21"/>
      <c r="E22" s="21"/>
      <c r="F22" s="21"/>
    </row>
    <row r="23" spans="1:6">
      <c r="A23" s="20">
        <v>42522</v>
      </c>
      <c r="B23" s="21">
        <v>165</v>
      </c>
      <c r="C23" s="21">
        <v>107</v>
      </c>
      <c r="D23" s="21"/>
      <c r="E23" s="21"/>
      <c r="F23" s="21"/>
    </row>
    <row r="24" spans="1:6">
      <c r="A24" s="20">
        <v>42552</v>
      </c>
      <c r="B24" s="21">
        <v>165</v>
      </c>
      <c r="C24" s="21">
        <v>107</v>
      </c>
      <c r="D24" s="21"/>
      <c r="E24" s="21"/>
      <c r="F24" s="21"/>
    </row>
    <row r="25" spans="1:6">
      <c r="A25" s="20">
        <v>42583</v>
      </c>
      <c r="B25" s="21">
        <v>165</v>
      </c>
      <c r="C25" s="21">
        <v>107</v>
      </c>
      <c r="D25" s="21"/>
      <c r="E25" s="21"/>
      <c r="F25" s="21"/>
    </row>
    <row r="26" spans="1:6">
      <c r="A26" s="20">
        <v>42614</v>
      </c>
      <c r="B26" s="21">
        <v>164</v>
      </c>
      <c r="C26" s="21">
        <v>106</v>
      </c>
      <c r="D26" s="21"/>
      <c r="E26" s="21"/>
      <c r="F26" s="21"/>
    </row>
    <row r="27" spans="1:6">
      <c r="A27" s="20">
        <v>42644</v>
      </c>
      <c r="B27" s="21">
        <v>164</v>
      </c>
      <c r="C27" s="21">
        <v>106</v>
      </c>
      <c r="D27" s="21"/>
      <c r="E27" s="21"/>
      <c r="F27" s="21"/>
    </row>
    <row r="28" spans="1:6">
      <c r="A28" s="20">
        <v>42675</v>
      </c>
      <c r="B28" s="21">
        <v>164</v>
      </c>
      <c r="C28" s="21">
        <v>106</v>
      </c>
      <c r="D28" s="21"/>
      <c r="E28" s="21"/>
      <c r="F28" s="21"/>
    </row>
    <row r="29" spans="1:6">
      <c r="A29" s="20">
        <v>42705</v>
      </c>
      <c r="B29" s="21">
        <v>163</v>
      </c>
      <c r="C29" s="21">
        <v>104</v>
      </c>
      <c r="D29" s="21"/>
      <c r="E29" s="21"/>
      <c r="F29" s="21"/>
    </row>
    <row r="30" spans="1:6">
      <c r="A30" s="20">
        <v>42736</v>
      </c>
      <c r="B30" s="21">
        <v>163</v>
      </c>
      <c r="C30" s="21">
        <v>104</v>
      </c>
      <c r="D30" s="21"/>
      <c r="E30" s="21"/>
      <c r="F30" s="21"/>
    </row>
    <row r="31" spans="1:6">
      <c r="A31" s="20">
        <v>42767</v>
      </c>
      <c r="B31" s="21">
        <v>163</v>
      </c>
      <c r="C31" s="21">
        <v>104</v>
      </c>
      <c r="D31" s="21"/>
      <c r="E31" s="21"/>
      <c r="F31" s="21"/>
    </row>
    <row r="32" spans="1:6">
      <c r="A32" s="20">
        <v>42795</v>
      </c>
      <c r="B32" s="21">
        <v>158</v>
      </c>
      <c r="C32" s="21">
        <v>103</v>
      </c>
      <c r="D32" s="21"/>
      <c r="E32" s="21"/>
      <c r="F32" s="21"/>
    </row>
    <row r="33" spans="1:6">
      <c r="A33" s="20">
        <v>42826</v>
      </c>
      <c r="B33" s="21">
        <v>158</v>
      </c>
      <c r="C33" s="21">
        <v>103</v>
      </c>
      <c r="D33" s="21"/>
      <c r="E33" s="21"/>
      <c r="F33" s="21"/>
    </row>
    <row r="34" spans="1:6">
      <c r="A34" s="20">
        <v>42856</v>
      </c>
      <c r="B34" s="21">
        <v>158</v>
      </c>
      <c r="C34" s="21">
        <v>103</v>
      </c>
      <c r="D34" s="21"/>
      <c r="E34" s="21"/>
      <c r="F34" s="21"/>
    </row>
    <row r="35" spans="1:6">
      <c r="A35" s="20">
        <v>42887</v>
      </c>
      <c r="B35" s="21">
        <v>154</v>
      </c>
      <c r="C35" s="21">
        <v>98</v>
      </c>
      <c r="D35" s="21"/>
      <c r="E35" s="21"/>
      <c r="F35" s="21"/>
    </row>
    <row r="36" spans="1:6">
      <c r="A36" s="20">
        <v>42917</v>
      </c>
      <c r="B36" s="21">
        <v>154</v>
      </c>
      <c r="C36" s="21">
        <v>98</v>
      </c>
      <c r="D36" s="21"/>
      <c r="E36" s="21"/>
      <c r="F36" s="21"/>
    </row>
    <row r="37" spans="1:6">
      <c r="A37" s="20">
        <v>42948</v>
      </c>
      <c r="B37" s="21">
        <v>154</v>
      </c>
      <c r="C37" s="21">
        <v>98</v>
      </c>
      <c r="D37" s="21"/>
      <c r="E37" s="21"/>
      <c r="F37" s="21"/>
    </row>
    <row r="38" spans="1:6">
      <c r="A38" s="20">
        <v>42979</v>
      </c>
      <c r="B38" s="21">
        <v>154</v>
      </c>
      <c r="C38" s="21">
        <v>98</v>
      </c>
      <c r="D38" s="21"/>
      <c r="E38" s="21"/>
      <c r="F38" s="21"/>
    </row>
    <row r="39" spans="1:6">
      <c r="A39" s="20">
        <v>43009</v>
      </c>
      <c r="B39" s="21">
        <v>154</v>
      </c>
      <c r="C39" s="21">
        <v>98</v>
      </c>
      <c r="D39" s="21"/>
      <c r="E39" s="21"/>
      <c r="F39" s="21"/>
    </row>
    <row r="40" spans="1:6">
      <c r="A40" s="20">
        <v>43040</v>
      </c>
      <c r="B40" s="21">
        <v>154</v>
      </c>
      <c r="C40" s="21">
        <v>98</v>
      </c>
      <c r="D40" s="21"/>
      <c r="E40" s="21"/>
      <c r="F40" s="21"/>
    </row>
    <row r="41" spans="1:6">
      <c r="A41" s="20">
        <v>43070</v>
      </c>
      <c r="B41" s="21">
        <v>154</v>
      </c>
      <c r="C41" s="21">
        <v>90</v>
      </c>
      <c r="D41" s="21"/>
      <c r="E41" s="21"/>
      <c r="F41" s="21"/>
    </row>
    <row r="42" spans="1:6">
      <c r="A42" s="20">
        <v>43101</v>
      </c>
      <c r="B42" s="21">
        <v>154</v>
      </c>
      <c r="C42" s="21">
        <v>90</v>
      </c>
      <c r="D42" s="21"/>
      <c r="E42" s="21"/>
      <c r="F42" s="21"/>
    </row>
    <row r="43" spans="1:6">
      <c r="A43" s="20">
        <v>43132</v>
      </c>
      <c r="B43" s="21">
        <v>154</v>
      </c>
      <c r="C43" s="21">
        <v>90</v>
      </c>
      <c r="D43" s="21"/>
      <c r="E43" s="21"/>
      <c r="F43" s="21"/>
    </row>
    <row r="44" spans="1:6">
      <c r="A44" s="20">
        <v>43160</v>
      </c>
      <c r="B44" s="21">
        <v>154</v>
      </c>
      <c r="C44" s="21">
        <v>87</v>
      </c>
      <c r="D44" s="21"/>
      <c r="E44" s="21"/>
      <c r="F44" s="21"/>
    </row>
    <row r="45" spans="1:6">
      <c r="A45" s="20">
        <v>43191</v>
      </c>
      <c r="B45" s="21">
        <v>154</v>
      </c>
      <c r="C45" s="21">
        <v>87</v>
      </c>
      <c r="D45" s="21"/>
      <c r="E45" s="21"/>
      <c r="F45" s="21"/>
    </row>
    <row r="46" spans="1:6">
      <c r="A46" s="20">
        <v>43221</v>
      </c>
      <c r="B46" s="21">
        <v>154</v>
      </c>
      <c r="C46" s="21">
        <v>87</v>
      </c>
      <c r="D46" s="21"/>
      <c r="E46" s="21"/>
      <c r="F46" s="21"/>
    </row>
    <row r="47" spans="1:6">
      <c r="A47" s="20">
        <v>43252</v>
      </c>
      <c r="B47" s="21">
        <v>158</v>
      </c>
      <c r="C47" s="21">
        <v>82</v>
      </c>
      <c r="D47" s="21"/>
      <c r="E47" s="21"/>
      <c r="F47" s="21"/>
    </row>
    <row r="48" spans="1:6">
      <c r="A48" s="20">
        <v>43282</v>
      </c>
      <c r="B48" s="21">
        <v>158</v>
      </c>
      <c r="C48" s="21">
        <v>82</v>
      </c>
      <c r="D48" s="21"/>
      <c r="E48" s="21"/>
      <c r="F48" s="21"/>
    </row>
    <row r="49" spans="1:6">
      <c r="A49" s="20">
        <v>43313</v>
      </c>
      <c r="B49" s="21">
        <v>158</v>
      </c>
      <c r="C49" s="21">
        <v>82</v>
      </c>
      <c r="D49" s="21"/>
      <c r="E49" s="21"/>
      <c r="F49" s="21"/>
    </row>
    <row r="50" spans="1:6">
      <c r="A50" s="20">
        <v>43344</v>
      </c>
      <c r="B50" s="21">
        <v>158</v>
      </c>
      <c r="C50" s="21">
        <v>82</v>
      </c>
      <c r="D50" s="21"/>
      <c r="E50" s="21"/>
      <c r="F50" s="21"/>
    </row>
    <row r="51" spans="1:6">
      <c r="A51" s="20">
        <v>43374</v>
      </c>
      <c r="B51" s="21">
        <v>158</v>
      </c>
      <c r="C51" s="21">
        <v>82</v>
      </c>
      <c r="D51" s="21"/>
      <c r="E51" s="21"/>
      <c r="F51" s="21"/>
    </row>
    <row r="52" spans="1:6">
      <c r="A52" s="20">
        <v>43405</v>
      </c>
      <c r="B52" s="21">
        <v>158</v>
      </c>
      <c r="C52" s="21">
        <v>82</v>
      </c>
      <c r="D52" s="21"/>
      <c r="E52" s="21"/>
      <c r="F52" s="21"/>
    </row>
    <row r="53" spans="1:6">
      <c r="A53" s="20">
        <v>43435</v>
      </c>
      <c r="B53" s="21">
        <v>158</v>
      </c>
      <c r="C53" s="21">
        <v>82</v>
      </c>
      <c r="D53" s="21"/>
      <c r="E53" s="21"/>
      <c r="F53" s="21"/>
    </row>
    <row r="54" spans="1:6">
      <c r="A54" s="20">
        <v>43466</v>
      </c>
      <c r="B54" s="21">
        <v>158</v>
      </c>
      <c r="C54" s="21">
        <v>82</v>
      </c>
      <c r="D54" s="21"/>
      <c r="E54" s="21"/>
      <c r="F54" s="21"/>
    </row>
    <row r="55" spans="1:6">
      <c r="A55" s="20">
        <v>43497</v>
      </c>
      <c r="B55" s="21">
        <v>158</v>
      </c>
      <c r="C55" s="21">
        <v>82</v>
      </c>
      <c r="D55" s="21"/>
      <c r="E55" s="21"/>
      <c r="F55" s="21"/>
    </row>
    <row r="56" spans="1:6">
      <c r="A56" s="20">
        <v>43525</v>
      </c>
      <c r="B56" s="21">
        <v>160</v>
      </c>
      <c r="C56" s="21">
        <v>82</v>
      </c>
      <c r="D56" s="21"/>
      <c r="E56" s="21"/>
      <c r="F56" s="21"/>
    </row>
    <row r="57" spans="1:6">
      <c r="A57" s="20">
        <v>43556</v>
      </c>
      <c r="B57" s="21">
        <v>160</v>
      </c>
      <c r="C57" s="21">
        <v>82</v>
      </c>
      <c r="D57" s="21"/>
      <c r="E57" s="21"/>
      <c r="F57" s="21"/>
    </row>
    <row r="58" spans="1:6">
      <c r="A58" s="20">
        <v>43586</v>
      </c>
      <c r="B58" s="21">
        <v>160</v>
      </c>
      <c r="C58" s="21">
        <v>82</v>
      </c>
      <c r="D58" s="21"/>
      <c r="E58" s="21"/>
      <c r="F58" s="21"/>
    </row>
    <row r="59" spans="1:6">
      <c r="A59" s="20">
        <v>43617</v>
      </c>
      <c r="B59" s="21">
        <v>160</v>
      </c>
      <c r="C59" s="21">
        <v>82</v>
      </c>
      <c r="D59" s="21"/>
      <c r="E59" s="21"/>
      <c r="F59" s="21"/>
    </row>
    <row r="60" spans="1:6">
      <c r="A60" s="20">
        <v>43647</v>
      </c>
      <c r="B60" s="21">
        <v>160</v>
      </c>
      <c r="C60" s="21">
        <v>82</v>
      </c>
      <c r="D60" s="21"/>
      <c r="E60" s="21"/>
      <c r="F60" s="21"/>
    </row>
    <row r="61" spans="1:6">
      <c r="A61" s="20">
        <v>43678</v>
      </c>
      <c r="B61" s="21">
        <v>160</v>
      </c>
      <c r="C61" s="21">
        <v>82</v>
      </c>
      <c r="D61" s="21"/>
      <c r="E61" s="21"/>
      <c r="F61" s="21"/>
    </row>
    <row r="62" spans="1:6">
      <c r="A62" s="20">
        <v>43709</v>
      </c>
      <c r="B62" s="21">
        <v>160</v>
      </c>
      <c r="C62" s="21">
        <v>82</v>
      </c>
      <c r="D62" s="21"/>
      <c r="E62" s="21"/>
      <c r="F62" s="21"/>
    </row>
    <row r="63" spans="1:6">
      <c r="A63" s="20">
        <v>43739</v>
      </c>
      <c r="B63" s="21">
        <v>160</v>
      </c>
      <c r="C63" s="21">
        <v>82</v>
      </c>
      <c r="D63" s="21"/>
      <c r="E63" s="21"/>
      <c r="F63" s="21"/>
    </row>
    <row r="64" spans="1:6">
      <c r="A64" s="20">
        <v>43770</v>
      </c>
      <c r="B64" s="21">
        <v>160</v>
      </c>
      <c r="C64" s="21">
        <v>82</v>
      </c>
      <c r="D64" s="21"/>
      <c r="E64" s="21"/>
      <c r="F64" s="21"/>
    </row>
    <row r="65" spans="1:6">
      <c r="A65" s="20">
        <v>43800</v>
      </c>
      <c r="B65" s="21">
        <v>158</v>
      </c>
      <c r="C65" s="21">
        <v>82</v>
      </c>
      <c r="D65" s="21"/>
      <c r="E65" s="21"/>
      <c r="F65" s="21"/>
    </row>
    <row r="66" spans="1:6">
      <c r="A66" s="20">
        <v>43831</v>
      </c>
      <c r="B66" s="21">
        <v>158</v>
      </c>
      <c r="C66" s="21">
        <v>82</v>
      </c>
      <c r="D66" s="21"/>
      <c r="E66" s="21"/>
      <c r="F66" s="21"/>
    </row>
    <row r="67" spans="1:6">
      <c r="A67" s="20">
        <v>43862</v>
      </c>
      <c r="B67" s="21">
        <v>158</v>
      </c>
      <c r="C67" s="21">
        <v>82</v>
      </c>
      <c r="D67" s="21"/>
      <c r="E67" s="21"/>
      <c r="F67" s="21"/>
    </row>
    <row r="68" spans="1:6">
      <c r="A68" s="20">
        <v>43891</v>
      </c>
      <c r="B68" s="21">
        <v>156</v>
      </c>
      <c r="C68" s="21">
        <v>82</v>
      </c>
      <c r="D68" s="21"/>
      <c r="E68" s="21"/>
      <c r="F68" s="21"/>
    </row>
    <row r="69" spans="1:6">
      <c r="A69" s="20">
        <v>43922</v>
      </c>
      <c r="B69" s="21">
        <v>156</v>
      </c>
      <c r="C69" s="21">
        <v>82</v>
      </c>
      <c r="D69" s="21"/>
      <c r="E69" s="21"/>
      <c r="F69" s="21"/>
    </row>
    <row r="70" spans="1:6">
      <c r="A70" s="20">
        <v>43952</v>
      </c>
      <c r="B70" s="21">
        <v>154</v>
      </c>
      <c r="C70" s="21">
        <v>82</v>
      </c>
      <c r="D70" s="21"/>
      <c r="E70" s="21"/>
      <c r="F70" s="21"/>
    </row>
    <row r="71" spans="1:6">
      <c r="A71" s="20">
        <v>43983</v>
      </c>
      <c r="B71" s="21">
        <v>154</v>
      </c>
      <c r="C71" s="21">
        <v>82</v>
      </c>
      <c r="D71" s="21"/>
      <c r="E71" s="21"/>
      <c r="F71" s="21"/>
    </row>
    <row r="72" spans="1:6">
      <c r="A72" s="20">
        <v>44013</v>
      </c>
      <c r="B72" s="21">
        <v>154</v>
      </c>
      <c r="C72" s="21">
        <v>82</v>
      </c>
      <c r="D72" s="21"/>
      <c r="E72" s="21"/>
      <c r="F72" s="21"/>
    </row>
    <row r="73" spans="1:6">
      <c r="A73" s="20">
        <v>44044</v>
      </c>
      <c r="B73" s="21">
        <v>154</v>
      </c>
      <c r="C73" s="21">
        <v>82</v>
      </c>
      <c r="D73" s="21"/>
      <c r="E73" s="21"/>
      <c r="F73" s="21"/>
    </row>
    <row r="74" spans="1:6">
      <c r="A74" s="20">
        <v>44075</v>
      </c>
      <c r="B74" s="21">
        <v>145</v>
      </c>
      <c r="C74" s="21">
        <v>82</v>
      </c>
      <c r="D74" s="21"/>
      <c r="E74" s="21"/>
      <c r="F74" s="21"/>
    </row>
    <row r="75" spans="1:6">
      <c r="A75" s="20">
        <v>44105</v>
      </c>
      <c r="B75" s="21">
        <v>145</v>
      </c>
      <c r="C75" s="21">
        <v>82</v>
      </c>
      <c r="D75" s="21"/>
      <c r="E75" s="21"/>
      <c r="F75" s="21"/>
    </row>
    <row r="76" spans="1:6">
      <c r="A76" s="20">
        <v>44136</v>
      </c>
      <c r="B76" s="21">
        <v>145</v>
      </c>
      <c r="C76" s="21">
        <v>82</v>
      </c>
      <c r="D76" s="21"/>
      <c r="E76" s="21"/>
      <c r="F76" s="21"/>
    </row>
    <row r="77" spans="1:6">
      <c r="A77" s="20">
        <v>44166</v>
      </c>
      <c r="B77" s="21">
        <v>145</v>
      </c>
      <c r="C77" s="21">
        <v>82</v>
      </c>
      <c r="D77" s="21"/>
      <c r="E77" s="21"/>
      <c r="F77" s="21"/>
    </row>
    <row r="78" spans="1:6">
      <c r="A78" s="20">
        <v>44197</v>
      </c>
      <c r="B78" s="21">
        <v>145</v>
      </c>
      <c r="C78" s="21">
        <v>82</v>
      </c>
      <c r="D78" s="21">
        <v>48</v>
      </c>
      <c r="E78" s="21">
        <v>115</v>
      </c>
      <c r="F78" s="21">
        <v>165</v>
      </c>
    </row>
    <row r="79" spans="1:6">
      <c r="A79" s="20">
        <v>44228</v>
      </c>
      <c r="B79" s="21">
        <v>145</v>
      </c>
      <c r="C79" s="21">
        <v>82</v>
      </c>
      <c r="D79" s="21">
        <v>48</v>
      </c>
      <c r="E79" s="21">
        <v>115</v>
      </c>
      <c r="F79" s="21">
        <v>165</v>
      </c>
    </row>
    <row r="80" spans="1:6">
      <c r="A80" s="20">
        <v>44256</v>
      </c>
      <c r="B80" s="21">
        <v>145</v>
      </c>
      <c r="C80" s="21">
        <v>82</v>
      </c>
      <c r="D80" s="21">
        <v>48</v>
      </c>
      <c r="E80" s="21">
        <v>115</v>
      </c>
      <c r="F80" s="21">
        <v>165</v>
      </c>
    </row>
    <row r="81" spans="1:6">
      <c r="A81" s="20">
        <v>44287</v>
      </c>
      <c r="B81" s="21">
        <v>145</v>
      </c>
      <c r="C81" s="21">
        <v>82</v>
      </c>
      <c r="D81" s="21">
        <v>48</v>
      </c>
      <c r="E81" s="21">
        <v>115</v>
      </c>
      <c r="F81" s="21">
        <v>165</v>
      </c>
    </row>
    <row r="82" spans="1:6">
      <c r="A82" s="20">
        <v>44317</v>
      </c>
      <c r="B82" s="21">
        <v>145</v>
      </c>
      <c r="C82" s="21">
        <v>82</v>
      </c>
      <c r="D82" s="21">
        <v>48</v>
      </c>
      <c r="E82" s="21">
        <v>115</v>
      </c>
      <c r="F82" s="21">
        <v>170</v>
      </c>
    </row>
    <row r="83" spans="1:6">
      <c r="A83" s="20">
        <v>44348</v>
      </c>
      <c r="B83" s="21">
        <v>145</v>
      </c>
      <c r="C83" s="21">
        <v>82</v>
      </c>
      <c r="D83" s="21">
        <v>48</v>
      </c>
      <c r="E83" s="21">
        <v>115</v>
      </c>
      <c r="F83" s="21">
        <v>170</v>
      </c>
    </row>
    <row r="84" spans="1:6">
      <c r="A84" s="20">
        <v>44378</v>
      </c>
      <c r="B84" s="21">
        <v>145</v>
      </c>
      <c r="C84" s="21">
        <v>82</v>
      </c>
      <c r="D84" s="21">
        <v>48</v>
      </c>
      <c r="E84" s="21">
        <v>115</v>
      </c>
      <c r="F84" s="21">
        <v>170</v>
      </c>
    </row>
    <row r="85" spans="1:6">
      <c r="A85" s="20">
        <v>44409</v>
      </c>
      <c r="B85" s="21">
        <v>145</v>
      </c>
      <c r="C85" s="21">
        <v>82</v>
      </c>
      <c r="D85" s="21">
        <v>48</v>
      </c>
      <c r="E85" s="21">
        <v>115</v>
      </c>
      <c r="F85" s="21">
        <v>170</v>
      </c>
    </row>
    <row r="86" spans="1:6">
      <c r="A86" s="20">
        <v>44440</v>
      </c>
      <c r="B86" s="21">
        <v>145</v>
      </c>
      <c r="C86" s="21">
        <v>82</v>
      </c>
      <c r="D86" s="21">
        <v>48</v>
      </c>
      <c r="E86" s="21">
        <v>115</v>
      </c>
      <c r="F86" s="21">
        <v>170</v>
      </c>
    </row>
    <row r="87" spans="1:6">
      <c r="A87" s="20">
        <v>44470</v>
      </c>
      <c r="B87" s="21">
        <v>145</v>
      </c>
      <c r="C87" s="21">
        <v>82</v>
      </c>
      <c r="D87" s="21">
        <v>48</v>
      </c>
      <c r="E87" s="21">
        <v>115</v>
      </c>
      <c r="F87" s="21">
        <v>170</v>
      </c>
    </row>
    <row r="88" spans="1:6">
      <c r="A88" s="20">
        <v>44501</v>
      </c>
      <c r="B88" s="21">
        <v>145</v>
      </c>
      <c r="C88" s="21">
        <v>82</v>
      </c>
      <c r="D88" s="21">
        <v>48</v>
      </c>
      <c r="E88" s="21">
        <v>115</v>
      </c>
      <c r="F88" s="21">
        <v>170</v>
      </c>
    </row>
    <row r="89" spans="1:6">
      <c r="A89" s="20">
        <v>44531</v>
      </c>
      <c r="B89" s="21">
        <v>145</v>
      </c>
      <c r="C89" s="21">
        <v>82</v>
      </c>
      <c r="D89" s="21">
        <v>48</v>
      </c>
      <c r="E89" s="21">
        <v>115</v>
      </c>
      <c r="F89" s="21">
        <v>175</v>
      </c>
    </row>
    <row r="90" spans="1:6">
      <c r="A90" s="20">
        <v>44562</v>
      </c>
      <c r="B90" s="21">
        <v>145</v>
      </c>
      <c r="C90" s="21">
        <v>82</v>
      </c>
      <c r="D90" s="21">
        <v>49</v>
      </c>
      <c r="E90" s="21">
        <v>115</v>
      </c>
      <c r="F90" s="21">
        <v>175</v>
      </c>
    </row>
    <row r="91" spans="1:6">
      <c r="A91" s="20">
        <v>44593</v>
      </c>
      <c r="B91" s="21">
        <v>150</v>
      </c>
      <c r="C91" s="21">
        <v>82</v>
      </c>
      <c r="D91" s="21">
        <v>49</v>
      </c>
      <c r="E91" s="21">
        <v>120</v>
      </c>
      <c r="F91" s="21">
        <v>175</v>
      </c>
    </row>
    <row r="92" spans="1:6">
      <c r="A92" s="20">
        <v>44621</v>
      </c>
      <c r="B92" s="21">
        <v>161</v>
      </c>
      <c r="C92" s="21">
        <v>82</v>
      </c>
      <c r="D92" s="21">
        <v>49</v>
      </c>
      <c r="E92" s="21">
        <v>126</v>
      </c>
      <c r="F92" s="21">
        <v>180</v>
      </c>
    </row>
    <row r="93" spans="1:6">
      <c r="A93" s="20">
        <v>44652</v>
      </c>
      <c r="B93" s="21">
        <v>165</v>
      </c>
      <c r="C93" s="21">
        <v>82</v>
      </c>
      <c r="D93" s="21">
        <v>49</v>
      </c>
      <c r="E93" s="21">
        <v>127.5</v>
      </c>
      <c r="F93" s="21">
        <v>185</v>
      </c>
    </row>
    <row r="94" spans="1:6">
      <c r="A94" s="20">
        <v>44682</v>
      </c>
      <c r="B94" s="21">
        <v>165</v>
      </c>
      <c r="C94" s="21">
        <v>82</v>
      </c>
      <c r="D94" s="21">
        <v>49</v>
      </c>
      <c r="E94" s="21">
        <v>127.5</v>
      </c>
      <c r="F94" s="21">
        <v>185</v>
      </c>
    </row>
    <row r="95" spans="1:6">
      <c r="A95" s="20">
        <v>44713</v>
      </c>
      <c r="B95" s="21">
        <v>165</v>
      </c>
      <c r="C95" s="21">
        <v>82</v>
      </c>
      <c r="D95" s="21">
        <v>49</v>
      </c>
      <c r="E95" s="21">
        <v>127.5</v>
      </c>
      <c r="F95" s="21">
        <v>185</v>
      </c>
    </row>
    <row r="96" spans="1:6">
      <c r="A96" s="20">
        <v>44743</v>
      </c>
      <c r="B96" s="21">
        <v>180</v>
      </c>
      <c r="C96" s="21">
        <v>90</v>
      </c>
      <c r="D96" s="21">
        <v>55</v>
      </c>
      <c r="E96" s="21">
        <v>135</v>
      </c>
      <c r="F96" s="21">
        <v>195</v>
      </c>
    </row>
    <row r="97" spans="1:6">
      <c r="A97" s="20">
        <v>44774</v>
      </c>
      <c r="B97" s="21">
        <v>180</v>
      </c>
      <c r="C97" s="21">
        <v>90</v>
      </c>
      <c r="D97" s="21">
        <v>55</v>
      </c>
      <c r="E97" s="21">
        <v>135</v>
      </c>
      <c r="F97" s="21">
        <v>200</v>
      </c>
    </row>
    <row r="98" spans="1:6">
      <c r="A98" s="20">
        <v>44805</v>
      </c>
      <c r="B98" s="21">
        <v>180</v>
      </c>
      <c r="C98" s="21">
        <v>90</v>
      </c>
      <c r="D98" s="21">
        <v>55</v>
      </c>
      <c r="E98" s="21">
        <v>135</v>
      </c>
      <c r="F98" s="21">
        <v>200</v>
      </c>
    </row>
    <row r="99" spans="1:6">
      <c r="A99" s="20">
        <v>44835</v>
      </c>
      <c r="B99" s="21">
        <v>182.5</v>
      </c>
      <c r="C99" s="21">
        <v>90</v>
      </c>
      <c r="D99" s="21">
        <v>55</v>
      </c>
      <c r="E99" s="21">
        <v>135</v>
      </c>
      <c r="F99" s="21">
        <v>205</v>
      </c>
    </row>
    <row r="100" spans="1:6">
      <c r="A100" s="20">
        <v>44866</v>
      </c>
      <c r="B100" s="21">
        <v>200</v>
      </c>
      <c r="C100" s="21">
        <v>90</v>
      </c>
      <c r="D100" s="21">
        <v>55</v>
      </c>
      <c r="E100" s="21">
        <v>135</v>
      </c>
      <c r="F100" s="21">
        <v>235</v>
      </c>
    </row>
    <row r="101" spans="1:6">
      <c r="A101" s="20">
        <v>44896</v>
      </c>
      <c r="B101" s="21">
        <v>200</v>
      </c>
      <c r="C101" s="21">
        <v>90</v>
      </c>
      <c r="D101" s="21">
        <v>53</v>
      </c>
      <c r="E101" s="21">
        <v>140</v>
      </c>
      <c r="F101" s="21">
        <v>235</v>
      </c>
    </row>
    <row r="102" spans="1:6">
      <c r="A102" s="20">
        <v>44927</v>
      </c>
      <c r="B102" s="21"/>
      <c r="C102" s="21"/>
      <c r="D102" s="21">
        <v>53</v>
      </c>
      <c r="E102" s="21">
        <v>140</v>
      </c>
      <c r="F102" s="21">
        <v>235</v>
      </c>
    </row>
    <row r="103" spans="1:6">
      <c r="A103" s="20">
        <v>44958</v>
      </c>
      <c r="B103" s="21"/>
      <c r="C103" s="21"/>
      <c r="D103" s="21">
        <v>60</v>
      </c>
      <c r="E103" s="21">
        <v>155</v>
      </c>
      <c r="F103" s="21">
        <v>245</v>
      </c>
    </row>
    <row r="104" spans="1:6">
      <c r="A104" s="20">
        <v>44986</v>
      </c>
      <c r="B104" s="21"/>
      <c r="C104" s="21"/>
      <c r="D104" s="21">
        <v>65</v>
      </c>
      <c r="E104" s="21">
        <v>165</v>
      </c>
      <c r="F104" s="21">
        <v>250</v>
      </c>
    </row>
    <row r="105" spans="1:6">
      <c r="A105" s="20">
        <v>45017</v>
      </c>
      <c r="B105" s="21"/>
      <c r="C105" s="21"/>
      <c r="D105" s="21">
        <v>65</v>
      </c>
      <c r="E105" s="21">
        <v>165</v>
      </c>
      <c r="F105" s="21">
        <v>250</v>
      </c>
    </row>
    <row r="106" spans="1:6">
      <c r="A106" s="20">
        <v>45047</v>
      </c>
      <c r="B106" s="21"/>
      <c r="C106" s="21"/>
      <c r="D106" s="21">
        <v>65</v>
      </c>
      <c r="E106" s="21">
        <v>165</v>
      </c>
      <c r="F106" s="21">
        <v>250</v>
      </c>
    </row>
    <row r="107" spans="1:6">
      <c r="A107" s="20">
        <v>45078</v>
      </c>
      <c r="B107" s="21"/>
      <c r="C107" s="21"/>
      <c r="D107" s="21">
        <v>65</v>
      </c>
      <c r="E107" s="21">
        <v>165</v>
      </c>
      <c r="F107" s="21">
        <v>250</v>
      </c>
    </row>
    <row r="108" spans="1:6">
      <c r="A108" s="20">
        <v>45108</v>
      </c>
      <c r="B108" s="21"/>
      <c r="C108" s="21"/>
      <c r="D108" s="21">
        <v>65</v>
      </c>
      <c r="E108" s="21">
        <v>165</v>
      </c>
      <c r="F108" s="21">
        <v>250</v>
      </c>
    </row>
    <row r="109" spans="1:6">
      <c r="A109" s="20">
        <v>45139</v>
      </c>
      <c r="B109" s="21"/>
      <c r="C109" s="21"/>
      <c r="D109" s="21">
        <v>65</v>
      </c>
      <c r="E109" s="21">
        <v>165</v>
      </c>
      <c r="F109" s="21">
        <v>250</v>
      </c>
    </row>
    <row r="110" spans="1:6">
      <c r="A110" s="20">
        <v>45170</v>
      </c>
      <c r="B110" s="21"/>
      <c r="C110" s="21"/>
      <c r="D110" s="21">
        <v>65</v>
      </c>
      <c r="E110" s="21">
        <v>165</v>
      </c>
      <c r="F110" s="21">
        <v>245</v>
      </c>
    </row>
    <row r="111" spans="1:6">
      <c r="A111" s="20">
        <v>45200</v>
      </c>
      <c r="B111" s="21"/>
      <c r="C111" s="21"/>
      <c r="D111" s="21">
        <v>65</v>
      </c>
      <c r="E111" s="21">
        <v>165</v>
      </c>
      <c r="F111" s="21">
        <v>245</v>
      </c>
    </row>
    <row r="112" spans="1:6">
      <c r="A112" s="20">
        <v>45231</v>
      </c>
      <c r="B112" s="21"/>
      <c r="C112" s="21"/>
      <c r="D112" s="21">
        <v>65</v>
      </c>
      <c r="E112" s="21">
        <v>165</v>
      </c>
      <c r="F112" s="21">
        <v>245</v>
      </c>
    </row>
    <row r="113" spans="1:6">
      <c r="A113" s="20">
        <v>45261</v>
      </c>
      <c r="B113" s="21"/>
      <c r="C113" s="21"/>
      <c r="D113" s="21">
        <v>65</v>
      </c>
      <c r="E113" s="21">
        <v>165</v>
      </c>
      <c r="F113" s="21">
        <v>243</v>
      </c>
    </row>
    <row r="114" spans="1:6">
      <c r="A114" s="20">
        <v>45292</v>
      </c>
      <c r="B114" s="21"/>
      <c r="C114" s="21"/>
      <c r="D114" s="21">
        <v>65</v>
      </c>
      <c r="E114" s="21">
        <v>165</v>
      </c>
      <c r="F114" s="21">
        <v>243</v>
      </c>
    </row>
    <row r="115" spans="1:6">
      <c r="A115" s="20">
        <v>45323</v>
      </c>
      <c r="B115" s="21"/>
      <c r="C115" s="21"/>
      <c r="D115" s="21">
        <v>65</v>
      </c>
      <c r="E115" s="21">
        <v>165</v>
      </c>
      <c r="F115" s="21">
        <v>243</v>
      </c>
    </row>
    <row r="116" spans="1:6">
      <c r="A116" s="20">
        <v>45352</v>
      </c>
      <c r="B116" s="21"/>
      <c r="C116" s="21"/>
      <c r="D116" s="21">
        <v>65</v>
      </c>
      <c r="E116" s="21">
        <v>165</v>
      </c>
      <c r="F116" s="21">
        <v>240</v>
      </c>
    </row>
    <row r="117" spans="1:6">
      <c r="A117" s="20">
        <v>45383</v>
      </c>
      <c r="B117" s="21"/>
      <c r="C117" s="21"/>
      <c r="D117" s="21">
        <v>65</v>
      </c>
      <c r="E117" s="21">
        <v>165</v>
      </c>
      <c r="F117" s="21">
        <v>240</v>
      </c>
    </row>
    <row r="118" spans="1:6">
      <c r="A118" s="20">
        <v>45413</v>
      </c>
      <c r="B118" s="21"/>
      <c r="C118" s="21"/>
      <c r="D118" s="21">
        <v>65</v>
      </c>
      <c r="E118" s="21">
        <v>160</v>
      </c>
      <c r="F118" s="21">
        <v>230</v>
      </c>
    </row>
    <row r="119" spans="1:6">
      <c r="A119" s="20">
        <v>45444</v>
      </c>
      <c r="B119" s="21"/>
      <c r="C119" s="21"/>
      <c r="D119" s="21">
        <v>65</v>
      </c>
      <c r="E119" s="21">
        <v>160</v>
      </c>
      <c r="F119" s="21">
        <v>230</v>
      </c>
    </row>
    <row r="120" spans="1:6">
      <c r="A120" s="20">
        <v>45474</v>
      </c>
      <c r="B120" s="21"/>
      <c r="C120" s="21"/>
      <c r="D120" s="21">
        <v>65</v>
      </c>
      <c r="E120" s="21">
        <v>160</v>
      </c>
      <c r="F120" s="21">
        <v>230</v>
      </c>
    </row>
    <row r="121" spans="1:6">
      <c r="A121" s="20">
        <v>45505</v>
      </c>
      <c r="B121" s="21"/>
      <c r="C121" s="21"/>
      <c r="D121" s="21">
        <v>65</v>
      </c>
      <c r="E121" s="21">
        <v>160</v>
      </c>
      <c r="F121" s="21">
        <v>230</v>
      </c>
    </row>
    <row r="122" spans="1:6">
      <c r="A122" s="20">
        <v>45536</v>
      </c>
      <c r="B122" s="21"/>
      <c r="C122" s="21"/>
      <c r="D122" s="21">
        <v>60</v>
      </c>
      <c r="E122" s="21">
        <v>160</v>
      </c>
      <c r="F122" s="21">
        <v>230</v>
      </c>
    </row>
    <row r="123" spans="1:6">
      <c r="A123" s="20">
        <v>45566</v>
      </c>
      <c r="B123" s="21"/>
      <c r="C123" s="21"/>
      <c r="D123" s="21">
        <v>60</v>
      </c>
      <c r="E123" s="21">
        <v>160</v>
      </c>
      <c r="F123" s="21">
        <v>230</v>
      </c>
    </row>
    <row r="124" spans="1:6">
      <c r="A124" s="22">
        <v>45597</v>
      </c>
      <c r="B124" s="23"/>
      <c r="C124" s="23"/>
      <c r="D124" s="23">
        <v>60</v>
      </c>
      <c r="E124" s="23">
        <v>160</v>
      </c>
      <c r="F124" s="23">
        <v>230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64C28-A24B-0E43-B31B-4FC6FD768442}">
  <dimension ref="A1:AA540"/>
  <sheetViews>
    <sheetView workbookViewId="0">
      <pane xSplit="1" ySplit="1" topLeftCell="B516" activePane="bottomRight" state="frozen"/>
      <selection pane="topRight" activeCell="B1" sqref="B1"/>
      <selection pane="bottomLeft" activeCell="A2" sqref="A2"/>
      <selection pane="bottomRight" activeCell="Z1" activeCellId="11" sqref="A1:B1048576 E1:E1048576 G1:G1048576 I1:I1048576 J1:J1048576 K1:K1048576 N1:N1048576 P1:P1048576 R1:R1048576 S1:S1048576 W1:W1048576 Z1:Z1048576"/>
    </sheetView>
  </sheetViews>
  <sheetFormatPr baseColWidth="10" defaultRowHeight="16"/>
  <sheetData>
    <row r="1" spans="1:27" ht="112">
      <c r="A1" s="11"/>
      <c r="B1" s="12" t="s">
        <v>29</v>
      </c>
      <c r="C1" s="13" t="s">
        <v>30</v>
      </c>
      <c r="D1" s="13" t="s">
        <v>31</v>
      </c>
      <c r="E1" s="13" t="s">
        <v>32</v>
      </c>
      <c r="F1" s="13" t="s">
        <v>33</v>
      </c>
      <c r="G1" s="13" t="s">
        <v>34</v>
      </c>
      <c r="H1" s="13" t="s">
        <v>35</v>
      </c>
      <c r="I1" s="13" t="s">
        <v>36</v>
      </c>
      <c r="J1" s="13" t="s">
        <v>37</v>
      </c>
      <c r="K1" s="13" t="s">
        <v>38</v>
      </c>
      <c r="L1" s="13" t="s">
        <v>39</v>
      </c>
      <c r="M1" s="13" t="s">
        <v>40</v>
      </c>
      <c r="N1" s="13" t="s">
        <v>41</v>
      </c>
      <c r="O1" s="13" t="s">
        <v>42</v>
      </c>
      <c r="P1" s="13" t="s">
        <v>43</v>
      </c>
      <c r="Q1" s="13" t="s">
        <v>44</v>
      </c>
      <c r="R1" s="13" t="s">
        <v>49</v>
      </c>
      <c r="S1" s="13" t="s">
        <v>45</v>
      </c>
      <c r="T1" s="13" t="s">
        <v>48</v>
      </c>
      <c r="U1" s="13" t="s">
        <v>46</v>
      </c>
      <c r="V1" s="13" t="s">
        <v>47</v>
      </c>
      <c r="W1" s="13" t="s">
        <v>24</v>
      </c>
      <c r="X1" s="13" t="s">
        <v>25</v>
      </c>
      <c r="Y1" s="13" t="s">
        <v>26</v>
      </c>
      <c r="Z1" s="13" t="s">
        <v>27</v>
      </c>
      <c r="AA1" s="13" t="s">
        <v>28</v>
      </c>
    </row>
    <row r="2" spans="1:27">
      <c r="A2" s="20">
        <v>29221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1"/>
      <c r="R2" s="21">
        <v>140.47</v>
      </c>
      <c r="S2" s="21"/>
      <c r="T2" s="15"/>
      <c r="U2" s="21"/>
      <c r="V2" s="21"/>
      <c r="W2" s="21"/>
      <c r="X2" s="21"/>
      <c r="Y2" s="21"/>
      <c r="Z2" s="21"/>
      <c r="AA2" s="21"/>
    </row>
    <row r="3" spans="1:27">
      <c r="A3" s="20">
        <v>29252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1"/>
      <c r="R3" s="21">
        <v>140.47</v>
      </c>
      <c r="S3" s="21"/>
      <c r="T3" s="15"/>
      <c r="U3" s="21"/>
      <c r="V3" s="21"/>
      <c r="W3" s="21"/>
      <c r="X3" s="21"/>
      <c r="Y3" s="21"/>
      <c r="Z3" s="21"/>
      <c r="AA3" s="21"/>
    </row>
    <row r="4" spans="1:27">
      <c r="A4" s="20">
        <v>29281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1"/>
      <c r="R4" s="21">
        <v>141.91999999999999</v>
      </c>
      <c r="S4" s="21"/>
      <c r="T4" s="15"/>
      <c r="U4" s="21"/>
      <c r="V4" s="21"/>
      <c r="W4" s="21"/>
      <c r="X4" s="21"/>
      <c r="Y4" s="21"/>
      <c r="Z4" s="21"/>
      <c r="AA4" s="21"/>
    </row>
    <row r="5" spans="1:27">
      <c r="A5" s="20">
        <v>29312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1"/>
      <c r="R5" s="21">
        <v>142.18</v>
      </c>
      <c r="S5" s="21"/>
      <c r="T5" s="15"/>
      <c r="U5" s="21"/>
      <c r="V5" s="21"/>
      <c r="W5" s="21"/>
      <c r="X5" s="21"/>
      <c r="Y5" s="21"/>
      <c r="Z5" s="21"/>
      <c r="AA5" s="21"/>
    </row>
    <row r="6" spans="1:27">
      <c r="A6" s="20">
        <v>29342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1"/>
      <c r="R6" s="21">
        <v>142.83000000000001</v>
      </c>
      <c r="S6" s="21"/>
      <c r="T6" s="15"/>
      <c r="U6" s="21"/>
      <c r="V6" s="21"/>
      <c r="W6" s="21"/>
      <c r="X6" s="21"/>
      <c r="Y6" s="21"/>
      <c r="Z6" s="21"/>
      <c r="AA6" s="21"/>
    </row>
    <row r="7" spans="1:27">
      <c r="A7" s="20">
        <v>29373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1"/>
      <c r="R7" s="21">
        <v>144.29</v>
      </c>
      <c r="S7" s="21"/>
      <c r="T7" s="15"/>
      <c r="U7" s="21"/>
      <c r="V7" s="21"/>
      <c r="W7" s="21"/>
      <c r="X7" s="21"/>
      <c r="Y7" s="21"/>
      <c r="Z7" s="21"/>
      <c r="AA7" s="21"/>
    </row>
    <row r="8" spans="1:27">
      <c r="A8" s="20">
        <v>29403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1"/>
      <c r="R8" s="21">
        <v>144.29</v>
      </c>
      <c r="S8" s="21"/>
      <c r="T8" s="15"/>
      <c r="U8" s="21"/>
      <c r="V8" s="21"/>
      <c r="W8" s="21"/>
      <c r="X8" s="21"/>
      <c r="Y8" s="21"/>
      <c r="Z8" s="21"/>
      <c r="AA8" s="21"/>
    </row>
    <row r="9" spans="1:27">
      <c r="A9" s="20">
        <v>29434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1"/>
      <c r="R9" s="21">
        <v>144.61000000000001</v>
      </c>
      <c r="S9" s="21"/>
      <c r="T9" s="15"/>
      <c r="U9" s="21"/>
      <c r="V9" s="21"/>
      <c r="W9" s="21"/>
      <c r="X9" s="21"/>
      <c r="Y9" s="21"/>
      <c r="Z9" s="21"/>
      <c r="AA9" s="21"/>
    </row>
    <row r="10" spans="1:27">
      <c r="A10" s="20">
        <v>29465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1"/>
      <c r="R10" s="21">
        <v>144.87</v>
      </c>
      <c r="S10" s="21"/>
      <c r="T10" s="15"/>
      <c r="U10" s="21"/>
      <c r="V10" s="21"/>
      <c r="W10" s="21"/>
      <c r="X10" s="21"/>
      <c r="Y10" s="21"/>
      <c r="Z10" s="21"/>
      <c r="AA10" s="21"/>
    </row>
    <row r="11" spans="1:27">
      <c r="A11" s="20">
        <v>29495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1"/>
      <c r="R11" s="21">
        <v>146.33000000000001</v>
      </c>
      <c r="S11" s="21"/>
      <c r="T11" s="15"/>
      <c r="U11" s="21"/>
      <c r="V11" s="21"/>
      <c r="W11" s="21"/>
      <c r="X11" s="21"/>
      <c r="Y11" s="21"/>
      <c r="Z11" s="21"/>
      <c r="AA11" s="21"/>
    </row>
    <row r="12" spans="1:27">
      <c r="A12" s="20">
        <v>29526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1"/>
      <c r="R12" s="21">
        <v>146.33000000000001</v>
      </c>
      <c r="S12" s="21"/>
      <c r="T12" s="15"/>
      <c r="U12" s="21"/>
      <c r="V12" s="21"/>
      <c r="W12" s="21"/>
      <c r="X12" s="21"/>
      <c r="Y12" s="21"/>
      <c r="Z12" s="21"/>
      <c r="AA12" s="21"/>
    </row>
    <row r="13" spans="1:27">
      <c r="A13" s="20">
        <v>29556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1"/>
      <c r="R13" s="21">
        <v>146.33000000000001</v>
      </c>
      <c r="S13" s="21"/>
      <c r="T13" s="15"/>
      <c r="U13" s="21"/>
      <c r="V13" s="21"/>
      <c r="W13" s="21"/>
      <c r="X13" s="21"/>
      <c r="Y13" s="21"/>
      <c r="Z13" s="21"/>
      <c r="AA13" s="21"/>
    </row>
    <row r="14" spans="1:27">
      <c r="A14" s="20">
        <v>29587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1"/>
      <c r="R14" s="21">
        <v>146.33000000000001</v>
      </c>
      <c r="S14" s="21"/>
      <c r="T14" s="15">
        <v>4.2</v>
      </c>
      <c r="U14" s="21"/>
      <c r="V14" s="21"/>
      <c r="W14" s="21"/>
      <c r="X14" s="21"/>
      <c r="Y14" s="21"/>
      <c r="Z14" s="21"/>
      <c r="AA14" s="21"/>
    </row>
    <row r="15" spans="1:27">
      <c r="A15" s="20">
        <v>29618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1"/>
      <c r="R15" s="21">
        <v>150.55000000000001</v>
      </c>
      <c r="S15" s="21"/>
      <c r="T15" s="15">
        <v>7.2</v>
      </c>
      <c r="U15" s="21"/>
      <c r="V15" s="21"/>
      <c r="W15" s="21"/>
      <c r="X15" s="21"/>
      <c r="Y15" s="21"/>
      <c r="Z15" s="21"/>
      <c r="AA15" s="21"/>
    </row>
    <row r="16" spans="1:27">
      <c r="A16" s="20">
        <v>29646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1"/>
      <c r="R16" s="21">
        <v>150.55000000000001</v>
      </c>
      <c r="S16" s="21"/>
      <c r="T16" s="15">
        <v>6.1</v>
      </c>
      <c r="U16" s="21"/>
      <c r="V16" s="21"/>
      <c r="W16" s="21"/>
      <c r="X16" s="21"/>
      <c r="Y16" s="21"/>
      <c r="Z16" s="21"/>
      <c r="AA16" s="21"/>
    </row>
    <row r="17" spans="1:27">
      <c r="A17" s="20">
        <v>29677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1"/>
      <c r="R17" s="21">
        <v>150.55000000000001</v>
      </c>
      <c r="S17" s="21"/>
      <c r="T17" s="15">
        <v>5.9</v>
      </c>
      <c r="U17" s="21"/>
      <c r="V17" s="21"/>
      <c r="W17" s="21"/>
      <c r="X17" s="21"/>
      <c r="Y17" s="21"/>
      <c r="Z17" s="21"/>
      <c r="AA17" s="21"/>
    </row>
    <row r="18" spans="1:27">
      <c r="A18" s="20">
        <v>29707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1"/>
      <c r="R18" s="21">
        <v>150.55000000000001</v>
      </c>
      <c r="S18" s="21"/>
      <c r="T18" s="15">
        <v>5.4</v>
      </c>
      <c r="U18" s="21"/>
      <c r="V18" s="21"/>
      <c r="W18" s="21"/>
      <c r="X18" s="21"/>
      <c r="Y18" s="21"/>
      <c r="Z18" s="21"/>
      <c r="AA18" s="21"/>
    </row>
    <row r="19" spans="1:27">
      <c r="A19" s="20">
        <v>29738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1"/>
      <c r="R19" s="21">
        <v>150.55000000000001</v>
      </c>
      <c r="S19" s="21"/>
      <c r="T19" s="15">
        <v>4.3</v>
      </c>
      <c r="U19" s="21"/>
      <c r="V19" s="21"/>
      <c r="W19" s="21"/>
      <c r="X19" s="21"/>
      <c r="Y19" s="21"/>
      <c r="Z19" s="21"/>
      <c r="AA19" s="21"/>
    </row>
    <row r="20" spans="1:27">
      <c r="A20" s="20">
        <v>29768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1"/>
      <c r="R20" s="21">
        <v>150.55000000000001</v>
      </c>
      <c r="S20" s="21"/>
      <c r="T20" s="15">
        <v>4.3</v>
      </c>
      <c r="U20" s="21"/>
      <c r="V20" s="21"/>
      <c r="W20" s="21"/>
      <c r="X20" s="21"/>
      <c r="Y20" s="21"/>
      <c r="Z20" s="21"/>
      <c r="AA20" s="21"/>
    </row>
    <row r="21" spans="1:27">
      <c r="A21" s="20">
        <v>29799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1"/>
      <c r="R21" s="21">
        <v>141.4</v>
      </c>
      <c r="S21" s="21"/>
      <c r="T21" s="15">
        <v>-2.2000000000000002</v>
      </c>
      <c r="U21" s="21"/>
      <c r="V21" s="21"/>
      <c r="W21" s="21"/>
      <c r="X21" s="21"/>
      <c r="Y21" s="21"/>
      <c r="Z21" s="21"/>
      <c r="AA21" s="21"/>
    </row>
    <row r="22" spans="1:27">
      <c r="A22" s="20">
        <v>29830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1"/>
      <c r="R22" s="21">
        <v>141.4</v>
      </c>
      <c r="S22" s="21"/>
      <c r="T22" s="15">
        <v>-2.4</v>
      </c>
      <c r="U22" s="21"/>
      <c r="V22" s="21"/>
      <c r="W22" s="21"/>
      <c r="X22" s="21"/>
      <c r="Y22" s="21"/>
      <c r="Z22" s="21"/>
      <c r="AA22" s="21"/>
    </row>
    <row r="23" spans="1:27">
      <c r="A23" s="20">
        <v>29860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1"/>
      <c r="R23" s="21">
        <v>141.4</v>
      </c>
      <c r="S23" s="21"/>
      <c r="T23" s="15">
        <v>-3.4</v>
      </c>
      <c r="U23" s="21"/>
      <c r="V23" s="21"/>
      <c r="W23" s="21"/>
      <c r="X23" s="21"/>
      <c r="Y23" s="21"/>
      <c r="Z23" s="21"/>
      <c r="AA23" s="21"/>
    </row>
    <row r="24" spans="1:27">
      <c r="A24" s="20">
        <v>29891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1"/>
      <c r="R24" s="21">
        <v>141.4</v>
      </c>
      <c r="S24" s="21"/>
      <c r="T24" s="15">
        <v>-3.4</v>
      </c>
      <c r="U24" s="21"/>
      <c r="V24" s="21"/>
      <c r="W24" s="21"/>
      <c r="X24" s="21"/>
      <c r="Y24" s="21"/>
      <c r="Z24" s="21"/>
      <c r="AA24" s="21"/>
    </row>
    <row r="25" spans="1:27">
      <c r="A25" s="20">
        <v>29921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1"/>
      <c r="R25" s="21">
        <v>141.4</v>
      </c>
      <c r="S25" s="21"/>
      <c r="T25" s="15">
        <v>-3.4</v>
      </c>
      <c r="U25" s="21"/>
      <c r="V25" s="21"/>
      <c r="W25" s="21"/>
      <c r="X25" s="21"/>
      <c r="Y25" s="21"/>
      <c r="Z25" s="21"/>
      <c r="AA25" s="21"/>
    </row>
    <row r="26" spans="1:27">
      <c r="A26" s="20">
        <v>29952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1"/>
      <c r="R26" s="21">
        <v>141.4</v>
      </c>
      <c r="S26" s="21"/>
      <c r="T26" s="15">
        <v>-3.4</v>
      </c>
      <c r="U26" s="21"/>
      <c r="V26" s="21"/>
      <c r="W26" s="21"/>
      <c r="X26" s="21"/>
      <c r="Y26" s="21"/>
      <c r="Z26" s="21"/>
      <c r="AA26" s="21"/>
    </row>
    <row r="27" spans="1:27">
      <c r="A27" s="20">
        <v>29983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1"/>
      <c r="R27" s="21">
        <v>141.4</v>
      </c>
      <c r="S27" s="21"/>
      <c r="T27" s="15">
        <v>-6.1</v>
      </c>
      <c r="U27" s="21"/>
      <c r="V27" s="21"/>
      <c r="W27" s="21"/>
      <c r="X27" s="21"/>
      <c r="Y27" s="21"/>
      <c r="Z27" s="21"/>
      <c r="AA27" s="21"/>
    </row>
    <row r="28" spans="1:27">
      <c r="A28" s="20">
        <v>30011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1"/>
      <c r="R28" s="21">
        <v>141.4</v>
      </c>
      <c r="S28" s="21"/>
      <c r="T28" s="15">
        <v>-6.1</v>
      </c>
      <c r="U28" s="21"/>
      <c r="V28" s="21"/>
      <c r="W28" s="21"/>
      <c r="X28" s="21"/>
      <c r="Y28" s="21"/>
      <c r="Z28" s="21"/>
      <c r="AA28" s="21"/>
    </row>
    <row r="29" spans="1:27">
      <c r="A29" s="20">
        <v>30042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1"/>
      <c r="R29" s="21">
        <v>141.4</v>
      </c>
      <c r="S29" s="21"/>
      <c r="T29" s="15">
        <v>-6.1</v>
      </c>
      <c r="U29" s="21"/>
      <c r="V29" s="21"/>
      <c r="W29" s="21"/>
      <c r="X29" s="21"/>
      <c r="Y29" s="21"/>
      <c r="Z29" s="21"/>
      <c r="AA29" s="21"/>
    </row>
    <row r="30" spans="1:27">
      <c r="A30" s="20">
        <v>30072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1"/>
      <c r="R30" s="21">
        <v>141.4</v>
      </c>
      <c r="S30" s="21"/>
      <c r="T30" s="15">
        <v>-6.1</v>
      </c>
      <c r="U30" s="21"/>
      <c r="V30" s="21"/>
      <c r="W30" s="21"/>
      <c r="X30" s="21"/>
      <c r="Y30" s="21"/>
      <c r="Z30" s="21"/>
      <c r="AA30" s="21"/>
    </row>
    <row r="31" spans="1:27">
      <c r="A31" s="20">
        <v>30103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1"/>
      <c r="R31" s="21">
        <v>137.16999999999999</v>
      </c>
      <c r="S31" s="21"/>
      <c r="T31" s="15">
        <v>-8.9</v>
      </c>
      <c r="U31" s="21"/>
      <c r="V31" s="21"/>
      <c r="W31" s="21"/>
      <c r="X31" s="21"/>
      <c r="Y31" s="21"/>
      <c r="Z31" s="21"/>
      <c r="AA31" s="21"/>
    </row>
    <row r="32" spans="1:27">
      <c r="A32" s="20">
        <v>30133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1"/>
      <c r="R32" s="21">
        <v>137.16999999999999</v>
      </c>
      <c r="S32" s="21"/>
      <c r="T32" s="15">
        <v>-8.9</v>
      </c>
      <c r="U32" s="21"/>
      <c r="V32" s="21"/>
      <c r="W32" s="21"/>
      <c r="X32" s="21"/>
      <c r="Y32" s="21"/>
      <c r="Z32" s="21"/>
      <c r="AA32" s="21"/>
    </row>
    <row r="33" spans="1:27">
      <c r="A33" s="20">
        <v>30164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1"/>
      <c r="R33" s="21">
        <v>132.62</v>
      </c>
      <c r="S33" s="21"/>
      <c r="T33" s="15">
        <v>-6.2</v>
      </c>
      <c r="U33" s="21"/>
      <c r="V33" s="21"/>
      <c r="W33" s="21"/>
      <c r="X33" s="21"/>
      <c r="Y33" s="21"/>
      <c r="Z33" s="21"/>
      <c r="AA33" s="21"/>
    </row>
    <row r="34" spans="1:27">
      <c r="A34" s="20">
        <v>30195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1"/>
      <c r="R34" s="21">
        <v>124.78</v>
      </c>
      <c r="S34" s="21"/>
      <c r="T34" s="15">
        <v>-11.8</v>
      </c>
      <c r="U34" s="21"/>
      <c r="V34" s="21"/>
      <c r="W34" s="21"/>
      <c r="X34" s="21"/>
      <c r="Y34" s="21"/>
      <c r="Z34" s="21"/>
      <c r="AA34" s="21"/>
    </row>
    <row r="35" spans="1:27">
      <c r="A35" s="20">
        <v>30225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1"/>
      <c r="R35" s="21">
        <v>124.78</v>
      </c>
      <c r="S35" s="21"/>
      <c r="T35" s="15">
        <v>-11.8</v>
      </c>
      <c r="U35" s="21"/>
      <c r="V35" s="21"/>
      <c r="W35" s="21"/>
      <c r="X35" s="21"/>
      <c r="Y35" s="21"/>
      <c r="Z35" s="21"/>
      <c r="AA35" s="21"/>
    </row>
    <row r="36" spans="1:27">
      <c r="A36" s="20">
        <v>30256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1"/>
      <c r="R36" s="21">
        <v>115.87</v>
      </c>
      <c r="S36" s="21"/>
      <c r="T36" s="15">
        <v>-18.100000000000001</v>
      </c>
      <c r="U36" s="21"/>
      <c r="V36" s="21"/>
      <c r="W36" s="21"/>
      <c r="X36" s="21"/>
      <c r="Y36" s="21"/>
      <c r="Z36" s="21"/>
      <c r="AA36" s="21"/>
    </row>
    <row r="37" spans="1:27">
      <c r="A37" s="20">
        <v>30286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1"/>
      <c r="R37" s="21">
        <v>115.87</v>
      </c>
      <c r="S37" s="21"/>
      <c r="T37" s="15">
        <v>-18.100000000000001</v>
      </c>
      <c r="U37" s="21"/>
      <c r="V37" s="21"/>
      <c r="W37" s="21"/>
      <c r="X37" s="21"/>
      <c r="Y37" s="21"/>
      <c r="Z37" s="21"/>
      <c r="AA37" s="21"/>
    </row>
    <row r="38" spans="1:27">
      <c r="A38" s="20">
        <v>30317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1"/>
      <c r="R38" s="21">
        <v>115.87</v>
      </c>
      <c r="S38" s="21"/>
      <c r="T38" s="15">
        <v>-18.100000000000001</v>
      </c>
      <c r="U38" s="21"/>
      <c r="V38" s="21"/>
      <c r="W38" s="21"/>
      <c r="X38" s="21"/>
      <c r="Y38" s="21"/>
      <c r="Z38" s="21"/>
      <c r="AA38" s="21"/>
    </row>
    <row r="39" spans="1:27">
      <c r="A39" s="20">
        <v>30348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1"/>
      <c r="R39" s="21">
        <v>115.87</v>
      </c>
      <c r="S39" s="21"/>
      <c r="T39" s="15">
        <v>-18.100000000000001</v>
      </c>
      <c r="U39" s="21"/>
      <c r="V39" s="21"/>
      <c r="W39" s="21"/>
      <c r="X39" s="21"/>
      <c r="Y39" s="21"/>
      <c r="Z39" s="21"/>
      <c r="AA39" s="21"/>
    </row>
    <row r="40" spans="1:27">
      <c r="A40" s="20">
        <v>30376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1"/>
      <c r="R40" s="21">
        <v>115.87</v>
      </c>
      <c r="S40" s="21"/>
      <c r="T40" s="15">
        <v>-18.100000000000001</v>
      </c>
      <c r="U40" s="21"/>
      <c r="V40" s="21"/>
      <c r="W40" s="21"/>
      <c r="X40" s="21"/>
      <c r="Y40" s="21"/>
      <c r="Z40" s="21"/>
      <c r="AA40" s="21"/>
    </row>
    <row r="41" spans="1:27">
      <c r="A41" s="20">
        <v>30407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1"/>
      <c r="R41" s="21">
        <v>111.98</v>
      </c>
      <c r="S41" s="21"/>
      <c r="T41" s="15">
        <v>-20.8</v>
      </c>
      <c r="U41" s="21"/>
      <c r="V41" s="21"/>
      <c r="W41" s="21"/>
      <c r="X41" s="21"/>
      <c r="Y41" s="21"/>
      <c r="Z41" s="21"/>
      <c r="AA41" s="21"/>
    </row>
    <row r="42" spans="1:27">
      <c r="A42" s="20">
        <v>30437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1"/>
      <c r="R42" s="21">
        <v>111.98</v>
      </c>
      <c r="S42" s="21"/>
      <c r="T42" s="15">
        <v>-20.8</v>
      </c>
      <c r="U42" s="21"/>
      <c r="V42" s="21"/>
      <c r="W42" s="21"/>
      <c r="X42" s="21"/>
      <c r="Y42" s="21"/>
      <c r="Z42" s="21"/>
      <c r="AA42" s="21"/>
    </row>
    <row r="43" spans="1:27">
      <c r="A43" s="20">
        <v>30468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1"/>
      <c r="R43" s="21">
        <v>111.98</v>
      </c>
      <c r="S43" s="21"/>
      <c r="T43" s="15">
        <v>-18.399999999999999</v>
      </c>
      <c r="U43" s="21"/>
      <c r="V43" s="21"/>
      <c r="W43" s="21"/>
      <c r="X43" s="21"/>
      <c r="Y43" s="21"/>
      <c r="Z43" s="21"/>
      <c r="AA43" s="21"/>
    </row>
    <row r="44" spans="1:27">
      <c r="A44" s="20">
        <v>30498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1"/>
      <c r="R44" s="21">
        <v>111.98</v>
      </c>
      <c r="S44" s="21"/>
      <c r="T44" s="15">
        <v>-18.399999999999999</v>
      </c>
      <c r="U44" s="21"/>
      <c r="V44" s="21"/>
      <c r="W44" s="21"/>
      <c r="X44" s="21"/>
      <c r="Y44" s="21"/>
      <c r="Z44" s="21"/>
      <c r="AA44" s="21"/>
    </row>
    <row r="45" spans="1:27">
      <c r="A45" s="20">
        <v>30529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1"/>
      <c r="R45" s="21">
        <v>104.71</v>
      </c>
      <c r="S45" s="21"/>
      <c r="T45" s="15">
        <v>-21</v>
      </c>
      <c r="U45" s="21"/>
      <c r="V45" s="21"/>
      <c r="W45" s="21"/>
      <c r="X45" s="21"/>
      <c r="Y45" s="21"/>
      <c r="Z45" s="21"/>
      <c r="AA45" s="21"/>
    </row>
    <row r="46" spans="1:27">
      <c r="A46" s="20">
        <v>30560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1"/>
      <c r="R46" s="21">
        <v>104.71</v>
      </c>
      <c r="S46" s="21"/>
      <c r="T46" s="15">
        <v>-16.100000000000001</v>
      </c>
      <c r="U46" s="21"/>
      <c r="V46" s="21"/>
      <c r="W46" s="21"/>
      <c r="X46" s="21"/>
      <c r="Y46" s="21"/>
      <c r="Z46" s="21"/>
      <c r="AA46" s="21"/>
    </row>
    <row r="47" spans="1:27">
      <c r="A47" s="20">
        <v>30590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1"/>
      <c r="R47" s="21">
        <v>103.26</v>
      </c>
      <c r="S47" s="21"/>
      <c r="T47" s="15">
        <v>-17.2</v>
      </c>
      <c r="U47" s="21"/>
      <c r="V47" s="21"/>
      <c r="W47" s="21"/>
      <c r="X47" s="21"/>
      <c r="Y47" s="21"/>
      <c r="Z47" s="21"/>
      <c r="AA47" s="21"/>
    </row>
    <row r="48" spans="1:27">
      <c r="A48" s="20">
        <v>30621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1"/>
      <c r="R48" s="21">
        <v>100.31</v>
      </c>
      <c r="S48" s="21"/>
      <c r="T48" s="15">
        <v>-13.4</v>
      </c>
      <c r="U48" s="21"/>
      <c r="V48" s="21"/>
      <c r="W48" s="21"/>
      <c r="X48" s="21"/>
      <c r="Y48" s="21"/>
      <c r="Z48" s="21"/>
      <c r="AA48" s="21"/>
    </row>
    <row r="49" spans="1:27">
      <c r="A49" s="20">
        <v>30651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1"/>
      <c r="R49" s="21">
        <v>98.86</v>
      </c>
      <c r="S49" s="21"/>
      <c r="T49" s="15">
        <v>-14.7</v>
      </c>
      <c r="U49" s="21"/>
      <c r="V49" s="21"/>
      <c r="W49" s="21"/>
      <c r="X49" s="21"/>
      <c r="Y49" s="21"/>
      <c r="Z49" s="21"/>
      <c r="AA49" s="21"/>
    </row>
    <row r="50" spans="1:27">
      <c r="A50" s="20">
        <v>30682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1"/>
      <c r="R50" s="21">
        <v>97.41</v>
      </c>
      <c r="S50" s="21"/>
      <c r="T50" s="15">
        <v>-15.9</v>
      </c>
      <c r="U50" s="21"/>
      <c r="V50" s="21"/>
      <c r="W50" s="21"/>
      <c r="X50" s="21"/>
      <c r="Y50" s="21"/>
      <c r="Z50" s="21"/>
      <c r="AA50" s="21"/>
    </row>
    <row r="51" spans="1:27">
      <c r="A51" s="20">
        <v>30713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1"/>
      <c r="R51" s="21">
        <v>97.41</v>
      </c>
      <c r="S51" s="21"/>
      <c r="T51" s="15">
        <v>-15.9</v>
      </c>
      <c r="U51" s="21"/>
      <c r="V51" s="21"/>
      <c r="W51" s="21"/>
      <c r="X51" s="21"/>
      <c r="Y51" s="21"/>
      <c r="Z51" s="21"/>
      <c r="AA51" s="21"/>
    </row>
    <row r="52" spans="1:27">
      <c r="A52" s="20">
        <v>30742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1"/>
      <c r="R52" s="21">
        <v>98.86</v>
      </c>
      <c r="S52" s="21"/>
      <c r="T52" s="15">
        <v>-14.7</v>
      </c>
      <c r="U52" s="21"/>
      <c r="V52" s="21"/>
      <c r="W52" s="21"/>
      <c r="X52" s="21"/>
      <c r="Y52" s="21"/>
      <c r="Z52" s="21"/>
      <c r="AA52" s="21"/>
    </row>
    <row r="53" spans="1:27">
      <c r="A53" s="20">
        <v>30773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1"/>
      <c r="R53" s="21">
        <v>98.86</v>
      </c>
      <c r="S53" s="21"/>
      <c r="T53" s="15">
        <v>-11.7</v>
      </c>
      <c r="U53" s="21"/>
      <c r="V53" s="21"/>
      <c r="W53" s="21"/>
      <c r="X53" s="21"/>
      <c r="Y53" s="21"/>
      <c r="Z53" s="21"/>
      <c r="AA53" s="21"/>
    </row>
    <row r="54" spans="1:27">
      <c r="A54" s="20">
        <v>30803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1"/>
      <c r="R54" s="21">
        <v>98.86</v>
      </c>
      <c r="S54" s="21"/>
      <c r="T54" s="15">
        <v>-11.7</v>
      </c>
      <c r="U54" s="21"/>
      <c r="V54" s="21"/>
      <c r="W54" s="21"/>
      <c r="X54" s="21"/>
      <c r="Y54" s="21"/>
      <c r="Z54" s="21"/>
      <c r="AA54" s="21"/>
    </row>
    <row r="55" spans="1:27">
      <c r="A55" s="20">
        <v>30834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1"/>
      <c r="R55" s="21">
        <v>98.86</v>
      </c>
      <c r="S55" s="21"/>
      <c r="T55" s="15">
        <v>-11.7</v>
      </c>
      <c r="U55" s="21"/>
      <c r="V55" s="21"/>
      <c r="W55" s="21"/>
      <c r="X55" s="21"/>
      <c r="Y55" s="21"/>
      <c r="Z55" s="21"/>
      <c r="AA55" s="21"/>
    </row>
    <row r="56" spans="1:27">
      <c r="A56" s="20">
        <v>30864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1"/>
      <c r="R56" s="21">
        <v>98.86</v>
      </c>
      <c r="S56" s="21"/>
      <c r="T56" s="15">
        <v>-11.7</v>
      </c>
      <c r="U56" s="21"/>
      <c r="V56" s="21"/>
      <c r="W56" s="21"/>
      <c r="X56" s="21"/>
      <c r="Y56" s="21"/>
      <c r="Z56" s="21"/>
      <c r="AA56" s="21"/>
    </row>
    <row r="57" spans="1:27">
      <c r="A57" s="20">
        <v>30895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1"/>
      <c r="R57" s="21">
        <v>96.9</v>
      </c>
      <c r="S57" s="21"/>
      <c r="T57" s="15">
        <v>-7.5</v>
      </c>
      <c r="U57" s="21"/>
      <c r="V57" s="21"/>
      <c r="W57" s="21"/>
      <c r="X57" s="21"/>
      <c r="Y57" s="21"/>
      <c r="Z57" s="21"/>
      <c r="AA57" s="21"/>
    </row>
    <row r="58" spans="1:27">
      <c r="A58" s="20">
        <v>30926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1"/>
      <c r="R58" s="21">
        <v>96.9</v>
      </c>
      <c r="S58" s="21"/>
      <c r="T58" s="15">
        <v>-7.5</v>
      </c>
      <c r="U58" s="21"/>
      <c r="V58" s="21"/>
      <c r="W58" s="21"/>
      <c r="X58" s="21"/>
      <c r="Y58" s="21"/>
      <c r="Z58" s="21"/>
      <c r="AA58" s="21"/>
    </row>
    <row r="59" spans="1:27">
      <c r="A59" s="20">
        <v>30956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1"/>
      <c r="R59" s="21">
        <v>91.14</v>
      </c>
      <c r="S59" s="21"/>
      <c r="T59" s="15">
        <v>-11.7</v>
      </c>
      <c r="U59" s="21"/>
      <c r="V59" s="21"/>
      <c r="W59" s="21"/>
      <c r="X59" s="21"/>
      <c r="Y59" s="21"/>
      <c r="Z59" s="21"/>
      <c r="AA59" s="21"/>
    </row>
    <row r="60" spans="1:27">
      <c r="A60" s="20">
        <v>30987</v>
      </c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1"/>
      <c r="R60" s="21">
        <v>87.99</v>
      </c>
      <c r="S60" s="21"/>
      <c r="T60" s="15">
        <v>-12.3</v>
      </c>
      <c r="U60" s="21"/>
      <c r="V60" s="21"/>
      <c r="W60" s="21"/>
      <c r="X60" s="21"/>
      <c r="Y60" s="21"/>
      <c r="Z60" s="21"/>
      <c r="AA60" s="21"/>
    </row>
    <row r="61" spans="1:27">
      <c r="A61" s="20">
        <v>31017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1"/>
      <c r="R61" s="21">
        <v>87.99</v>
      </c>
      <c r="S61" s="21"/>
      <c r="T61" s="15">
        <v>-11</v>
      </c>
      <c r="U61" s="21"/>
      <c r="V61" s="21"/>
      <c r="W61" s="21"/>
      <c r="X61" s="21"/>
      <c r="Y61" s="21"/>
      <c r="Z61" s="21"/>
      <c r="AA61" s="21"/>
    </row>
    <row r="62" spans="1:27">
      <c r="A62" s="20">
        <v>31048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1"/>
      <c r="R62" s="21">
        <v>87.99</v>
      </c>
      <c r="S62" s="21"/>
      <c r="T62" s="15">
        <v>-9.6999999999999993</v>
      </c>
      <c r="U62" s="21"/>
      <c r="V62" s="21"/>
      <c r="W62" s="21"/>
      <c r="X62" s="21"/>
      <c r="Y62" s="21"/>
      <c r="Z62" s="21"/>
      <c r="AA62" s="21"/>
    </row>
    <row r="63" spans="1:27">
      <c r="A63" s="20">
        <v>31079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1"/>
      <c r="R63" s="21">
        <v>87.99</v>
      </c>
      <c r="S63" s="21"/>
      <c r="T63" s="15">
        <v>-9.6999999999999993</v>
      </c>
      <c r="U63" s="21"/>
      <c r="V63" s="21"/>
      <c r="W63" s="21"/>
      <c r="X63" s="21"/>
      <c r="Y63" s="21"/>
      <c r="Z63" s="21"/>
      <c r="AA63" s="21"/>
    </row>
    <row r="64" spans="1:27">
      <c r="A64" s="20">
        <v>31107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1"/>
      <c r="R64" s="21">
        <v>87.99</v>
      </c>
      <c r="S64" s="21"/>
      <c r="T64" s="15">
        <v>-11</v>
      </c>
      <c r="U64" s="21"/>
      <c r="V64" s="21"/>
      <c r="W64" s="21"/>
      <c r="X64" s="21"/>
      <c r="Y64" s="21"/>
      <c r="Z64" s="21"/>
      <c r="AA64" s="21"/>
    </row>
    <row r="65" spans="1:27">
      <c r="A65" s="20">
        <v>31138</v>
      </c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1"/>
      <c r="R65" s="21">
        <v>79.61</v>
      </c>
      <c r="S65" s="21"/>
      <c r="T65" s="15">
        <v>-19.5</v>
      </c>
      <c r="U65" s="21"/>
      <c r="V65" s="21"/>
      <c r="W65" s="21"/>
      <c r="X65" s="21"/>
      <c r="Y65" s="21"/>
      <c r="Z65" s="21"/>
      <c r="AA65" s="21"/>
    </row>
    <row r="66" spans="1:27">
      <c r="A66" s="20">
        <v>31168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1"/>
      <c r="R66" s="21">
        <v>79.61</v>
      </c>
      <c r="S66" s="21"/>
      <c r="T66" s="15">
        <v>-19.5</v>
      </c>
      <c r="U66" s="21"/>
      <c r="V66" s="21"/>
      <c r="W66" s="21"/>
      <c r="X66" s="21"/>
      <c r="Y66" s="21"/>
      <c r="Z66" s="21"/>
      <c r="AA66" s="21"/>
    </row>
    <row r="67" spans="1:27">
      <c r="A67" s="20">
        <v>31199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1"/>
      <c r="R67" s="21">
        <v>81.680000000000007</v>
      </c>
      <c r="S67" s="21"/>
      <c r="T67" s="15">
        <v>-17.399999999999999</v>
      </c>
      <c r="U67" s="21"/>
      <c r="V67" s="21"/>
      <c r="W67" s="21"/>
      <c r="X67" s="21"/>
      <c r="Y67" s="21"/>
      <c r="Z67" s="21"/>
      <c r="AA67" s="21"/>
    </row>
    <row r="68" spans="1:27">
      <c r="A68" s="20">
        <v>31229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1"/>
      <c r="R68" s="21">
        <v>86.04</v>
      </c>
      <c r="S68" s="21"/>
      <c r="T68" s="15">
        <v>-13</v>
      </c>
      <c r="U68" s="21"/>
      <c r="V68" s="21"/>
      <c r="W68" s="21"/>
      <c r="X68" s="21"/>
      <c r="Y68" s="21"/>
      <c r="Z68" s="21"/>
      <c r="AA68" s="21"/>
    </row>
    <row r="69" spans="1:27">
      <c r="A69" s="20">
        <v>31260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1"/>
      <c r="R69" s="21">
        <v>86.04</v>
      </c>
      <c r="S69" s="21"/>
      <c r="T69" s="15">
        <v>-11.2</v>
      </c>
      <c r="U69" s="21"/>
      <c r="V69" s="21"/>
      <c r="W69" s="21"/>
      <c r="X69" s="21"/>
      <c r="Y69" s="21"/>
      <c r="Z69" s="21"/>
      <c r="AA69" s="21"/>
    </row>
    <row r="70" spans="1:27">
      <c r="A70" s="20">
        <v>31291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1"/>
      <c r="R70" s="21">
        <v>86.04</v>
      </c>
      <c r="S70" s="21"/>
      <c r="T70" s="15">
        <v>-11.2</v>
      </c>
      <c r="U70" s="21"/>
      <c r="V70" s="21"/>
      <c r="W70" s="21"/>
      <c r="X70" s="21"/>
      <c r="Y70" s="21"/>
      <c r="Z70" s="21"/>
      <c r="AA70" s="21"/>
    </row>
    <row r="71" spans="1:27">
      <c r="A71" s="20">
        <v>31321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1"/>
      <c r="R71" s="21">
        <v>84.59</v>
      </c>
      <c r="S71" s="21"/>
      <c r="T71" s="15">
        <v>-7.2</v>
      </c>
      <c r="U71" s="21"/>
      <c r="V71" s="21"/>
      <c r="W71" s="21"/>
      <c r="X71" s="21"/>
      <c r="Y71" s="21"/>
      <c r="Z71" s="21"/>
      <c r="AA71" s="21"/>
    </row>
    <row r="72" spans="1:27">
      <c r="A72" s="20">
        <v>31352</v>
      </c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1"/>
      <c r="R72" s="21">
        <v>84.59</v>
      </c>
      <c r="S72" s="21"/>
      <c r="T72" s="15">
        <v>-3.9</v>
      </c>
      <c r="U72" s="21"/>
      <c r="V72" s="21"/>
      <c r="W72" s="21"/>
      <c r="X72" s="21"/>
      <c r="Y72" s="21"/>
      <c r="Z72" s="21"/>
      <c r="AA72" s="21"/>
    </row>
    <row r="73" spans="1:27">
      <c r="A73" s="20">
        <v>31382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1"/>
      <c r="R73" s="21">
        <v>83.29</v>
      </c>
      <c r="S73" s="21"/>
      <c r="T73" s="15">
        <v>-5.3</v>
      </c>
      <c r="U73" s="21"/>
      <c r="V73" s="21"/>
      <c r="W73" s="21"/>
      <c r="X73" s="21"/>
      <c r="Y73" s="21"/>
      <c r="Z73" s="21"/>
      <c r="AA73" s="21"/>
    </row>
    <row r="74" spans="1:27">
      <c r="A74" s="20">
        <v>31413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1">
        <v>150</v>
      </c>
      <c r="R74" s="21">
        <v>83.29</v>
      </c>
      <c r="S74" s="21"/>
      <c r="T74" s="15">
        <v>-5.3</v>
      </c>
      <c r="U74" s="21"/>
      <c r="V74" s="21">
        <v>150</v>
      </c>
      <c r="W74" s="21"/>
      <c r="X74" s="21"/>
      <c r="Y74" s="21"/>
      <c r="Z74" s="21"/>
      <c r="AA74" s="21"/>
    </row>
    <row r="75" spans="1:27">
      <c r="A75" s="20">
        <v>31444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1">
        <v>150</v>
      </c>
      <c r="R75" s="21">
        <v>83.29</v>
      </c>
      <c r="S75" s="21"/>
      <c r="T75" s="15">
        <v>-5.3</v>
      </c>
      <c r="U75" s="21"/>
      <c r="V75" s="21">
        <v>150</v>
      </c>
      <c r="W75" s="21"/>
      <c r="X75" s="21"/>
      <c r="Y75" s="21"/>
      <c r="Z75" s="21"/>
      <c r="AA75" s="21"/>
    </row>
    <row r="76" spans="1:27">
      <c r="A76" s="20">
        <v>31472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1">
        <v>150</v>
      </c>
      <c r="R76" s="21">
        <v>83.29</v>
      </c>
      <c r="S76" s="21"/>
      <c r="T76" s="15">
        <v>-5.3</v>
      </c>
      <c r="U76" s="21"/>
      <c r="V76" s="21">
        <v>150</v>
      </c>
      <c r="W76" s="21"/>
      <c r="X76" s="21"/>
      <c r="Y76" s="21"/>
      <c r="Z76" s="21"/>
      <c r="AA76" s="21"/>
    </row>
    <row r="77" spans="1:27">
      <c r="A77" s="20">
        <v>31503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1">
        <v>150</v>
      </c>
      <c r="R77" s="21">
        <v>83.29</v>
      </c>
      <c r="S77" s="21"/>
      <c r="T77" s="15">
        <v>4.5999999999999996</v>
      </c>
      <c r="U77" s="21"/>
      <c r="V77" s="21">
        <v>150</v>
      </c>
      <c r="W77" s="21"/>
      <c r="X77" s="21"/>
      <c r="Y77" s="21"/>
      <c r="Z77" s="21"/>
      <c r="AA77" s="21"/>
    </row>
    <row r="78" spans="1:27">
      <c r="A78" s="20">
        <v>31533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1">
        <v>150</v>
      </c>
      <c r="R78" s="21">
        <v>83.29</v>
      </c>
      <c r="S78" s="21"/>
      <c r="T78" s="15">
        <v>4.5999999999999996</v>
      </c>
      <c r="U78" s="21"/>
      <c r="V78" s="21">
        <v>150</v>
      </c>
      <c r="W78" s="21"/>
      <c r="X78" s="21"/>
      <c r="Y78" s="21"/>
      <c r="Z78" s="21"/>
      <c r="AA78" s="21"/>
    </row>
    <row r="79" spans="1:27">
      <c r="A79" s="20">
        <v>31564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1">
        <v>150</v>
      </c>
      <c r="R79" s="21">
        <v>83.29</v>
      </c>
      <c r="S79" s="21"/>
      <c r="T79" s="15">
        <v>2</v>
      </c>
      <c r="U79" s="21"/>
      <c r="V79" s="21">
        <v>150</v>
      </c>
      <c r="W79" s="21"/>
      <c r="X79" s="21"/>
      <c r="Y79" s="21"/>
      <c r="Z79" s="21"/>
      <c r="AA79" s="21"/>
    </row>
    <row r="80" spans="1:27">
      <c r="A80" s="20">
        <v>31594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1">
        <v>150</v>
      </c>
      <c r="R80" s="21">
        <v>83.29</v>
      </c>
      <c r="S80" s="21"/>
      <c r="T80" s="15">
        <v>-3.2</v>
      </c>
      <c r="U80" s="21"/>
      <c r="V80" s="21">
        <v>150</v>
      </c>
      <c r="W80" s="21"/>
      <c r="X80" s="21"/>
      <c r="Y80" s="21"/>
      <c r="Z80" s="21"/>
      <c r="AA80" s="21"/>
    </row>
    <row r="81" spans="1:27">
      <c r="A81" s="20">
        <v>31625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1">
        <v>150</v>
      </c>
      <c r="R81" s="21">
        <v>83.29</v>
      </c>
      <c r="S81" s="21"/>
      <c r="T81" s="15">
        <v>-3.2</v>
      </c>
      <c r="U81" s="21"/>
      <c r="V81" s="21">
        <v>150</v>
      </c>
      <c r="W81" s="21"/>
      <c r="X81" s="21"/>
      <c r="Y81" s="21"/>
      <c r="Z81" s="21"/>
      <c r="AA81" s="21"/>
    </row>
    <row r="82" spans="1:27">
      <c r="A82" s="20">
        <v>31656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1">
        <v>150</v>
      </c>
      <c r="R82" s="21">
        <v>85.9</v>
      </c>
      <c r="S82" s="21"/>
      <c r="T82" s="15">
        <v>-0.2</v>
      </c>
      <c r="U82" s="21"/>
      <c r="V82" s="21">
        <v>150</v>
      </c>
      <c r="W82" s="21"/>
      <c r="X82" s="21"/>
      <c r="Y82" s="21"/>
      <c r="Z82" s="21"/>
      <c r="AA82" s="21"/>
    </row>
    <row r="83" spans="1:27">
      <c r="A83" s="20">
        <v>31686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1">
        <v>150</v>
      </c>
      <c r="R83" s="21">
        <v>85.9</v>
      </c>
      <c r="S83" s="21"/>
      <c r="T83" s="15">
        <v>1.5</v>
      </c>
      <c r="U83" s="21"/>
      <c r="V83" s="21">
        <v>150</v>
      </c>
      <c r="W83" s="21"/>
      <c r="X83" s="21"/>
      <c r="Y83" s="21"/>
      <c r="Z83" s="21"/>
      <c r="AA83" s="21"/>
    </row>
    <row r="84" spans="1:27">
      <c r="A84" s="20">
        <v>31717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1">
        <v>150</v>
      </c>
      <c r="R84" s="21">
        <v>85.9</v>
      </c>
      <c r="S84" s="21"/>
      <c r="T84" s="15">
        <v>1.5</v>
      </c>
      <c r="U84" s="21"/>
      <c r="V84" s="21">
        <v>150</v>
      </c>
      <c r="W84" s="21"/>
      <c r="X84" s="21"/>
      <c r="Y84" s="21"/>
      <c r="Z84" s="21"/>
      <c r="AA84" s="21"/>
    </row>
    <row r="85" spans="1:27">
      <c r="A85" s="20">
        <v>31747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1">
        <v>150</v>
      </c>
      <c r="R85" s="21">
        <v>88.49</v>
      </c>
      <c r="S85" s="21"/>
      <c r="T85" s="15">
        <v>6.2</v>
      </c>
      <c r="U85" s="21"/>
      <c r="V85" s="21">
        <v>150</v>
      </c>
      <c r="W85" s="21"/>
      <c r="X85" s="21"/>
      <c r="Y85" s="21"/>
      <c r="Z85" s="21"/>
      <c r="AA85" s="21"/>
    </row>
    <row r="86" spans="1:27">
      <c r="A86" s="20">
        <v>31778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1">
        <v>150</v>
      </c>
      <c r="R86" s="21">
        <v>91.75</v>
      </c>
      <c r="S86" s="21"/>
      <c r="T86" s="15">
        <v>10.199999999999999</v>
      </c>
      <c r="U86" s="21"/>
      <c r="V86" s="21">
        <v>150</v>
      </c>
      <c r="W86" s="21"/>
      <c r="X86" s="21"/>
      <c r="Y86" s="21"/>
      <c r="Z86" s="21"/>
      <c r="AA86" s="21"/>
    </row>
    <row r="87" spans="1:27">
      <c r="A87" s="20">
        <v>31809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1">
        <v>150</v>
      </c>
      <c r="R87" s="21">
        <v>94.34</v>
      </c>
      <c r="S87" s="21"/>
      <c r="T87" s="15">
        <v>13.3</v>
      </c>
      <c r="U87" s="21"/>
      <c r="V87" s="21">
        <v>150</v>
      </c>
      <c r="W87" s="21"/>
      <c r="X87" s="21"/>
      <c r="Y87" s="21"/>
      <c r="Z87" s="21"/>
      <c r="AA87" s="21"/>
    </row>
    <row r="88" spans="1:27">
      <c r="A88" s="20">
        <v>31837</v>
      </c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1">
        <v>150</v>
      </c>
      <c r="R88" s="21">
        <v>95.64</v>
      </c>
      <c r="S88" s="21"/>
      <c r="T88" s="15">
        <v>14.8</v>
      </c>
      <c r="U88" s="21"/>
      <c r="V88" s="21">
        <v>150</v>
      </c>
      <c r="W88" s="21"/>
      <c r="X88" s="21"/>
      <c r="Y88" s="21"/>
      <c r="Z88" s="21"/>
      <c r="AA88" s="21"/>
    </row>
    <row r="89" spans="1:27">
      <c r="A89" s="20">
        <v>31868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1">
        <v>150</v>
      </c>
      <c r="R89" s="21">
        <v>95.64</v>
      </c>
      <c r="S89" s="21"/>
      <c r="T89" s="15">
        <v>14.8</v>
      </c>
      <c r="U89" s="21"/>
      <c r="V89" s="21">
        <v>150</v>
      </c>
      <c r="W89" s="21"/>
      <c r="X89" s="21"/>
      <c r="Y89" s="21"/>
      <c r="Z89" s="21"/>
      <c r="AA89" s="21"/>
    </row>
    <row r="90" spans="1:27">
      <c r="A90" s="20">
        <v>31898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1">
        <v>150</v>
      </c>
      <c r="R90" s="21">
        <v>94.19</v>
      </c>
      <c r="S90" s="21"/>
      <c r="T90" s="15">
        <v>13.1</v>
      </c>
      <c r="U90" s="21"/>
      <c r="V90" s="21">
        <v>150</v>
      </c>
      <c r="W90" s="21"/>
      <c r="X90" s="21"/>
      <c r="Y90" s="21"/>
      <c r="Z90" s="21"/>
      <c r="AA90" s="21"/>
    </row>
    <row r="91" spans="1:27">
      <c r="A91" s="20">
        <v>31929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1">
        <v>150</v>
      </c>
      <c r="R91" s="21">
        <v>94.19</v>
      </c>
      <c r="S91" s="21"/>
      <c r="T91" s="15">
        <v>13.1</v>
      </c>
      <c r="U91" s="21"/>
      <c r="V91" s="21">
        <v>150</v>
      </c>
      <c r="W91" s="21"/>
      <c r="X91" s="21"/>
      <c r="Y91" s="21"/>
      <c r="Z91" s="21"/>
      <c r="AA91" s="21"/>
    </row>
    <row r="92" spans="1:27">
      <c r="A92" s="20">
        <v>31959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1">
        <v>150</v>
      </c>
      <c r="R92" s="21">
        <v>94.19</v>
      </c>
      <c r="S92" s="21"/>
      <c r="T92" s="15">
        <v>13.1</v>
      </c>
      <c r="U92" s="21"/>
      <c r="V92" s="21">
        <v>150</v>
      </c>
      <c r="W92" s="21"/>
      <c r="X92" s="21"/>
      <c r="Y92" s="21"/>
      <c r="Z92" s="21"/>
      <c r="AA92" s="21"/>
    </row>
    <row r="93" spans="1:27">
      <c r="A93" s="20">
        <v>31990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1">
        <v>150</v>
      </c>
      <c r="R93" s="21">
        <v>94.19</v>
      </c>
      <c r="S93" s="21"/>
      <c r="T93" s="15">
        <v>13.1</v>
      </c>
      <c r="U93" s="21"/>
      <c r="V93" s="21">
        <v>150</v>
      </c>
      <c r="W93" s="21"/>
      <c r="X93" s="21"/>
      <c r="Y93" s="21"/>
      <c r="Z93" s="21"/>
      <c r="AA93" s="21"/>
    </row>
    <row r="94" spans="1:27">
      <c r="A94" s="20">
        <v>32021</v>
      </c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1">
        <v>150</v>
      </c>
      <c r="R94" s="21">
        <v>94.19</v>
      </c>
      <c r="S94" s="21"/>
      <c r="T94" s="15">
        <v>9.6999999999999993</v>
      </c>
      <c r="U94" s="21"/>
      <c r="V94" s="21">
        <v>150</v>
      </c>
      <c r="W94" s="21"/>
      <c r="X94" s="21"/>
      <c r="Y94" s="21"/>
      <c r="Z94" s="21"/>
      <c r="AA94" s="21"/>
    </row>
    <row r="95" spans="1:27">
      <c r="A95" s="20">
        <v>32051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1">
        <v>150</v>
      </c>
      <c r="R95" s="21">
        <v>94.19</v>
      </c>
      <c r="S95" s="21"/>
      <c r="T95" s="15">
        <v>9.6999999999999993</v>
      </c>
      <c r="U95" s="21"/>
      <c r="V95" s="21">
        <v>150</v>
      </c>
      <c r="W95" s="21"/>
      <c r="X95" s="21"/>
      <c r="Y95" s="21"/>
      <c r="Z95" s="21"/>
      <c r="AA95" s="21"/>
    </row>
    <row r="96" spans="1:27">
      <c r="A96" s="20">
        <v>32082</v>
      </c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1">
        <v>150</v>
      </c>
      <c r="R96" s="21">
        <v>97.09</v>
      </c>
      <c r="S96" s="21"/>
      <c r="T96" s="15">
        <v>13</v>
      </c>
      <c r="U96" s="21"/>
      <c r="V96" s="21">
        <v>150</v>
      </c>
      <c r="W96" s="21"/>
      <c r="X96" s="21"/>
      <c r="Y96" s="21"/>
      <c r="Z96" s="21"/>
      <c r="AA96" s="21"/>
    </row>
    <row r="97" spans="1:27">
      <c r="A97" s="20">
        <v>32112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1">
        <v>150</v>
      </c>
      <c r="R97" s="21">
        <v>97.09</v>
      </c>
      <c r="S97" s="21"/>
      <c r="T97" s="15">
        <v>9.6999999999999993</v>
      </c>
      <c r="U97" s="21"/>
      <c r="V97" s="21">
        <v>150</v>
      </c>
      <c r="W97" s="21"/>
      <c r="X97" s="21"/>
      <c r="Y97" s="21"/>
      <c r="Z97" s="21"/>
      <c r="AA97" s="21"/>
    </row>
    <row r="98" spans="1:27">
      <c r="A98" s="20">
        <v>32143</v>
      </c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1">
        <v>150</v>
      </c>
      <c r="R98" s="21">
        <v>100</v>
      </c>
      <c r="S98" s="21"/>
      <c r="T98" s="15">
        <v>9</v>
      </c>
      <c r="U98" s="21"/>
      <c r="V98" s="21">
        <v>150</v>
      </c>
      <c r="W98" s="21"/>
      <c r="X98" s="21"/>
      <c r="Y98" s="21"/>
      <c r="Z98" s="21"/>
      <c r="AA98" s="21"/>
    </row>
    <row r="99" spans="1:27">
      <c r="A99" s="20">
        <v>32174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1">
        <v>150</v>
      </c>
      <c r="R99" s="21">
        <v>100</v>
      </c>
      <c r="S99" s="21"/>
      <c r="T99" s="15">
        <v>6</v>
      </c>
      <c r="U99" s="21"/>
      <c r="V99" s="21">
        <v>150</v>
      </c>
      <c r="W99" s="21"/>
      <c r="X99" s="21"/>
      <c r="Y99" s="21"/>
      <c r="Z99" s="21"/>
      <c r="AA99" s="21"/>
    </row>
    <row r="100" spans="1:27">
      <c r="A100" s="20">
        <v>32203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1">
        <v>150</v>
      </c>
      <c r="R100" s="21">
        <v>100</v>
      </c>
      <c r="S100" s="21"/>
      <c r="T100" s="15">
        <v>4.5999999999999996</v>
      </c>
      <c r="U100" s="21"/>
      <c r="V100" s="21">
        <v>150</v>
      </c>
      <c r="W100" s="21"/>
      <c r="X100" s="21"/>
      <c r="Y100" s="21"/>
      <c r="Z100" s="21"/>
      <c r="AA100" s="21"/>
    </row>
    <row r="101" spans="1:27">
      <c r="A101" s="20">
        <v>32234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1">
        <v>147.5</v>
      </c>
      <c r="R101" s="21">
        <v>100</v>
      </c>
      <c r="S101" s="21"/>
      <c r="T101" s="15">
        <v>4.5999999999999996</v>
      </c>
      <c r="U101" s="21"/>
      <c r="V101" s="21">
        <v>147.5</v>
      </c>
      <c r="W101" s="21"/>
      <c r="X101" s="21"/>
      <c r="Y101" s="21"/>
      <c r="Z101" s="21"/>
      <c r="AA101" s="21"/>
    </row>
    <row r="102" spans="1:27">
      <c r="A102" s="20">
        <v>32264</v>
      </c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1">
        <v>147.5</v>
      </c>
      <c r="R102" s="21">
        <v>111.43</v>
      </c>
      <c r="S102" s="21"/>
      <c r="T102" s="15">
        <v>18.3</v>
      </c>
      <c r="U102" s="21"/>
      <c r="V102" s="21">
        <v>147.5</v>
      </c>
      <c r="W102" s="21"/>
      <c r="X102" s="21"/>
      <c r="Y102" s="21"/>
      <c r="Z102" s="21"/>
      <c r="AA102" s="21"/>
    </row>
    <row r="103" spans="1:27">
      <c r="A103" s="20">
        <v>32295</v>
      </c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1">
        <v>145</v>
      </c>
      <c r="R103" s="21">
        <v>111.43</v>
      </c>
      <c r="S103" s="21"/>
      <c r="T103" s="15">
        <v>18.3</v>
      </c>
      <c r="U103" s="21"/>
      <c r="V103" s="21">
        <v>145</v>
      </c>
      <c r="W103" s="21"/>
      <c r="X103" s="21"/>
      <c r="Y103" s="21"/>
      <c r="Z103" s="21"/>
      <c r="AA103" s="21"/>
    </row>
    <row r="104" spans="1:27">
      <c r="A104" s="20">
        <v>32325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1">
        <v>142.5</v>
      </c>
      <c r="R104" s="21">
        <v>111.43</v>
      </c>
      <c r="S104" s="21"/>
      <c r="T104" s="15">
        <v>18.3</v>
      </c>
      <c r="U104" s="21"/>
      <c r="V104" s="21">
        <v>142.5</v>
      </c>
      <c r="W104" s="21"/>
      <c r="X104" s="21"/>
      <c r="Y104" s="21"/>
      <c r="Z104" s="21"/>
      <c r="AA104" s="21"/>
    </row>
    <row r="105" spans="1:27">
      <c r="A105" s="20">
        <v>32356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1">
        <v>140</v>
      </c>
      <c r="R105" s="21">
        <v>111.43</v>
      </c>
      <c r="S105" s="21"/>
      <c r="T105" s="15">
        <v>18.3</v>
      </c>
      <c r="U105" s="21"/>
      <c r="V105" s="21">
        <v>140</v>
      </c>
      <c r="W105" s="21"/>
      <c r="X105" s="21"/>
      <c r="Y105" s="21"/>
      <c r="Z105" s="21"/>
      <c r="AA105" s="21"/>
    </row>
    <row r="106" spans="1:27">
      <c r="A106" s="20">
        <v>32387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1">
        <v>150</v>
      </c>
      <c r="R106" s="21">
        <v>111.43</v>
      </c>
      <c r="S106" s="21"/>
      <c r="T106" s="15">
        <v>18.3</v>
      </c>
      <c r="U106" s="21"/>
      <c r="V106" s="21">
        <v>150</v>
      </c>
      <c r="W106" s="21"/>
      <c r="X106" s="21"/>
      <c r="Y106" s="21"/>
      <c r="Z106" s="21"/>
      <c r="AA106" s="21"/>
    </row>
    <row r="107" spans="1:27">
      <c r="A107" s="20">
        <v>32417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1">
        <v>160</v>
      </c>
      <c r="R107" s="21">
        <v>111.43</v>
      </c>
      <c r="S107" s="21"/>
      <c r="T107" s="15">
        <v>18.3</v>
      </c>
      <c r="U107" s="21"/>
      <c r="V107" s="21">
        <v>160</v>
      </c>
      <c r="W107" s="21"/>
      <c r="X107" s="21"/>
      <c r="Y107" s="21"/>
      <c r="Z107" s="21"/>
      <c r="AA107" s="21"/>
    </row>
    <row r="108" spans="1:27">
      <c r="A108" s="20">
        <v>32448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1">
        <v>170</v>
      </c>
      <c r="R108" s="21">
        <v>111.43</v>
      </c>
      <c r="S108" s="21"/>
      <c r="T108" s="15">
        <v>14.8</v>
      </c>
      <c r="U108" s="21"/>
      <c r="V108" s="21">
        <v>170</v>
      </c>
      <c r="W108" s="21"/>
      <c r="X108" s="21"/>
      <c r="Y108" s="21"/>
      <c r="Z108" s="21"/>
      <c r="AA108" s="21"/>
    </row>
    <row r="109" spans="1:27">
      <c r="A109" s="20">
        <v>32478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1">
        <v>180</v>
      </c>
      <c r="R109" s="21">
        <v>120.65</v>
      </c>
      <c r="S109" s="21"/>
      <c r="T109" s="15">
        <v>24.3</v>
      </c>
      <c r="U109" s="21"/>
      <c r="V109" s="21">
        <v>180</v>
      </c>
      <c r="W109" s="21"/>
      <c r="X109" s="21"/>
      <c r="Y109" s="21"/>
      <c r="Z109" s="21"/>
      <c r="AA109" s="21"/>
    </row>
    <row r="110" spans="1:27">
      <c r="A110" s="20">
        <v>32509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1">
        <v>190</v>
      </c>
      <c r="R110" s="21">
        <v>131.01</v>
      </c>
      <c r="S110" s="21"/>
      <c r="T110" s="15">
        <v>31</v>
      </c>
      <c r="U110" s="21"/>
      <c r="V110" s="21">
        <v>190</v>
      </c>
      <c r="W110" s="21"/>
      <c r="X110" s="21"/>
      <c r="Y110" s="21"/>
      <c r="Z110" s="21"/>
      <c r="AA110" s="21"/>
    </row>
    <row r="111" spans="1:27">
      <c r="A111" s="20">
        <v>32540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1">
        <v>200</v>
      </c>
      <c r="R111" s="21">
        <v>132.05000000000001</v>
      </c>
      <c r="S111" s="21"/>
      <c r="T111" s="15">
        <v>32</v>
      </c>
      <c r="U111" s="21"/>
      <c r="V111" s="21">
        <v>200</v>
      </c>
      <c r="W111" s="21"/>
      <c r="X111" s="21"/>
      <c r="Y111" s="21"/>
      <c r="Z111" s="21"/>
      <c r="AA111" s="21"/>
    </row>
    <row r="112" spans="1:27">
      <c r="A112" s="20">
        <v>32568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1">
        <v>210</v>
      </c>
      <c r="R112" s="21">
        <v>132.05000000000001</v>
      </c>
      <c r="S112" s="21"/>
      <c r="T112" s="15">
        <v>32</v>
      </c>
      <c r="U112" s="21"/>
      <c r="V112" s="21">
        <v>210</v>
      </c>
      <c r="W112" s="21"/>
      <c r="X112" s="21"/>
      <c r="Y112" s="21"/>
      <c r="Z112" s="21"/>
      <c r="AA112" s="21"/>
    </row>
    <row r="113" spans="1:27">
      <c r="A113" s="20">
        <v>32599</v>
      </c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1">
        <v>220</v>
      </c>
      <c r="R113" s="21">
        <v>136.36000000000001</v>
      </c>
      <c r="S113" s="21"/>
      <c r="T113" s="15">
        <v>36.4</v>
      </c>
      <c r="U113" s="21"/>
      <c r="V113" s="21">
        <v>220</v>
      </c>
      <c r="W113" s="21"/>
      <c r="X113" s="21"/>
      <c r="Y113" s="21"/>
      <c r="Z113" s="21"/>
      <c r="AA113" s="21"/>
    </row>
    <row r="114" spans="1:27">
      <c r="A114" s="20">
        <v>32629</v>
      </c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1">
        <v>230</v>
      </c>
      <c r="R114" s="21">
        <v>136.36000000000001</v>
      </c>
      <c r="S114" s="21"/>
      <c r="T114" s="15">
        <v>22.4</v>
      </c>
      <c r="U114" s="21"/>
      <c r="V114" s="21">
        <v>230</v>
      </c>
      <c r="W114" s="21"/>
      <c r="X114" s="21"/>
      <c r="Y114" s="21"/>
      <c r="Z114" s="21"/>
      <c r="AA114" s="21"/>
    </row>
    <row r="115" spans="1:27">
      <c r="A115" s="20">
        <v>32660</v>
      </c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1">
        <v>240</v>
      </c>
      <c r="R115" s="21">
        <v>136.36000000000001</v>
      </c>
      <c r="S115" s="21"/>
      <c r="T115" s="15">
        <v>22.4</v>
      </c>
      <c r="U115" s="21"/>
      <c r="V115" s="21">
        <v>240</v>
      </c>
      <c r="W115" s="21"/>
      <c r="X115" s="21"/>
      <c r="Y115" s="21"/>
      <c r="Z115" s="21"/>
      <c r="AA115" s="21"/>
    </row>
    <row r="116" spans="1:27">
      <c r="A116" s="20">
        <v>32690</v>
      </c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1">
        <v>240</v>
      </c>
      <c r="R116" s="21">
        <v>136.36000000000001</v>
      </c>
      <c r="S116" s="21"/>
      <c r="T116" s="15">
        <v>22.4</v>
      </c>
      <c r="U116" s="21"/>
      <c r="V116" s="21">
        <v>240</v>
      </c>
      <c r="W116" s="21"/>
      <c r="X116" s="21"/>
      <c r="Y116" s="21"/>
      <c r="Z116" s="21"/>
      <c r="AA116" s="21"/>
    </row>
    <row r="117" spans="1:27">
      <c r="A117" s="20">
        <v>32721</v>
      </c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1">
        <v>240</v>
      </c>
      <c r="R117" s="21">
        <v>136.36000000000001</v>
      </c>
      <c r="S117" s="21"/>
      <c r="T117" s="15">
        <v>22.4</v>
      </c>
      <c r="U117" s="21"/>
      <c r="V117" s="21">
        <v>240</v>
      </c>
      <c r="W117" s="21"/>
      <c r="X117" s="21"/>
      <c r="Y117" s="21"/>
      <c r="Z117" s="21"/>
      <c r="AA117" s="21"/>
    </row>
    <row r="118" spans="1:27">
      <c r="A118" s="20">
        <v>32752</v>
      </c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1">
        <v>240</v>
      </c>
      <c r="R118" s="21">
        <v>136.36000000000001</v>
      </c>
      <c r="S118" s="21"/>
      <c r="T118" s="15">
        <v>22.4</v>
      </c>
      <c r="U118" s="21"/>
      <c r="V118" s="21">
        <v>240</v>
      </c>
      <c r="W118" s="21"/>
      <c r="X118" s="21"/>
      <c r="Y118" s="21"/>
      <c r="Z118" s="21"/>
      <c r="AA118" s="21"/>
    </row>
    <row r="119" spans="1:27">
      <c r="A119" s="20">
        <v>32782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1">
        <v>240</v>
      </c>
      <c r="R119" s="21">
        <v>136.36000000000001</v>
      </c>
      <c r="S119" s="21"/>
      <c r="T119" s="15">
        <v>22.4</v>
      </c>
      <c r="U119" s="21"/>
      <c r="V119" s="21">
        <v>240</v>
      </c>
      <c r="W119" s="21"/>
      <c r="X119" s="21"/>
      <c r="Y119" s="21"/>
      <c r="Z119" s="21"/>
      <c r="AA119" s="21"/>
    </row>
    <row r="120" spans="1:27">
      <c r="A120" s="20">
        <v>32813</v>
      </c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1">
        <v>245</v>
      </c>
      <c r="R120" s="21">
        <v>140.57</v>
      </c>
      <c r="S120" s="21"/>
      <c r="T120" s="15">
        <v>26.2</v>
      </c>
      <c r="U120" s="21"/>
      <c r="V120" s="21">
        <v>245</v>
      </c>
      <c r="W120" s="21"/>
      <c r="X120" s="21"/>
      <c r="Y120" s="21"/>
      <c r="Z120" s="21"/>
      <c r="AA120" s="21"/>
    </row>
    <row r="121" spans="1:27">
      <c r="A121" s="20">
        <v>32843</v>
      </c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1">
        <v>245</v>
      </c>
      <c r="R121" s="21">
        <v>140.57</v>
      </c>
      <c r="S121" s="21"/>
      <c r="T121" s="15">
        <v>16.5</v>
      </c>
      <c r="U121" s="21"/>
      <c r="V121" s="21">
        <v>245</v>
      </c>
      <c r="W121" s="21"/>
      <c r="X121" s="21"/>
      <c r="Y121" s="21"/>
      <c r="Z121" s="21"/>
      <c r="AA121" s="21"/>
    </row>
    <row r="122" spans="1:27">
      <c r="A122" s="20">
        <v>32874</v>
      </c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1">
        <v>245</v>
      </c>
      <c r="R122" s="21">
        <v>138.69999999999999</v>
      </c>
      <c r="S122" s="21"/>
      <c r="T122" s="15">
        <v>5.9</v>
      </c>
      <c r="U122" s="21"/>
      <c r="V122" s="21">
        <v>245</v>
      </c>
      <c r="W122" s="21"/>
      <c r="X122" s="21"/>
      <c r="Y122" s="21"/>
      <c r="Z122" s="21"/>
      <c r="AA122" s="21"/>
    </row>
    <row r="123" spans="1:27">
      <c r="A123" s="20">
        <v>32905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1">
        <v>245</v>
      </c>
      <c r="R123" s="21">
        <v>138.69999999999999</v>
      </c>
      <c r="S123" s="21"/>
      <c r="T123" s="15">
        <v>5</v>
      </c>
      <c r="U123" s="21"/>
      <c r="V123" s="21">
        <v>245</v>
      </c>
      <c r="W123" s="21"/>
      <c r="X123" s="21"/>
      <c r="Y123" s="21"/>
      <c r="Z123" s="21"/>
      <c r="AA123" s="21"/>
    </row>
    <row r="124" spans="1:27">
      <c r="A124" s="20">
        <v>32933</v>
      </c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1">
        <v>245</v>
      </c>
      <c r="R124" s="21">
        <v>141.94999999999999</v>
      </c>
      <c r="S124" s="21"/>
      <c r="T124" s="15">
        <v>7.5</v>
      </c>
      <c r="U124" s="21"/>
      <c r="V124" s="21">
        <v>245</v>
      </c>
      <c r="W124" s="21"/>
      <c r="X124" s="21"/>
      <c r="Y124" s="21"/>
      <c r="Z124" s="21"/>
      <c r="AA124" s="21"/>
    </row>
    <row r="125" spans="1:27">
      <c r="A125" s="20">
        <v>32964</v>
      </c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1">
        <v>245</v>
      </c>
      <c r="R125" s="21">
        <v>146.38999999999999</v>
      </c>
      <c r="S125" s="21"/>
      <c r="T125" s="15">
        <v>7.4</v>
      </c>
      <c r="U125" s="21"/>
      <c r="V125" s="21">
        <v>245</v>
      </c>
      <c r="W125" s="21"/>
      <c r="X125" s="21"/>
      <c r="Y125" s="21"/>
      <c r="Z125" s="21"/>
      <c r="AA125" s="21"/>
    </row>
    <row r="126" spans="1:27">
      <c r="A126" s="20">
        <v>32994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1">
        <v>245</v>
      </c>
      <c r="R126" s="21">
        <v>149.30000000000001</v>
      </c>
      <c r="S126" s="21"/>
      <c r="T126" s="15">
        <v>9.5</v>
      </c>
      <c r="U126" s="21"/>
      <c r="V126" s="21">
        <v>245</v>
      </c>
      <c r="W126" s="21"/>
      <c r="X126" s="21"/>
      <c r="Y126" s="21"/>
      <c r="Z126" s="21"/>
      <c r="AA126" s="21"/>
    </row>
    <row r="127" spans="1:27">
      <c r="A127" s="20">
        <v>33025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1">
        <v>250</v>
      </c>
      <c r="R127" s="21">
        <v>146.38999999999999</v>
      </c>
      <c r="S127" s="21"/>
      <c r="T127" s="15">
        <v>7.4</v>
      </c>
      <c r="U127" s="21"/>
      <c r="V127" s="21">
        <v>250</v>
      </c>
      <c r="W127" s="21"/>
      <c r="X127" s="21"/>
      <c r="Y127" s="21"/>
      <c r="Z127" s="21"/>
      <c r="AA127" s="21"/>
    </row>
    <row r="128" spans="1:27">
      <c r="A128" s="20">
        <v>33055</v>
      </c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1">
        <v>250</v>
      </c>
      <c r="R128" s="21">
        <v>146.38999999999999</v>
      </c>
      <c r="S128" s="21"/>
      <c r="T128" s="15">
        <v>7.4</v>
      </c>
      <c r="U128" s="21"/>
      <c r="V128" s="21">
        <v>250</v>
      </c>
      <c r="W128" s="21"/>
      <c r="X128" s="21"/>
      <c r="Y128" s="21"/>
      <c r="Z128" s="21"/>
      <c r="AA128" s="21"/>
    </row>
    <row r="129" spans="1:27">
      <c r="A129" s="20">
        <v>33086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1">
        <v>250</v>
      </c>
      <c r="R129" s="21">
        <v>146.38999999999999</v>
      </c>
      <c r="S129" s="21"/>
      <c r="T129" s="15">
        <v>7.4</v>
      </c>
      <c r="U129" s="21"/>
      <c r="V129" s="21">
        <v>250</v>
      </c>
      <c r="W129" s="21"/>
      <c r="X129" s="21"/>
      <c r="Y129" s="21"/>
      <c r="Z129" s="21"/>
      <c r="AA129" s="21"/>
    </row>
    <row r="130" spans="1:27">
      <c r="A130" s="20">
        <v>33117</v>
      </c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1">
        <v>250</v>
      </c>
      <c r="R130" s="21">
        <v>148.21</v>
      </c>
      <c r="S130" s="21"/>
      <c r="T130" s="15">
        <v>8.6999999999999993</v>
      </c>
      <c r="U130" s="21"/>
      <c r="V130" s="21">
        <v>250</v>
      </c>
      <c r="W130" s="21"/>
      <c r="X130" s="21"/>
      <c r="Y130" s="21"/>
      <c r="Z130" s="21"/>
      <c r="AA130" s="21"/>
    </row>
    <row r="131" spans="1:27">
      <c r="A131" s="20">
        <v>33147</v>
      </c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1">
        <v>250</v>
      </c>
      <c r="R131" s="21">
        <v>155.47999999999999</v>
      </c>
      <c r="S131" s="21"/>
      <c r="T131" s="15">
        <v>14</v>
      </c>
      <c r="U131" s="21"/>
      <c r="V131" s="21">
        <v>250</v>
      </c>
      <c r="W131" s="21"/>
      <c r="X131" s="21"/>
      <c r="Y131" s="21"/>
      <c r="Z131" s="21"/>
      <c r="AA131" s="21"/>
    </row>
    <row r="132" spans="1:27">
      <c r="A132" s="20">
        <v>33178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1">
        <v>250</v>
      </c>
      <c r="R132" s="21">
        <v>159.41999999999999</v>
      </c>
      <c r="S132" s="21"/>
      <c r="T132" s="15">
        <v>13.4</v>
      </c>
      <c r="U132" s="21"/>
      <c r="V132" s="21">
        <v>250</v>
      </c>
      <c r="W132" s="21"/>
      <c r="X132" s="21"/>
      <c r="Y132" s="21"/>
      <c r="Z132" s="21"/>
      <c r="AA132" s="21"/>
    </row>
    <row r="133" spans="1:27">
      <c r="A133" s="20">
        <v>33208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1">
        <v>250</v>
      </c>
      <c r="R133" s="21">
        <v>159.41999999999999</v>
      </c>
      <c r="S133" s="21"/>
      <c r="T133" s="15">
        <v>13.4</v>
      </c>
      <c r="U133" s="21"/>
      <c r="V133" s="21">
        <v>250</v>
      </c>
      <c r="W133" s="21"/>
      <c r="X133" s="21"/>
      <c r="Y133" s="21"/>
      <c r="Z133" s="21"/>
      <c r="AA133" s="21"/>
    </row>
    <row r="134" spans="1:27">
      <c r="A134" s="20">
        <v>33239</v>
      </c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1">
        <v>255</v>
      </c>
      <c r="R134" s="21">
        <v>159.41999999999999</v>
      </c>
      <c r="S134" s="21"/>
      <c r="T134" s="15">
        <v>14.9</v>
      </c>
      <c r="U134" s="21"/>
      <c r="V134" s="21">
        <v>255</v>
      </c>
      <c r="W134" s="21"/>
      <c r="X134" s="21"/>
      <c r="Y134" s="21"/>
      <c r="Z134" s="21"/>
      <c r="AA134" s="21"/>
    </row>
    <row r="135" spans="1:27">
      <c r="A135" s="20">
        <v>33270</v>
      </c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1">
        <v>255</v>
      </c>
      <c r="R135" s="21">
        <v>159.41999999999999</v>
      </c>
      <c r="S135" s="21"/>
      <c r="T135" s="15">
        <v>14.9</v>
      </c>
      <c r="U135" s="21"/>
      <c r="V135" s="21">
        <v>255</v>
      </c>
      <c r="W135" s="21"/>
      <c r="X135" s="21"/>
      <c r="Y135" s="21"/>
      <c r="Z135" s="21"/>
      <c r="AA135" s="21"/>
    </row>
    <row r="136" spans="1:27">
      <c r="A136" s="20">
        <v>33298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1">
        <v>255</v>
      </c>
      <c r="R136" s="21">
        <v>159.41999999999999</v>
      </c>
      <c r="S136" s="21"/>
      <c r="T136" s="15">
        <v>12.3</v>
      </c>
      <c r="U136" s="21"/>
      <c r="V136" s="21">
        <v>255</v>
      </c>
      <c r="W136" s="21"/>
      <c r="X136" s="21"/>
      <c r="Y136" s="21"/>
      <c r="Z136" s="21"/>
      <c r="AA136" s="21"/>
    </row>
    <row r="137" spans="1:27">
      <c r="A137" s="20">
        <v>33329</v>
      </c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1">
        <v>255</v>
      </c>
      <c r="R137" s="21">
        <v>159.41999999999999</v>
      </c>
      <c r="S137" s="21"/>
      <c r="T137" s="15">
        <v>8.9</v>
      </c>
      <c r="U137" s="21"/>
      <c r="V137" s="21">
        <v>255</v>
      </c>
      <c r="W137" s="21"/>
      <c r="X137" s="21"/>
      <c r="Y137" s="21"/>
      <c r="Z137" s="21"/>
      <c r="AA137" s="21"/>
    </row>
    <row r="138" spans="1:27">
      <c r="A138" s="20">
        <v>33359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1">
        <v>255</v>
      </c>
      <c r="R138" s="21">
        <v>159.41999999999999</v>
      </c>
      <c r="S138" s="21"/>
      <c r="T138" s="15">
        <v>6.8</v>
      </c>
      <c r="U138" s="21"/>
      <c r="V138" s="21">
        <v>255</v>
      </c>
      <c r="W138" s="21"/>
      <c r="X138" s="21"/>
      <c r="Y138" s="21"/>
      <c r="Z138" s="21"/>
      <c r="AA138" s="21"/>
    </row>
    <row r="139" spans="1:27">
      <c r="A139" s="20">
        <v>33390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1">
        <v>255</v>
      </c>
      <c r="R139" s="21">
        <v>159.41999999999999</v>
      </c>
      <c r="S139" s="21"/>
      <c r="T139" s="15">
        <v>8.9</v>
      </c>
      <c r="U139" s="21"/>
      <c r="V139" s="21">
        <v>255</v>
      </c>
      <c r="W139" s="21"/>
      <c r="X139" s="21"/>
      <c r="Y139" s="21"/>
      <c r="Z139" s="21"/>
      <c r="AA139" s="21"/>
    </row>
    <row r="140" spans="1:27">
      <c r="A140" s="20">
        <v>33420</v>
      </c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1">
        <v>260</v>
      </c>
      <c r="R140" s="21">
        <v>159.41999999999999</v>
      </c>
      <c r="S140" s="21"/>
      <c r="T140" s="15">
        <v>8.9</v>
      </c>
      <c r="U140" s="21"/>
      <c r="V140" s="21">
        <v>260</v>
      </c>
      <c r="W140" s="21"/>
      <c r="X140" s="21"/>
      <c r="Y140" s="21"/>
      <c r="Z140" s="21"/>
      <c r="AA140" s="21"/>
    </row>
    <row r="141" spans="1:27">
      <c r="A141" s="20">
        <v>33451</v>
      </c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1">
        <v>260</v>
      </c>
      <c r="R141" s="21">
        <v>167.68</v>
      </c>
      <c r="S141" s="21"/>
      <c r="T141" s="15">
        <v>14.5</v>
      </c>
      <c r="U141" s="21"/>
      <c r="V141" s="21">
        <v>260</v>
      </c>
      <c r="W141" s="21"/>
      <c r="X141" s="21"/>
      <c r="Y141" s="21"/>
      <c r="Z141" s="21"/>
      <c r="AA141" s="21"/>
    </row>
    <row r="142" spans="1:27">
      <c r="A142" s="20">
        <v>33482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1">
        <v>260</v>
      </c>
      <c r="R142" s="21">
        <v>167.68</v>
      </c>
      <c r="S142" s="21"/>
      <c r="T142" s="15">
        <v>13.1</v>
      </c>
      <c r="U142" s="21"/>
      <c r="V142" s="21">
        <v>260</v>
      </c>
      <c r="W142" s="21"/>
      <c r="X142" s="21"/>
      <c r="Y142" s="21"/>
      <c r="Z142" s="21"/>
      <c r="AA142" s="21"/>
    </row>
    <row r="143" spans="1:27">
      <c r="A143" s="20">
        <v>33512</v>
      </c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1">
        <v>260</v>
      </c>
      <c r="R143" s="21">
        <v>167.68</v>
      </c>
      <c r="S143" s="21"/>
      <c r="T143" s="15">
        <v>7.8</v>
      </c>
      <c r="U143" s="21"/>
      <c r="V143" s="21">
        <v>260</v>
      </c>
      <c r="W143" s="21"/>
      <c r="X143" s="21"/>
      <c r="Y143" s="21"/>
      <c r="Z143" s="21"/>
      <c r="AA143" s="21"/>
    </row>
    <row r="144" spans="1:27">
      <c r="A144" s="20">
        <v>33543</v>
      </c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1">
        <v>260</v>
      </c>
      <c r="R144" s="21">
        <v>167.68</v>
      </c>
      <c r="S144" s="21"/>
      <c r="T144" s="15">
        <v>5.2</v>
      </c>
      <c r="U144" s="21"/>
      <c r="V144" s="21">
        <v>260</v>
      </c>
      <c r="W144" s="21"/>
      <c r="X144" s="21"/>
      <c r="Y144" s="21"/>
      <c r="Z144" s="21"/>
      <c r="AA144" s="21"/>
    </row>
    <row r="145" spans="1:27">
      <c r="A145" s="20">
        <v>33573</v>
      </c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1">
        <v>260</v>
      </c>
      <c r="R145" s="21">
        <v>167.68</v>
      </c>
      <c r="S145" s="21"/>
      <c r="T145" s="15">
        <v>5.2</v>
      </c>
      <c r="U145" s="21"/>
      <c r="V145" s="21">
        <v>260</v>
      </c>
      <c r="W145" s="21"/>
      <c r="X145" s="21"/>
      <c r="Y145" s="21"/>
      <c r="Z145" s="21"/>
      <c r="AA145" s="21"/>
    </row>
    <row r="146" spans="1:27">
      <c r="A146" s="20">
        <v>33604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1">
        <v>280</v>
      </c>
      <c r="R146" s="21">
        <v>166.64</v>
      </c>
      <c r="S146" s="21"/>
      <c r="T146" s="15">
        <v>4.5</v>
      </c>
      <c r="U146" s="21"/>
      <c r="V146" s="21">
        <v>280</v>
      </c>
      <c r="W146" s="21"/>
      <c r="X146" s="21"/>
      <c r="Y146" s="21"/>
      <c r="Z146" s="21"/>
      <c r="AA146" s="21"/>
    </row>
    <row r="147" spans="1:27">
      <c r="A147" s="20">
        <v>33635</v>
      </c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1">
        <v>280</v>
      </c>
      <c r="R147" s="21">
        <v>166.64</v>
      </c>
      <c r="S147" s="21"/>
      <c r="T147" s="15">
        <v>4.5</v>
      </c>
      <c r="U147" s="21"/>
      <c r="V147" s="21">
        <v>280</v>
      </c>
      <c r="W147" s="21"/>
      <c r="X147" s="21"/>
      <c r="Y147" s="21"/>
      <c r="Z147" s="21"/>
      <c r="AA147" s="21"/>
    </row>
    <row r="148" spans="1:27">
      <c r="A148" s="20">
        <v>33664</v>
      </c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1">
        <v>260</v>
      </c>
      <c r="R148" s="21">
        <v>166.12</v>
      </c>
      <c r="S148" s="21"/>
      <c r="T148" s="15">
        <v>4.2</v>
      </c>
      <c r="U148" s="21"/>
      <c r="V148" s="21">
        <v>260</v>
      </c>
      <c r="W148" s="21"/>
      <c r="X148" s="21"/>
      <c r="Y148" s="21"/>
      <c r="Z148" s="21"/>
      <c r="AA148" s="21"/>
    </row>
    <row r="149" spans="1:27">
      <c r="A149" s="20">
        <v>33695</v>
      </c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1">
        <v>260</v>
      </c>
      <c r="R149" s="21">
        <v>166.12</v>
      </c>
      <c r="S149" s="21"/>
      <c r="T149" s="15">
        <v>4.2</v>
      </c>
      <c r="U149" s="21"/>
      <c r="V149" s="21">
        <v>260</v>
      </c>
      <c r="W149" s="21"/>
      <c r="X149" s="21"/>
      <c r="Y149" s="21"/>
      <c r="Z149" s="21"/>
      <c r="AA149" s="21"/>
    </row>
    <row r="150" spans="1:27">
      <c r="A150" s="20">
        <v>33725</v>
      </c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1">
        <v>260</v>
      </c>
      <c r="R150" s="21">
        <v>165.08</v>
      </c>
      <c r="S150" s="21"/>
      <c r="T150" s="15">
        <v>3.6</v>
      </c>
      <c r="U150" s="21"/>
      <c r="V150" s="21">
        <v>260</v>
      </c>
      <c r="W150" s="21"/>
      <c r="X150" s="21"/>
      <c r="Y150" s="21"/>
      <c r="Z150" s="21"/>
      <c r="AA150" s="21"/>
    </row>
    <row r="151" spans="1:27">
      <c r="A151" s="20">
        <v>33756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1">
        <v>260</v>
      </c>
      <c r="R151" s="21">
        <v>165.08</v>
      </c>
      <c r="S151" s="21"/>
      <c r="T151" s="15">
        <v>3.6</v>
      </c>
      <c r="U151" s="21"/>
      <c r="V151" s="21">
        <v>260</v>
      </c>
      <c r="W151" s="21"/>
      <c r="X151" s="21"/>
      <c r="Y151" s="21"/>
      <c r="Z151" s="21"/>
      <c r="AA151" s="21"/>
    </row>
    <row r="152" spans="1:27">
      <c r="A152" s="20">
        <v>33786</v>
      </c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1">
        <v>260</v>
      </c>
      <c r="R152" s="21">
        <v>159.41999999999999</v>
      </c>
      <c r="S152" s="21"/>
      <c r="T152" s="15">
        <v>0</v>
      </c>
      <c r="U152" s="21"/>
      <c r="V152" s="21">
        <v>260</v>
      </c>
      <c r="W152" s="21"/>
      <c r="X152" s="21"/>
      <c r="Y152" s="21"/>
      <c r="Z152" s="21"/>
      <c r="AA152" s="21"/>
    </row>
    <row r="153" spans="1:27">
      <c r="A153" s="20">
        <v>33817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1">
        <v>260</v>
      </c>
      <c r="R153" s="21">
        <v>155.86000000000001</v>
      </c>
      <c r="S153" s="21"/>
      <c r="T153" s="15">
        <v>-7</v>
      </c>
      <c r="U153" s="21"/>
      <c r="V153" s="21">
        <v>260</v>
      </c>
      <c r="W153" s="21"/>
      <c r="X153" s="21"/>
      <c r="Y153" s="21"/>
      <c r="Z153" s="21"/>
      <c r="AA153" s="21"/>
    </row>
    <row r="154" spans="1:27">
      <c r="A154" s="20">
        <v>33848</v>
      </c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1">
        <v>258</v>
      </c>
      <c r="R154" s="21">
        <v>155.86000000000001</v>
      </c>
      <c r="S154" s="21"/>
      <c r="T154" s="15">
        <v>-7</v>
      </c>
      <c r="U154" s="21"/>
      <c r="V154" s="21">
        <v>258</v>
      </c>
      <c r="W154" s="21"/>
      <c r="X154" s="21"/>
      <c r="Y154" s="21"/>
      <c r="Z154" s="21"/>
      <c r="AA154" s="21"/>
    </row>
    <row r="155" spans="1:27">
      <c r="A155" s="20">
        <v>33878</v>
      </c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1">
        <v>258</v>
      </c>
      <c r="R155" s="21">
        <v>151.65</v>
      </c>
      <c r="S155" s="21"/>
      <c r="T155" s="15">
        <v>-9.6</v>
      </c>
      <c r="U155" s="21"/>
      <c r="V155" s="21">
        <v>258</v>
      </c>
      <c r="W155" s="21"/>
      <c r="X155" s="21"/>
      <c r="Y155" s="21"/>
      <c r="Z155" s="21"/>
      <c r="AA155" s="21"/>
    </row>
    <row r="156" spans="1:27">
      <c r="A156" s="20">
        <v>33909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1">
        <v>258</v>
      </c>
      <c r="R156" s="21">
        <v>151.65</v>
      </c>
      <c r="S156" s="21"/>
      <c r="T156" s="15">
        <v>-9.6</v>
      </c>
      <c r="U156" s="21"/>
      <c r="V156" s="21">
        <v>258</v>
      </c>
      <c r="W156" s="21"/>
      <c r="X156" s="21"/>
      <c r="Y156" s="21"/>
      <c r="Z156" s="21"/>
      <c r="AA156" s="21"/>
    </row>
    <row r="157" spans="1:27">
      <c r="A157" s="20">
        <v>33939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1">
        <v>258</v>
      </c>
      <c r="R157" s="21">
        <v>151.65</v>
      </c>
      <c r="S157" s="21"/>
      <c r="T157" s="15">
        <v>-9.6</v>
      </c>
      <c r="U157" s="21"/>
      <c r="V157" s="21">
        <v>258</v>
      </c>
      <c r="W157" s="21"/>
      <c r="X157" s="21"/>
      <c r="Y157" s="21"/>
      <c r="Z157" s="21"/>
      <c r="AA157" s="21"/>
    </row>
    <row r="158" spans="1:27">
      <c r="A158" s="20">
        <v>33970</v>
      </c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1">
        <v>258</v>
      </c>
      <c r="R158" s="21">
        <v>151.65</v>
      </c>
      <c r="S158" s="21"/>
      <c r="T158" s="15">
        <v>-9</v>
      </c>
      <c r="U158" s="21"/>
      <c r="V158" s="21">
        <v>258</v>
      </c>
      <c r="W158" s="21"/>
      <c r="X158" s="21"/>
      <c r="Y158" s="21"/>
      <c r="Z158" s="21"/>
      <c r="AA158" s="21"/>
    </row>
    <row r="159" spans="1:27">
      <c r="A159" s="20">
        <v>34001</v>
      </c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1">
        <v>258</v>
      </c>
      <c r="R159" s="21">
        <v>151.65</v>
      </c>
      <c r="S159" s="21"/>
      <c r="T159" s="15">
        <v>-9</v>
      </c>
      <c r="U159" s="21"/>
      <c r="V159" s="21">
        <v>258</v>
      </c>
      <c r="W159" s="21"/>
      <c r="X159" s="21"/>
      <c r="Y159" s="21"/>
      <c r="Z159" s="21"/>
      <c r="AA159" s="21"/>
    </row>
    <row r="160" spans="1:27">
      <c r="A160" s="20">
        <v>34029</v>
      </c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1">
        <v>258</v>
      </c>
      <c r="R160" s="21">
        <v>151.65</v>
      </c>
      <c r="S160" s="21"/>
      <c r="T160" s="15">
        <v>-8.6999999999999993</v>
      </c>
      <c r="U160" s="21"/>
      <c r="V160" s="21">
        <v>258</v>
      </c>
      <c r="W160" s="21"/>
      <c r="X160" s="21"/>
      <c r="Y160" s="21"/>
      <c r="Z160" s="21"/>
      <c r="AA160" s="21"/>
    </row>
    <row r="161" spans="1:27">
      <c r="A161" s="20">
        <v>34060</v>
      </c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1">
        <v>258</v>
      </c>
      <c r="R161" s="21">
        <v>151.65</v>
      </c>
      <c r="S161" s="21"/>
      <c r="T161" s="15">
        <v>-8.6999999999999993</v>
      </c>
      <c r="U161" s="21"/>
      <c r="V161" s="21">
        <v>258</v>
      </c>
      <c r="W161" s="21"/>
      <c r="X161" s="21"/>
      <c r="Y161" s="21"/>
      <c r="Z161" s="21"/>
      <c r="AA161" s="21"/>
    </row>
    <row r="162" spans="1:27">
      <c r="A162" s="20">
        <v>34090</v>
      </c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1">
        <v>258</v>
      </c>
      <c r="R162" s="21">
        <v>151.65</v>
      </c>
      <c r="S162" s="21"/>
      <c r="T162" s="15">
        <v>-8.1</v>
      </c>
      <c r="U162" s="21"/>
      <c r="V162" s="21">
        <v>258</v>
      </c>
      <c r="W162" s="21"/>
      <c r="X162" s="21"/>
      <c r="Y162" s="21"/>
      <c r="Z162" s="21"/>
      <c r="AA162" s="21"/>
    </row>
    <row r="163" spans="1:27">
      <c r="A163" s="20">
        <v>34121</v>
      </c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1">
        <v>260</v>
      </c>
      <c r="R163" s="21">
        <v>153.72999999999999</v>
      </c>
      <c r="S163" s="21"/>
      <c r="T163" s="15">
        <v>-6.9</v>
      </c>
      <c r="U163" s="21"/>
      <c r="V163" s="21">
        <v>260</v>
      </c>
      <c r="W163" s="21"/>
      <c r="X163" s="21"/>
      <c r="Y163" s="21"/>
      <c r="Z163" s="21"/>
      <c r="AA163" s="21"/>
    </row>
    <row r="164" spans="1:27">
      <c r="A164" s="20">
        <v>34151</v>
      </c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1">
        <v>250</v>
      </c>
      <c r="R164" s="21">
        <v>153.72999999999999</v>
      </c>
      <c r="S164" s="21"/>
      <c r="T164" s="15">
        <v>-3.6</v>
      </c>
      <c r="U164" s="21"/>
      <c r="V164" s="21">
        <v>250</v>
      </c>
      <c r="W164" s="21"/>
      <c r="X164" s="21"/>
      <c r="Y164" s="21"/>
      <c r="Z164" s="21"/>
      <c r="AA164" s="21"/>
    </row>
    <row r="165" spans="1:27">
      <c r="A165" s="20">
        <v>34182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1">
        <v>250</v>
      </c>
      <c r="R165" s="21">
        <v>153.72999999999999</v>
      </c>
      <c r="S165" s="21"/>
      <c r="T165" s="15">
        <v>-1.4</v>
      </c>
      <c r="U165" s="21"/>
      <c r="V165" s="21">
        <v>250</v>
      </c>
      <c r="W165" s="21"/>
      <c r="X165" s="21"/>
      <c r="Y165" s="21"/>
      <c r="Z165" s="21"/>
      <c r="AA165" s="21"/>
    </row>
    <row r="166" spans="1:27">
      <c r="A166" s="20">
        <v>34213</v>
      </c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1">
        <v>250</v>
      </c>
      <c r="R166" s="21">
        <v>153.72999999999999</v>
      </c>
      <c r="S166" s="21"/>
      <c r="T166" s="15">
        <v>-1.4</v>
      </c>
      <c r="U166" s="21"/>
      <c r="V166" s="21">
        <v>250</v>
      </c>
      <c r="W166" s="21"/>
      <c r="X166" s="21"/>
      <c r="Y166" s="21"/>
      <c r="Z166" s="21"/>
      <c r="AA166" s="21"/>
    </row>
    <row r="167" spans="1:27">
      <c r="A167" s="20">
        <v>34243</v>
      </c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1">
        <v>250</v>
      </c>
      <c r="R167" s="21">
        <v>153.72999999999999</v>
      </c>
      <c r="S167" s="21"/>
      <c r="T167" s="15">
        <v>1.4</v>
      </c>
      <c r="U167" s="21"/>
      <c r="V167" s="21">
        <v>250</v>
      </c>
      <c r="W167" s="21"/>
      <c r="X167" s="21"/>
      <c r="Y167" s="21"/>
      <c r="Z167" s="21"/>
      <c r="AA167" s="21"/>
    </row>
    <row r="168" spans="1:27">
      <c r="A168" s="20">
        <v>34274</v>
      </c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1">
        <v>230</v>
      </c>
      <c r="R168" s="21">
        <v>151.65</v>
      </c>
      <c r="S168" s="21"/>
      <c r="T168" s="15">
        <v>0</v>
      </c>
      <c r="U168" s="21"/>
      <c r="V168" s="21">
        <v>230</v>
      </c>
      <c r="W168" s="21"/>
      <c r="X168" s="21"/>
      <c r="Y168" s="21"/>
      <c r="Z168" s="21"/>
      <c r="AA168" s="21"/>
    </row>
    <row r="169" spans="1:27">
      <c r="A169" s="20">
        <v>34304</v>
      </c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1">
        <v>230</v>
      </c>
      <c r="R169" s="21">
        <v>151.65</v>
      </c>
      <c r="S169" s="21"/>
      <c r="T169" s="15">
        <v>0</v>
      </c>
      <c r="U169" s="21"/>
      <c r="V169" s="21">
        <v>230</v>
      </c>
      <c r="W169" s="21"/>
      <c r="X169" s="21"/>
      <c r="Y169" s="21"/>
      <c r="Z169" s="21"/>
      <c r="AA169" s="21"/>
    </row>
    <row r="170" spans="1:27">
      <c r="A170" s="20">
        <v>34335</v>
      </c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1">
        <v>225</v>
      </c>
      <c r="R170" s="21">
        <v>151.65</v>
      </c>
      <c r="S170" s="21"/>
      <c r="T170" s="15">
        <v>0</v>
      </c>
      <c r="U170" s="21"/>
      <c r="V170" s="21">
        <v>225</v>
      </c>
      <c r="W170" s="21"/>
      <c r="X170" s="21"/>
      <c r="Y170" s="21"/>
      <c r="Z170" s="21"/>
      <c r="AA170" s="21"/>
    </row>
    <row r="171" spans="1:27">
      <c r="A171" s="20">
        <v>34366</v>
      </c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1">
        <v>225</v>
      </c>
      <c r="R171" s="21">
        <v>149.58000000000001</v>
      </c>
      <c r="S171" s="21"/>
      <c r="T171" s="15">
        <v>-1.4</v>
      </c>
      <c r="U171" s="21"/>
      <c r="V171" s="21">
        <v>225</v>
      </c>
      <c r="W171" s="21"/>
      <c r="X171" s="21"/>
      <c r="Y171" s="21"/>
      <c r="Z171" s="21"/>
      <c r="AA171" s="21"/>
    </row>
    <row r="172" spans="1:27">
      <c r="A172" s="20">
        <v>34394</v>
      </c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1">
        <v>223</v>
      </c>
      <c r="R172" s="21">
        <v>148.54</v>
      </c>
      <c r="S172" s="21"/>
      <c r="T172" s="15">
        <v>-2.1</v>
      </c>
      <c r="U172" s="21"/>
      <c r="V172" s="21">
        <v>223</v>
      </c>
      <c r="W172" s="21"/>
      <c r="X172" s="21"/>
      <c r="Y172" s="21"/>
      <c r="Z172" s="21"/>
      <c r="AA172" s="21"/>
    </row>
    <row r="173" spans="1:27">
      <c r="A173" s="20">
        <v>34425</v>
      </c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1">
        <v>223</v>
      </c>
      <c r="R173" s="21">
        <v>141.74</v>
      </c>
      <c r="S173" s="21"/>
      <c r="T173" s="15">
        <v>-6.5</v>
      </c>
      <c r="U173" s="21"/>
      <c r="V173" s="21">
        <v>223</v>
      </c>
      <c r="W173" s="21"/>
      <c r="X173" s="21"/>
      <c r="Y173" s="21"/>
      <c r="Z173" s="21"/>
      <c r="AA173" s="21"/>
    </row>
    <row r="174" spans="1:27">
      <c r="A174" s="20">
        <v>34455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1">
        <v>223</v>
      </c>
      <c r="R174" s="21">
        <v>136.08000000000001</v>
      </c>
      <c r="S174" s="21"/>
      <c r="T174" s="15">
        <v>-10.3</v>
      </c>
      <c r="U174" s="21"/>
      <c r="V174" s="21">
        <v>223</v>
      </c>
      <c r="W174" s="21"/>
      <c r="X174" s="21"/>
      <c r="Y174" s="21"/>
      <c r="Z174" s="21"/>
      <c r="AA174" s="21"/>
    </row>
    <row r="175" spans="1:27">
      <c r="A175" s="20">
        <v>34486</v>
      </c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1">
        <v>223</v>
      </c>
      <c r="R175" s="21">
        <v>135.41999999999999</v>
      </c>
      <c r="S175" s="21"/>
      <c r="T175" s="15">
        <v>-11.9</v>
      </c>
      <c r="U175" s="21"/>
      <c r="V175" s="21">
        <v>223</v>
      </c>
      <c r="W175" s="21"/>
      <c r="X175" s="21"/>
      <c r="Y175" s="21"/>
      <c r="Z175" s="21"/>
      <c r="AA175" s="21"/>
    </row>
    <row r="176" spans="1:27">
      <c r="A176" s="20">
        <v>34516</v>
      </c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1">
        <v>220</v>
      </c>
      <c r="R176" s="21">
        <v>134.91</v>
      </c>
      <c r="S176" s="21"/>
      <c r="T176" s="15">
        <v>-12.2</v>
      </c>
      <c r="U176" s="21"/>
      <c r="V176" s="21">
        <v>220</v>
      </c>
      <c r="W176" s="21"/>
      <c r="X176" s="21"/>
      <c r="Y176" s="21"/>
      <c r="Z176" s="21"/>
      <c r="AA176" s="21"/>
    </row>
    <row r="177" spans="1:27">
      <c r="A177" s="20">
        <v>34547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1">
        <v>220</v>
      </c>
      <c r="R177" s="21">
        <v>134.91</v>
      </c>
      <c r="S177" s="21"/>
      <c r="T177" s="15">
        <v>-12.2</v>
      </c>
      <c r="U177" s="21"/>
      <c r="V177" s="21">
        <v>220</v>
      </c>
      <c r="W177" s="21"/>
      <c r="X177" s="21"/>
      <c r="Y177" s="21"/>
      <c r="Z177" s="21"/>
      <c r="AA177" s="21"/>
    </row>
    <row r="178" spans="1:27">
      <c r="A178" s="20">
        <v>34578</v>
      </c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1">
        <v>220</v>
      </c>
      <c r="R178" s="21">
        <v>134</v>
      </c>
      <c r="S178" s="21"/>
      <c r="T178" s="15">
        <v>-12.8</v>
      </c>
      <c r="U178" s="21"/>
      <c r="V178" s="21">
        <v>220</v>
      </c>
      <c r="W178" s="21"/>
      <c r="X178" s="21"/>
      <c r="Y178" s="21"/>
      <c r="Z178" s="21"/>
      <c r="AA178" s="21"/>
    </row>
    <row r="179" spans="1:27">
      <c r="A179" s="20">
        <v>34608</v>
      </c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1">
        <v>220</v>
      </c>
      <c r="R179" s="21">
        <v>134</v>
      </c>
      <c r="S179" s="21"/>
      <c r="T179" s="15">
        <v>-12.8</v>
      </c>
      <c r="U179" s="21"/>
      <c r="V179" s="21">
        <v>220</v>
      </c>
      <c r="W179" s="21"/>
      <c r="X179" s="21"/>
      <c r="Y179" s="21"/>
      <c r="Z179" s="21"/>
      <c r="AA179" s="21"/>
    </row>
    <row r="180" spans="1:27">
      <c r="A180" s="20">
        <v>34639</v>
      </c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1">
        <v>222</v>
      </c>
      <c r="R180" s="21">
        <v>134</v>
      </c>
      <c r="S180" s="21"/>
      <c r="T180" s="15">
        <v>-11.6</v>
      </c>
      <c r="U180" s="21"/>
      <c r="V180" s="21">
        <v>222</v>
      </c>
      <c r="W180" s="21"/>
      <c r="X180" s="21"/>
      <c r="Y180" s="21"/>
      <c r="Z180" s="21"/>
      <c r="AA180" s="21"/>
    </row>
    <row r="181" spans="1:27">
      <c r="A181" s="20">
        <v>34669</v>
      </c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1">
        <v>222</v>
      </c>
      <c r="R181" s="21">
        <v>134</v>
      </c>
      <c r="S181" s="21"/>
      <c r="T181" s="15">
        <v>-11.6</v>
      </c>
      <c r="U181" s="21"/>
      <c r="V181" s="21">
        <v>222</v>
      </c>
      <c r="W181" s="21"/>
      <c r="X181" s="21"/>
      <c r="Y181" s="21"/>
      <c r="Z181" s="21"/>
      <c r="AA181" s="21"/>
    </row>
    <row r="182" spans="1:27">
      <c r="A182" s="20">
        <v>34700</v>
      </c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1">
        <v>225</v>
      </c>
      <c r="R182" s="21">
        <v>134.52000000000001</v>
      </c>
      <c r="S182" s="21"/>
      <c r="T182" s="15">
        <v>-11.3</v>
      </c>
      <c r="U182" s="21"/>
      <c r="V182" s="21">
        <v>225</v>
      </c>
      <c r="W182" s="21"/>
      <c r="X182" s="21"/>
      <c r="Y182" s="21"/>
      <c r="Z182" s="21"/>
      <c r="AA182" s="21"/>
    </row>
    <row r="183" spans="1:27">
      <c r="A183" s="20">
        <v>34731</v>
      </c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1">
        <v>225</v>
      </c>
      <c r="R183" s="21">
        <v>134.52000000000001</v>
      </c>
      <c r="S183" s="21"/>
      <c r="T183" s="15">
        <v>-10.1</v>
      </c>
      <c r="U183" s="21"/>
      <c r="V183" s="21">
        <v>225</v>
      </c>
      <c r="W183" s="21"/>
      <c r="X183" s="21"/>
      <c r="Y183" s="21"/>
      <c r="Z183" s="21"/>
      <c r="AA183" s="21"/>
    </row>
    <row r="184" spans="1:27">
      <c r="A184" s="20">
        <v>34759</v>
      </c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1">
        <v>225</v>
      </c>
      <c r="R184" s="21">
        <v>134.52000000000001</v>
      </c>
      <c r="S184" s="21"/>
      <c r="T184" s="15">
        <v>-9.4</v>
      </c>
      <c r="U184" s="21"/>
      <c r="V184" s="21">
        <v>225</v>
      </c>
      <c r="W184" s="21"/>
      <c r="X184" s="21"/>
      <c r="Y184" s="21"/>
      <c r="Z184" s="21"/>
      <c r="AA184" s="21"/>
    </row>
    <row r="185" spans="1:27">
      <c r="A185" s="20">
        <v>34790</v>
      </c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1">
        <v>225</v>
      </c>
      <c r="R185" s="21">
        <v>134.52000000000001</v>
      </c>
      <c r="S185" s="21"/>
      <c r="T185" s="15">
        <v>-5.0999999999999996</v>
      </c>
      <c r="U185" s="21"/>
      <c r="V185" s="21">
        <v>225</v>
      </c>
      <c r="W185" s="21"/>
      <c r="X185" s="21"/>
      <c r="Y185" s="21"/>
      <c r="Z185" s="21"/>
      <c r="AA185" s="21"/>
    </row>
    <row r="186" spans="1:27">
      <c r="A186" s="20">
        <v>34820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1">
        <v>230</v>
      </c>
      <c r="R186" s="21">
        <v>135.56</v>
      </c>
      <c r="S186" s="21"/>
      <c r="T186" s="15">
        <v>-0.4</v>
      </c>
      <c r="U186" s="21"/>
      <c r="V186" s="21">
        <v>230</v>
      </c>
      <c r="W186" s="21"/>
      <c r="X186" s="21"/>
      <c r="Y186" s="21"/>
      <c r="Z186" s="21"/>
      <c r="AA186" s="21"/>
    </row>
    <row r="187" spans="1:27">
      <c r="A187" s="20">
        <v>34851</v>
      </c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1">
        <v>230</v>
      </c>
      <c r="R187" s="21">
        <v>135.56</v>
      </c>
      <c r="S187" s="21"/>
      <c r="T187" s="15">
        <v>0.1</v>
      </c>
      <c r="U187" s="21"/>
      <c r="V187" s="21">
        <v>230</v>
      </c>
      <c r="W187" s="21"/>
      <c r="X187" s="21"/>
      <c r="Y187" s="21"/>
      <c r="Z187" s="21"/>
      <c r="AA187" s="21"/>
    </row>
    <row r="188" spans="1:27">
      <c r="A188" s="20">
        <v>34881</v>
      </c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1">
        <v>230</v>
      </c>
      <c r="R188" s="21">
        <v>136.6</v>
      </c>
      <c r="S188" s="21"/>
      <c r="T188" s="15">
        <v>1.3</v>
      </c>
      <c r="U188" s="21"/>
      <c r="V188" s="21">
        <v>230</v>
      </c>
      <c r="W188" s="21"/>
      <c r="X188" s="21"/>
      <c r="Y188" s="21"/>
      <c r="Z188" s="21"/>
      <c r="AA188" s="21"/>
    </row>
    <row r="189" spans="1:27">
      <c r="A189" s="20">
        <v>34912</v>
      </c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1">
        <v>230</v>
      </c>
      <c r="R189" s="21">
        <v>136.6</v>
      </c>
      <c r="S189" s="21"/>
      <c r="T189" s="15">
        <v>1.3</v>
      </c>
      <c r="U189" s="21"/>
      <c r="V189" s="21">
        <v>230</v>
      </c>
      <c r="W189" s="21"/>
      <c r="X189" s="21"/>
      <c r="Y189" s="21"/>
      <c r="Z189" s="21"/>
      <c r="AA189" s="21"/>
    </row>
    <row r="190" spans="1:27">
      <c r="A190" s="20">
        <v>34943</v>
      </c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1">
        <v>230</v>
      </c>
      <c r="R190" s="21">
        <v>136.6</v>
      </c>
      <c r="S190" s="21"/>
      <c r="T190" s="15">
        <v>1.9</v>
      </c>
      <c r="U190" s="21"/>
      <c r="V190" s="21">
        <v>230</v>
      </c>
      <c r="W190" s="21"/>
      <c r="X190" s="21"/>
      <c r="Y190" s="21"/>
      <c r="Z190" s="21"/>
      <c r="AA190" s="21"/>
    </row>
    <row r="191" spans="1:27">
      <c r="A191" s="20">
        <v>34973</v>
      </c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1">
        <v>230</v>
      </c>
      <c r="R191" s="21">
        <v>136.6</v>
      </c>
      <c r="S191" s="21"/>
      <c r="T191" s="15">
        <v>1.9</v>
      </c>
      <c r="U191" s="21"/>
      <c r="V191" s="21">
        <v>230</v>
      </c>
      <c r="W191" s="21"/>
      <c r="X191" s="21"/>
      <c r="Y191" s="21"/>
      <c r="Z191" s="21"/>
      <c r="AA191" s="21"/>
    </row>
    <row r="192" spans="1:27">
      <c r="A192" s="20">
        <v>35004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1">
        <v>230</v>
      </c>
      <c r="R192" s="21">
        <v>136.6</v>
      </c>
      <c r="S192" s="21"/>
      <c r="T192" s="15">
        <v>1.9</v>
      </c>
      <c r="U192" s="21"/>
      <c r="V192" s="21">
        <v>230</v>
      </c>
      <c r="W192" s="21"/>
      <c r="X192" s="21"/>
      <c r="Y192" s="21"/>
      <c r="Z192" s="21"/>
      <c r="AA192" s="21"/>
    </row>
    <row r="193" spans="1:27">
      <c r="A193" s="20">
        <v>35034</v>
      </c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1">
        <v>230</v>
      </c>
      <c r="R193" s="21">
        <v>136.6</v>
      </c>
      <c r="S193" s="21"/>
      <c r="T193" s="15">
        <v>1.9</v>
      </c>
      <c r="U193" s="21"/>
      <c r="V193" s="21">
        <v>230</v>
      </c>
      <c r="W193" s="21"/>
      <c r="X193" s="21"/>
      <c r="Y193" s="21"/>
      <c r="Z193" s="21"/>
      <c r="AA193" s="21"/>
    </row>
    <row r="194" spans="1:27">
      <c r="A194" s="20">
        <v>35065</v>
      </c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1">
        <v>220</v>
      </c>
      <c r="R194" s="21">
        <v>135.56</v>
      </c>
      <c r="S194" s="21"/>
      <c r="T194" s="15">
        <v>0.8</v>
      </c>
      <c r="U194" s="21"/>
      <c r="V194" s="21">
        <v>220</v>
      </c>
      <c r="W194" s="21"/>
      <c r="X194" s="21"/>
      <c r="Y194" s="21"/>
      <c r="Z194" s="21"/>
      <c r="AA194" s="21"/>
    </row>
    <row r="195" spans="1:27">
      <c r="A195" s="20">
        <v>35096</v>
      </c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1">
        <v>220</v>
      </c>
      <c r="R195" s="21">
        <v>135.56</v>
      </c>
      <c r="S195" s="21"/>
      <c r="T195" s="15">
        <v>0.8</v>
      </c>
      <c r="U195" s="21"/>
      <c r="V195" s="21">
        <v>220</v>
      </c>
      <c r="W195" s="21"/>
      <c r="X195" s="21"/>
      <c r="Y195" s="21"/>
      <c r="Z195" s="21"/>
      <c r="AA195" s="21"/>
    </row>
    <row r="196" spans="1:27">
      <c r="A196" s="20">
        <v>35125</v>
      </c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1">
        <v>220</v>
      </c>
      <c r="R196" s="21">
        <v>134.91</v>
      </c>
      <c r="S196" s="21"/>
      <c r="T196" s="15">
        <v>0.3</v>
      </c>
      <c r="U196" s="21"/>
      <c r="V196" s="21">
        <v>220</v>
      </c>
      <c r="W196" s="21"/>
      <c r="X196" s="21"/>
      <c r="Y196" s="21"/>
      <c r="Z196" s="21"/>
      <c r="AA196" s="21"/>
    </row>
    <row r="197" spans="1:27">
      <c r="A197" s="20">
        <v>35156</v>
      </c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1">
        <v>220</v>
      </c>
      <c r="R197" s="21">
        <v>133.44999999999999</v>
      </c>
      <c r="S197" s="21"/>
      <c r="T197" s="15">
        <v>-0.8</v>
      </c>
      <c r="U197" s="21"/>
      <c r="V197" s="21">
        <v>220</v>
      </c>
      <c r="W197" s="21"/>
      <c r="X197" s="21"/>
      <c r="Y197" s="21"/>
      <c r="Z197" s="21"/>
      <c r="AA197" s="21"/>
    </row>
    <row r="198" spans="1:27">
      <c r="A198" s="20">
        <v>35186</v>
      </c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1">
        <v>220</v>
      </c>
      <c r="R198" s="21">
        <v>133.44999999999999</v>
      </c>
      <c r="S198" s="21"/>
      <c r="T198" s="15">
        <v>-1.6</v>
      </c>
      <c r="U198" s="21"/>
      <c r="V198" s="21">
        <v>220</v>
      </c>
      <c r="W198" s="21"/>
      <c r="X198" s="21"/>
      <c r="Y198" s="21"/>
      <c r="Z198" s="21"/>
      <c r="AA198" s="21"/>
    </row>
    <row r="199" spans="1:27">
      <c r="A199" s="20">
        <v>35217</v>
      </c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1">
        <v>220</v>
      </c>
      <c r="R199" s="21">
        <v>133.44999999999999</v>
      </c>
      <c r="S199" s="21"/>
      <c r="T199" s="15">
        <v>-1.6</v>
      </c>
      <c r="U199" s="21"/>
      <c r="V199" s="21">
        <v>220</v>
      </c>
      <c r="W199" s="21"/>
      <c r="X199" s="21"/>
      <c r="Y199" s="21"/>
      <c r="Z199" s="21"/>
      <c r="AA199" s="21"/>
    </row>
    <row r="200" spans="1:27">
      <c r="A200" s="20">
        <v>35247</v>
      </c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1">
        <v>220</v>
      </c>
      <c r="R200" s="21">
        <v>133.44999999999999</v>
      </c>
      <c r="S200" s="21"/>
      <c r="T200" s="15">
        <v>-2.2999999999999998</v>
      </c>
      <c r="U200" s="21"/>
      <c r="V200" s="21">
        <v>220</v>
      </c>
      <c r="W200" s="21"/>
      <c r="X200" s="21"/>
      <c r="Y200" s="21"/>
      <c r="Z200" s="21"/>
      <c r="AA200" s="21"/>
    </row>
    <row r="201" spans="1:27">
      <c r="A201" s="20">
        <v>35278</v>
      </c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1">
        <v>220</v>
      </c>
      <c r="R201" s="21">
        <v>133.44999999999999</v>
      </c>
      <c r="S201" s="21"/>
      <c r="T201" s="15">
        <v>-2.2999999999999998</v>
      </c>
      <c r="U201" s="21"/>
      <c r="V201" s="21">
        <v>220</v>
      </c>
      <c r="W201" s="21"/>
      <c r="X201" s="21"/>
      <c r="Y201" s="21"/>
      <c r="Z201" s="21"/>
      <c r="AA201" s="21"/>
    </row>
    <row r="202" spans="1:27">
      <c r="A202" s="20">
        <v>35309</v>
      </c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1">
        <v>220</v>
      </c>
      <c r="R202" s="21">
        <v>133.44999999999999</v>
      </c>
      <c r="S202" s="21"/>
      <c r="T202" s="15">
        <v>-2.2999999999999998</v>
      </c>
      <c r="U202" s="21"/>
      <c r="V202" s="21">
        <v>220</v>
      </c>
      <c r="W202" s="21"/>
      <c r="X202" s="21"/>
      <c r="Y202" s="21"/>
      <c r="Z202" s="21"/>
      <c r="AA202" s="21"/>
    </row>
    <row r="203" spans="1:27">
      <c r="A203" s="20">
        <v>35339</v>
      </c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1">
        <v>220</v>
      </c>
      <c r="R203" s="21">
        <v>133.44999999999999</v>
      </c>
      <c r="S203" s="21"/>
      <c r="T203" s="15">
        <v>-2.2999999999999998</v>
      </c>
      <c r="U203" s="21"/>
      <c r="V203" s="21">
        <v>220</v>
      </c>
      <c r="W203" s="21"/>
      <c r="X203" s="21"/>
      <c r="Y203" s="21"/>
      <c r="Z203" s="21"/>
      <c r="AA203" s="21"/>
    </row>
    <row r="204" spans="1:27">
      <c r="A204" s="20">
        <v>35370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1">
        <v>220</v>
      </c>
      <c r="R204" s="21">
        <v>133.44999999999999</v>
      </c>
      <c r="S204" s="21"/>
      <c r="T204" s="15">
        <v>-2.2999999999999998</v>
      </c>
      <c r="U204" s="21"/>
      <c r="V204" s="21">
        <v>220</v>
      </c>
      <c r="W204" s="21"/>
      <c r="X204" s="21"/>
      <c r="Y204" s="21"/>
      <c r="Z204" s="21"/>
      <c r="AA204" s="21"/>
    </row>
    <row r="205" spans="1:27">
      <c r="A205" s="20">
        <v>35400</v>
      </c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1">
        <v>220</v>
      </c>
      <c r="R205" s="21">
        <v>133.44999999999999</v>
      </c>
      <c r="S205" s="21"/>
      <c r="T205" s="15">
        <v>-2.2999999999999998</v>
      </c>
      <c r="U205" s="21"/>
      <c r="V205" s="21">
        <v>220</v>
      </c>
      <c r="W205" s="21"/>
      <c r="X205" s="21"/>
      <c r="Y205" s="21"/>
      <c r="Z205" s="21"/>
      <c r="AA205" s="21"/>
    </row>
    <row r="206" spans="1:27">
      <c r="A206" s="20">
        <v>35431</v>
      </c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1">
        <v>218</v>
      </c>
      <c r="R206" s="21">
        <v>127.69</v>
      </c>
      <c r="S206" s="21"/>
      <c r="T206" s="15">
        <v>-5.8</v>
      </c>
      <c r="U206" s="21"/>
      <c r="V206" s="21">
        <v>218</v>
      </c>
      <c r="W206" s="21"/>
      <c r="X206" s="21"/>
      <c r="Y206" s="21"/>
      <c r="Z206" s="21"/>
      <c r="AA206" s="21"/>
    </row>
    <row r="207" spans="1:27">
      <c r="A207" s="20">
        <v>35462</v>
      </c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1">
        <v>218</v>
      </c>
      <c r="R207" s="21">
        <v>127.69</v>
      </c>
      <c r="S207" s="21"/>
      <c r="T207" s="15">
        <v>-5.8</v>
      </c>
      <c r="U207" s="21"/>
      <c r="V207" s="21">
        <v>218</v>
      </c>
      <c r="W207" s="21"/>
      <c r="X207" s="21"/>
      <c r="Y207" s="21"/>
      <c r="Z207" s="21"/>
      <c r="AA207" s="21"/>
    </row>
    <row r="208" spans="1:27">
      <c r="A208" s="20">
        <v>35490</v>
      </c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1">
        <v>218</v>
      </c>
      <c r="R208" s="21">
        <v>127.69</v>
      </c>
      <c r="S208" s="21"/>
      <c r="T208" s="15">
        <v>-5.4</v>
      </c>
      <c r="U208" s="21"/>
      <c r="V208" s="21">
        <v>218</v>
      </c>
      <c r="W208" s="21"/>
      <c r="X208" s="21"/>
      <c r="Y208" s="21"/>
      <c r="Z208" s="21"/>
      <c r="AA208" s="21"/>
    </row>
    <row r="209" spans="1:27">
      <c r="A209" s="20">
        <v>35521</v>
      </c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1">
        <v>225</v>
      </c>
      <c r="R209" s="21">
        <v>130.83000000000001</v>
      </c>
      <c r="S209" s="21"/>
      <c r="T209" s="15">
        <v>-2</v>
      </c>
      <c r="U209" s="21"/>
      <c r="V209" s="21">
        <v>225</v>
      </c>
      <c r="W209" s="21"/>
      <c r="X209" s="21"/>
      <c r="Y209" s="21"/>
      <c r="Z209" s="21"/>
      <c r="AA209" s="21"/>
    </row>
    <row r="210" spans="1:27">
      <c r="A210" s="20">
        <v>35551</v>
      </c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1">
        <v>225</v>
      </c>
      <c r="R210" s="21">
        <v>130.83000000000001</v>
      </c>
      <c r="S210" s="21"/>
      <c r="T210" s="15">
        <v>-2</v>
      </c>
      <c r="U210" s="21"/>
      <c r="V210" s="21">
        <v>225</v>
      </c>
      <c r="W210" s="21"/>
      <c r="X210" s="21"/>
      <c r="Y210" s="21"/>
      <c r="Z210" s="21"/>
      <c r="AA210" s="21"/>
    </row>
    <row r="211" spans="1:27">
      <c r="A211" s="20">
        <v>35582</v>
      </c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1">
        <v>230</v>
      </c>
      <c r="R211" s="21">
        <v>133.44999999999999</v>
      </c>
      <c r="S211" s="21"/>
      <c r="T211" s="15">
        <v>0</v>
      </c>
      <c r="U211" s="21"/>
      <c r="V211" s="21">
        <v>230</v>
      </c>
      <c r="W211" s="21"/>
      <c r="X211" s="21"/>
      <c r="Y211" s="21"/>
      <c r="Z211" s="21"/>
      <c r="AA211" s="21"/>
    </row>
    <row r="212" spans="1:27">
      <c r="A212" s="20">
        <v>35612</v>
      </c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1">
        <v>230</v>
      </c>
      <c r="R212" s="21">
        <v>133.44999999999999</v>
      </c>
      <c r="S212" s="21"/>
      <c r="T212" s="15">
        <v>0</v>
      </c>
      <c r="U212" s="21"/>
      <c r="V212" s="21">
        <v>230</v>
      </c>
      <c r="W212" s="21"/>
      <c r="X212" s="21"/>
      <c r="Y212" s="21"/>
      <c r="Z212" s="21"/>
      <c r="AA212" s="21"/>
    </row>
    <row r="213" spans="1:27">
      <c r="A213" s="20">
        <v>35643</v>
      </c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1">
        <v>230</v>
      </c>
      <c r="R213" s="21">
        <v>133.44999999999999</v>
      </c>
      <c r="S213" s="21"/>
      <c r="T213" s="15">
        <v>0</v>
      </c>
      <c r="U213" s="21"/>
      <c r="V213" s="21">
        <v>230</v>
      </c>
      <c r="W213" s="21"/>
      <c r="X213" s="21"/>
      <c r="Y213" s="21"/>
      <c r="Z213" s="21"/>
      <c r="AA213" s="21"/>
    </row>
    <row r="214" spans="1:27">
      <c r="A214" s="20">
        <v>35674</v>
      </c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1">
        <v>230</v>
      </c>
      <c r="R214" s="21">
        <v>133.97</v>
      </c>
      <c r="S214" s="21"/>
      <c r="T214" s="15">
        <v>0.4</v>
      </c>
      <c r="U214" s="21"/>
      <c r="V214" s="21">
        <v>230</v>
      </c>
      <c r="W214" s="21"/>
      <c r="X214" s="21"/>
      <c r="Y214" s="21"/>
      <c r="Z214" s="21"/>
      <c r="AA214" s="21"/>
    </row>
    <row r="215" spans="1:27">
      <c r="A215" s="20">
        <v>35704</v>
      </c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1">
        <v>230</v>
      </c>
      <c r="R215" s="21">
        <v>133.97</v>
      </c>
      <c r="S215" s="21"/>
      <c r="T215" s="15">
        <v>0.4</v>
      </c>
      <c r="U215" s="21"/>
      <c r="V215" s="21">
        <v>230</v>
      </c>
      <c r="W215" s="21"/>
      <c r="X215" s="21"/>
      <c r="Y215" s="21"/>
      <c r="Z215" s="21"/>
      <c r="AA215" s="21"/>
    </row>
    <row r="216" spans="1:27">
      <c r="A216" s="20">
        <v>35735</v>
      </c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1">
        <v>230</v>
      </c>
      <c r="R216" s="21">
        <v>130.34</v>
      </c>
      <c r="S216" s="21"/>
      <c r="T216" s="15">
        <v>-2.2999999999999998</v>
      </c>
      <c r="U216" s="21"/>
      <c r="V216" s="21">
        <v>230</v>
      </c>
      <c r="W216" s="21"/>
      <c r="X216" s="21"/>
      <c r="Y216" s="21"/>
      <c r="Z216" s="21"/>
      <c r="AA216" s="21"/>
    </row>
    <row r="217" spans="1:27">
      <c r="A217" s="20">
        <v>35765</v>
      </c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1">
        <v>230</v>
      </c>
      <c r="R217" s="21">
        <v>130.34</v>
      </c>
      <c r="S217" s="21"/>
      <c r="T217" s="15">
        <v>-2.2999999999999998</v>
      </c>
      <c r="U217" s="21"/>
      <c r="V217" s="21">
        <v>230</v>
      </c>
      <c r="W217" s="21"/>
      <c r="X217" s="21"/>
      <c r="Y217" s="21"/>
      <c r="Z217" s="21"/>
      <c r="AA217" s="21"/>
    </row>
    <row r="218" spans="1:27">
      <c r="A218" s="20">
        <v>35796</v>
      </c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1">
        <v>220</v>
      </c>
      <c r="R218" s="21">
        <v>124.57</v>
      </c>
      <c r="S218" s="21"/>
      <c r="T218" s="15">
        <v>-2.4</v>
      </c>
      <c r="U218" s="21"/>
      <c r="V218" s="21">
        <v>220</v>
      </c>
      <c r="W218" s="21"/>
      <c r="X218" s="21"/>
      <c r="Y218" s="21"/>
      <c r="Z218" s="21"/>
      <c r="AA218" s="21"/>
    </row>
    <row r="219" spans="1:27">
      <c r="A219" s="20">
        <v>35827</v>
      </c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1">
        <v>210</v>
      </c>
      <c r="R219" s="21">
        <v>125.88</v>
      </c>
      <c r="S219" s="21"/>
      <c r="T219" s="15">
        <v>-1.4</v>
      </c>
      <c r="U219" s="21"/>
      <c r="V219" s="21">
        <v>210</v>
      </c>
      <c r="W219" s="21"/>
      <c r="X219" s="21"/>
      <c r="Y219" s="21"/>
      <c r="Z219" s="21"/>
      <c r="AA219" s="21"/>
    </row>
    <row r="220" spans="1:27">
      <c r="A220" s="20">
        <v>35855</v>
      </c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1">
        <v>210</v>
      </c>
      <c r="R220" s="21">
        <v>125.88</v>
      </c>
      <c r="S220" s="21"/>
      <c r="T220" s="15">
        <v>-1.4</v>
      </c>
      <c r="U220" s="21"/>
      <c r="V220" s="21">
        <v>210</v>
      </c>
      <c r="W220" s="21"/>
      <c r="X220" s="21"/>
      <c r="Y220" s="21"/>
      <c r="Z220" s="21"/>
      <c r="AA220" s="21"/>
    </row>
    <row r="221" spans="1:27">
      <c r="A221" s="20">
        <v>35886</v>
      </c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1">
        <v>210</v>
      </c>
      <c r="R221" s="21">
        <v>125.88</v>
      </c>
      <c r="S221" s="21"/>
      <c r="T221" s="15">
        <v>-3.8</v>
      </c>
      <c r="U221" s="21"/>
      <c r="V221" s="21">
        <v>210</v>
      </c>
      <c r="W221" s="21"/>
      <c r="X221" s="21"/>
      <c r="Y221" s="21"/>
      <c r="Z221" s="21"/>
      <c r="AA221" s="21"/>
    </row>
    <row r="222" spans="1:27">
      <c r="A222" s="20">
        <v>35916</v>
      </c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1">
        <v>210</v>
      </c>
      <c r="R222" s="21">
        <v>125.88</v>
      </c>
      <c r="S222" s="21"/>
      <c r="T222" s="15">
        <v>-3.8</v>
      </c>
      <c r="U222" s="21"/>
      <c r="V222" s="21">
        <v>210</v>
      </c>
      <c r="W222" s="21"/>
      <c r="X222" s="21"/>
      <c r="Y222" s="21"/>
      <c r="Z222" s="21"/>
      <c r="AA222" s="21"/>
    </row>
    <row r="223" spans="1:27">
      <c r="A223" s="20">
        <v>35947</v>
      </c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1">
        <v>210</v>
      </c>
      <c r="R223" s="21">
        <v>125.88</v>
      </c>
      <c r="S223" s="21"/>
      <c r="T223" s="15">
        <v>-5.7</v>
      </c>
      <c r="U223" s="21"/>
      <c r="V223" s="21">
        <v>210</v>
      </c>
      <c r="W223" s="21"/>
      <c r="X223" s="21"/>
      <c r="Y223" s="21"/>
      <c r="Z223" s="21"/>
      <c r="AA223" s="21"/>
    </row>
    <row r="224" spans="1:27">
      <c r="A224" s="20">
        <v>35977</v>
      </c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1">
        <v>200</v>
      </c>
      <c r="R224" s="21">
        <v>125.88</v>
      </c>
      <c r="S224" s="21"/>
      <c r="T224" s="15">
        <v>-5.7</v>
      </c>
      <c r="U224" s="21"/>
      <c r="V224" s="21">
        <v>200</v>
      </c>
      <c r="W224" s="21"/>
      <c r="X224" s="21"/>
      <c r="Y224" s="21"/>
      <c r="Z224" s="21"/>
      <c r="AA224" s="21"/>
    </row>
    <row r="225" spans="1:27">
      <c r="A225" s="20">
        <v>36008</v>
      </c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1">
        <v>190</v>
      </c>
      <c r="R225" s="21">
        <v>126.89</v>
      </c>
      <c r="S225" s="21"/>
      <c r="T225" s="15">
        <v>-4.9000000000000004</v>
      </c>
      <c r="U225" s="21"/>
      <c r="V225" s="21">
        <v>190</v>
      </c>
      <c r="W225" s="21"/>
      <c r="X225" s="21"/>
      <c r="Y225" s="21"/>
      <c r="Z225" s="21"/>
      <c r="AA225" s="21"/>
    </row>
    <row r="226" spans="1:27">
      <c r="A226" s="20">
        <v>36039</v>
      </c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1">
        <v>190</v>
      </c>
      <c r="R226" s="21">
        <v>114.99</v>
      </c>
      <c r="S226" s="21"/>
      <c r="T226" s="15">
        <v>-14.2</v>
      </c>
      <c r="U226" s="21"/>
      <c r="V226" s="21">
        <v>190</v>
      </c>
      <c r="W226" s="21"/>
      <c r="X226" s="21"/>
      <c r="Y226" s="21"/>
      <c r="Z226" s="21"/>
      <c r="AA226" s="21"/>
    </row>
    <row r="227" spans="1:27">
      <c r="A227" s="20">
        <v>36069</v>
      </c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1">
        <v>190</v>
      </c>
      <c r="R227" s="21">
        <v>114.99</v>
      </c>
      <c r="S227" s="21"/>
      <c r="T227" s="15">
        <v>-14.2</v>
      </c>
      <c r="U227" s="21"/>
      <c r="V227" s="21">
        <v>190</v>
      </c>
      <c r="W227" s="21"/>
      <c r="X227" s="21"/>
      <c r="Y227" s="21"/>
      <c r="Z227" s="21"/>
      <c r="AA227" s="21"/>
    </row>
    <row r="228" spans="1:27">
      <c r="A228" s="20">
        <v>36100</v>
      </c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1">
        <v>190</v>
      </c>
      <c r="R228" s="21">
        <v>110.78</v>
      </c>
      <c r="S228" s="21"/>
      <c r="T228" s="15">
        <v>-15</v>
      </c>
      <c r="U228" s="21"/>
      <c r="V228" s="21">
        <v>190</v>
      </c>
      <c r="W228" s="21"/>
      <c r="X228" s="21"/>
      <c r="Y228" s="21"/>
      <c r="Z228" s="21"/>
      <c r="AA228" s="21"/>
    </row>
    <row r="229" spans="1:27">
      <c r="A229" s="20">
        <v>36130</v>
      </c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1">
        <v>190</v>
      </c>
      <c r="R229" s="21">
        <v>110.78</v>
      </c>
      <c r="S229" s="21"/>
      <c r="T229" s="15">
        <v>-15</v>
      </c>
      <c r="U229" s="21"/>
      <c r="V229" s="21">
        <v>190</v>
      </c>
      <c r="W229" s="21"/>
      <c r="X229" s="21"/>
      <c r="Y229" s="21"/>
      <c r="Z229" s="21"/>
      <c r="AA229" s="21"/>
    </row>
    <row r="230" spans="1:27">
      <c r="A230" s="20">
        <v>36161</v>
      </c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1">
        <v>180</v>
      </c>
      <c r="R230" s="21">
        <v>110.19</v>
      </c>
      <c r="S230" s="21"/>
      <c r="T230" s="15">
        <v>-11.5</v>
      </c>
      <c r="U230" s="21"/>
      <c r="V230" s="21">
        <v>180</v>
      </c>
      <c r="W230" s="21"/>
      <c r="X230" s="21"/>
      <c r="Y230" s="21"/>
      <c r="Z230" s="21"/>
      <c r="AA230" s="21"/>
    </row>
    <row r="231" spans="1:27">
      <c r="A231" s="20">
        <v>36192</v>
      </c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1">
        <v>178</v>
      </c>
      <c r="R231" s="21">
        <v>110.19</v>
      </c>
      <c r="S231" s="21"/>
      <c r="T231" s="15">
        <v>-12.5</v>
      </c>
      <c r="U231" s="21"/>
      <c r="V231" s="21">
        <v>178</v>
      </c>
      <c r="W231" s="21"/>
      <c r="X231" s="21"/>
      <c r="Y231" s="21"/>
      <c r="Z231" s="21"/>
      <c r="AA231" s="21"/>
    </row>
    <row r="232" spans="1:27">
      <c r="A232" s="20">
        <v>36220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1">
        <v>178</v>
      </c>
      <c r="R232" s="21">
        <v>110.19</v>
      </c>
      <c r="S232" s="21"/>
      <c r="T232" s="15">
        <v>-12.5</v>
      </c>
      <c r="U232" s="21"/>
      <c r="V232" s="21">
        <v>178</v>
      </c>
      <c r="W232" s="21"/>
      <c r="X232" s="21"/>
      <c r="Y232" s="21"/>
      <c r="Z232" s="21"/>
      <c r="AA232" s="21"/>
    </row>
    <row r="233" spans="1:27">
      <c r="A233" s="20">
        <v>36251</v>
      </c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1">
        <v>170</v>
      </c>
      <c r="R233" s="21">
        <v>108.29</v>
      </c>
      <c r="S233" s="21"/>
      <c r="T233" s="15">
        <v>-14</v>
      </c>
      <c r="U233" s="21"/>
      <c r="V233" s="21">
        <v>170</v>
      </c>
      <c r="W233" s="21"/>
      <c r="X233" s="21"/>
      <c r="Y233" s="21"/>
      <c r="Z233" s="21"/>
      <c r="AA233" s="21"/>
    </row>
    <row r="234" spans="1:27">
      <c r="A234" s="20">
        <v>36281</v>
      </c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1">
        <v>165</v>
      </c>
      <c r="R234" s="21">
        <v>108.29</v>
      </c>
      <c r="S234" s="21"/>
      <c r="T234" s="15">
        <v>-14</v>
      </c>
      <c r="U234" s="21"/>
      <c r="V234" s="21">
        <v>165</v>
      </c>
      <c r="W234" s="21"/>
      <c r="X234" s="21"/>
      <c r="Y234" s="21"/>
      <c r="Z234" s="21"/>
      <c r="AA234" s="21"/>
    </row>
    <row r="235" spans="1:27">
      <c r="A235" s="20">
        <v>36312</v>
      </c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1">
        <v>165</v>
      </c>
      <c r="R235" s="21">
        <v>108.29</v>
      </c>
      <c r="S235" s="21"/>
      <c r="T235" s="15">
        <v>-14</v>
      </c>
      <c r="U235" s="21"/>
      <c r="V235" s="21">
        <v>165</v>
      </c>
      <c r="W235" s="21"/>
      <c r="X235" s="21"/>
      <c r="Y235" s="21"/>
      <c r="Z235" s="21"/>
      <c r="AA235" s="21"/>
    </row>
    <row r="236" spans="1:27">
      <c r="A236" s="20">
        <v>36342</v>
      </c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1">
        <v>165</v>
      </c>
      <c r="R236" s="21">
        <v>108.29</v>
      </c>
      <c r="S236" s="21"/>
      <c r="T236" s="15">
        <v>-14</v>
      </c>
      <c r="U236" s="21"/>
      <c r="V236" s="21">
        <v>165</v>
      </c>
      <c r="W236" s="21"/>
      <c r="X236" s="21"/>
      <c r="Y236" s="21"/>
      <c r="Z236" s="21"/>
      <c r="AA236" s="21"/>
    </row>
    <row r="237" spans="1:27">
      <c r="A237" s="20">
        <v>36373</v>
      </c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1">
        <v>165</v>
      </c>
      <c r="R237" s="21">
        <v>108.29</v>
      </c>
      <c r="S237" s="21"/>
      <c r="T237" s="15">
        <v>-14.7</v>
      </c>
      <c r="U237" s="21"/>
      <c r="V237" s="21">
        <v>165</v>
      </c>
      <c r="W237" s="21"/>
      <c r="X237" s="21"/>
      <c r="Y237" s="21"/>
      <c r="Z237" s="21"/>
      <c r="AA237" s="21"/>
    </row>
    <row r="238" spans="1:27">
      <c r="A238" s="20">
        <v>36404</v>
      </c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1">
        <v>165</v>
      </c>
      <c r="R238" s="21">
        <v>108.29</v>
      </c>
      <c r="S238" s="21"/>
      <c r="T238" s="15">
        <v>-5.8</v>
      </c>
      <c r="U238" s="21"/>
      <c r="V238" s="21">
        <v>165</v>
      </c>
      <c r="W238" s="21"/>
      <c r="X238" s="21"/>
      <c r="Y238" s="21"/>
      <c r="Z238" s="21"/>
      <c r="AA238" s="21"/>
    </row>
    <row r="239" spans="1:27">
      <c r="A239" s="20">
        <v>36434</v>
      </c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1">
        <v>165</v>
      </c>
      <c r="R239" s="21">
        <v>108.29</v>
      </c>
      <c r="S239" s="21"/>
      <c r="T239" s="15">
        <v>-5.8</v>
      </c>
      <c r="U239" s="21"/>
      <c r="V239" s="21">
        <v>165</v>
      </c>
      <c r="W239" s="21"/>
      <c r="X239" s="21"/>
      <c r="Y239" s="21"/>
      <c r="Z239" s="21"/>
      <c r="AA239" s="21"/>
    </row>
    <row r="240" spans="1:27">
      <c r="A240" s="20">
        <v>36465</v>
      </c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1">
        <v>165</v>
      </c>
      <c r="R240" s="21">
        <v>108.29</v>
      </c>
      <c r="S240" s="21"/>
      <c r="T240" s="15">
        <v>-2.2000000000000002</v>
      </c>
      <c r="U240" s="21"/>
      <c r="V240" s="21">
        <v>165</v>
      </c>
      <c r="W240" s="21"/>
      <c r="X240" s="21"/>
      <c r="Y240" s="21"/>
      <c r="Z240" s="21"/>
      <c r="AA240" s="21"/>
    </row>
    <row r="241" spans="1:27">
      <c r="A241" s="20">
        <v>36495</v>
      </c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1">
        <v>165</v>
      </c>
      <c r="R241" s="21">
        <v>108.29</v>
      </c>
      <c r="S241" s="21"/>
      <c r="T241" s="15">
        <v>-2.2000000000000002</v>
      </c>
      <c r="U241" s="21"/>
      <c r="V241" s="21">
        <v>165</v>
      </c>
      <c r="W241" s="21"/>
      <c r="X241" s="21"/>
      <c r="Y241" s="21"/>
      <c r="Z241" s="21"/>
      <c r="AA241" s="21"/>
    </row>
    <row r="242" spans="1:27">
      <c r="A242" s="20">
        <v>36526</v>
      </c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1">
        <v>165</v>
      </c>
      <c r="R242" s="21">
        <v>108.29</v>
      </c>
      <c r="S242" s="21"/>
      <c r="T242" s="15">
        <v>-1.7</v>
      </c>
      <c r="U242" s="21"/>
      <c r="V242" s="21">
        <v>165</v>
      </c>
      <c r="W242" s="21"/>
      <c r="X242" s="21"/>
      <c r="Y242" s="21"/>
      <c r="Z242" s="21"/>
      <c r="AA242" s="21"/>
    </row>
    <row r="243" spans="1:27">
      <c r="A243" s="20">
        <v>36557</v>
      </c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1">
        <v>170</v>
      </c>
      <c r="R243" s="21">
        <v>108.8</v>
      </c>
      <c r="S243" s="21"/>
      <c r="T243" s="15">
        <v>-1.3</v>
      </c>
      <c r="U243" s="21"/>
      <c r="V243" s="21">
        <v>170</v>
      </c>
      <c r="W243" s="21"/>
      <c r="X243" s="21"/>
      <c r="Y243" s="21"/>
      <c r="Z243" s="21"/>
      <c r="AA243" s="21"/>
    </row>
    <row r="244" spans="1:27">
      <c r="A244" s="20">
        <v>36586</v>
      </c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1">
        <v>170</v>
      </c>
      <c r="R244" s="21">
        <v>108.8</v>
      </c>
      <c r="S244" s="21"/>
      <c r="T244" s="15">
        <v>-1.3</v>
      </c>
      <c r="U244" s="21"/>
      <c r="V244" s="21">
        <v>170</v>
      </c>
      <c r="W244" s="21"/>
      <c r="X244" s="21"/>
      <c r="Y244" s="21"/>
      <c r="Z244" s="21"/>
      <c r="AA244" s="21"/>
    </row>
    <row r="245" spans="1:27">
      <c r="A245" s="20">
        <v>36617</v>
      </c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1">
        <v>170</v>
      </c>
      <c r="R245" s="21">
        <v>109.53</v>
      </c>
      <c r="S245" s="21"/>
      <c r="T245" s="15">
        <v>1.1000000000000001</v>
      </c>
      <c r="U245" s="21"/>
      <c r="V245" s="21">
        <v>170</v>
      </c>
      <c r="W245" s="21"/>
      <c r="X245" s="21"/>
      <c r="Y245" s="21"/>
      <c r="Z245" s="21"/>
      <c r="AA245" s="21"/>
    </row>
    <row r="246" spans="1:27">
      <c r="A246" s="20">
        <v>36647</v>
      </c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1">
        <v>170</v>
      </c>
      <c r="R246" s="21">
        <v>109.53</v>
      </c>
      <c r="S246" s="21"/>
      <c r="T246" s="15">
        <v>1.1000000000000001</v>
      </c>
      <c r="U246" s="21"/>
      <c r="V246" s="21">
        <v>170</v>
      </c>
      <c r="W246" s="21"/>
      <c r="X246" s="21"/>
      <c r="Y246" s="21"/>
      <c r="Z246" s="21"/>
      <c r="AA246" s="21"/>
    </row>
    <row r="247" spans="1:27">
      <c r="A247" s="20">
        <v>36678</v>
      </c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1">
        <v>170</v>
      </c>
      <c r="R247" s="21">
        <v>109.53</v>
      </c>
      <c r="S247" s="21"/>
      <c r="T247" s="15">
        <v>1.1000000000000001</v>
      </c>
      <c r="U247" s="21"/>
      <c r="V247" s="21">
        <v>170</v>
      </c>
      <c r="W247" s="21"/>
      <c r="X247" s="21"/>
      <c r="Y247" s="21"/>
      <c r="Z247" s="21"/>
      <c r="AA247" s="21"/>
    </row>
    <row r="248" spans="1:27">
      <c r="A248" s="20">
        <v>36708</v>
      </c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1">
        <v>172.5</v>
      </c>
      <c r="R248" s="21">
        <v>113.32</v>
      </c>
      <c r="S248" s="21"/>
      <c r="T248" s="15">
        <v>4.7</v>
      </c>
      <c r="U248" s="21"/>
      <c r="V248" s="21">
        <v>172.5</v>
      </c>
      <c r="W248" s="21"/>
      <c r="X248" s="21"/>
      <c r="Y248" s="21"/>
      <c r="Z248" s="21"/>
      <c r="AA248" s="21"/>
    </row>
    <row r="249" spans="1:27">
      <c r="A249" s="20">
        <v>36739</v>
      </c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1">
        <v>172.5</v>
      </c>
      <c r="R249" s="21">
        <v>113.32</v>
      </c>
      <c r="S249" s="21"/>
      <c r="T249" s="15">
        <v>4.7</v>
      </c>
      <c r="U249" s="21"/>
      <c r="V249" s="21">
        <v>172.5</v>
      </c>
      <c r="W249" s="21"/>
      <c r="X249" s="21"/>
      <c r="Y249" s="21"/>
      <c r="Z249" s="21"/>
      <c r="AA249" s="21"/>
    </row>
    <row r="250" spans="1:27">
      <c r="A250" s="20">
        <v>36770</v>
      </c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1">
        <v>175</v>
      </c>
      <c r="R250" s="21">
        <v>115.22</v>
      </c>
      <c r="S250" s="21"/>
      <c r="T250" s="15">
        <v>6.4</v>
      </c>
      <c r="U250" s="21"/>
      <c r="V250" s="21">
        <v>175</v>
      </c>
      <c r="W250" s="21"/>
      <c r="X250" s="21"/>
      <c r="Y250" s="21"/>
      <c r="Z250" s="21"/>
      <c r="AA250" s="21"/>
    </row>
    <row r="251" spans="1:27">
      <c r="A251" s="20">
        <v>36800</v>
      </c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1">
        <v>175</v>
      </c>
      <c r="R251" s="21">
        <v>115.22</v>
      </c>
      <c r="S251" s="21"/>
      <c r="T251" s="15">
        <v>6.4</v>
      </c>
      <c r="U251" s="21"/>
      <c r="V251" s="21">
        <v>175</v>
      </c>
      <c r="W251" s="21"/>
      <c r="X251" s="21"/>
      <c r="Y251" s="21"/>
      <c r="Z251" s="21"/>
      <c r="AA251" s="21"/>
    </row>
    <row r="252" spans="1:27">
      <c r="A252" s="20">
        <v>36831</v>
      </c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1">
        <v>172.5</v>
      </c>
      <c r="R252" s="21">
        <v>115.22</v>
      </c>
      <c r="S252" s="21"/>
      <c r="T252" s="15">
        <v>6.4</v>
      </c>
      <c r="U252" s="21"/>
      <c r="V252" s="21">
        <v>172.5</v>
      </c>
      <c r="W252" s="21"/>
      <c r="X252" s="21"/>
      <c r="Y252" s="21"/>
      <c r="Z252" s="21"/>
      <c r="AA252" s="21"/>
    </row>
    <row r="253" spans="1:27">
      <c r="A253" s="20">
        <v>36861</v>
      </c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1">
        <v>172.5</v>
      </c>
      <c r="R253" s="21">
        <v>115.22</v>
      </c>
      <c r="S253" s="21"/>
      <c r="T253" s="15">
        <v>6.4</v>
      </c>
      <c r="U253" s="21"/>
      <c r="V253" s="21">
        <v>172.5</v>
      </c>
      <c r="W253" s="21"/>
      <c r="X253" s="21"/>
      <c r="Y253" s="21"/>
      <c r="Z253" s="21"/>
      <c r="AA253" s="21"/>
    </row>
    <row r="254" spans="1:27">
      <c r="A254" s="20">
        <v>36892</v>
      </c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1">
        <v>172.5</v>
      </c>
      <c r="R254" s="21">
        <v>115.22</v>
      </c>
      <c r="S254" s="21"/>
      <c r="T254" s="15">
        <v>6.4</v>
      </c>
      <c r="U254" s="21"/>
      <c r="V254" s="21">
        <v>172.5</v>
      </c>
      <c r="W254" s="21"/>
      <c r="X254" s="21"/>
      <c r="Y254" s="21"/>
      <c r="Z254" s="21"/>
      <c r="AA254" s="21"/>
    </row>
    <row r="255" spans="1:27">
      <c r="A255" s="20">
        <v>36923</v>
      </c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1">
        <v>172.5</v>
      </c>
      <c r="R255" s="21">
        <v>115.22</v>
      </c>
      <c r="S255" s="21"/>
      <c r="T255" s="15">
        <v>5.9</v>
      </c>
      <c r="U255" s="21"/>
      <c r="V255" s="21">
        <v>172.5</v>
      </c>
      <c r="W255" s="21"/>
      <c r="X255" s="21"/>
      <c r="Y255" s="21"/>
      <c r="Z255" s="21"/>
      <c r="AA255" s="21"/>
    </row>
    <row r="256" spans="1:27">
      <c r="A256" s="20">
        <v>36951</v>
      </c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1">
        <v>172.5</v>
      </c>
      <c r="R256" s="21">
        <v>120.26</v>
      </c>
      <c r="S256" s="21"/>
      <c r="T256" s="15">
        <v>10.5</v>
      </c>
      <c r="U256" s="21"/>
      <c r="V256" s="21">
        <v>172.5</v>
      </c>
      <c r="W256" s="21"/>
      <c r="X256" s="21"/>
      <c r="Y256" s="21"/>
      <c r="Z256" s="21"/>
      <c r="AA256" s="21"/>
    </row>
    <row r="257" spans="1:27">
      <c r="A257" s="20">
        <v>36982</v>
      </c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1">
        <v>172.5</v>
      </c>
      <c r="R257" s="21">
        <v>120.26</v>
      </c>
      <c r="S257" s="21"/>
      <c r="T257" s="15">
        <v>9.8000000000000007</v>
      </c>
      <c r="U257" s="21"/>
      <c r="V257" s="21">
        <v>172.5</v>
      </c>
      <c r="W257" s="21"/>
      <c r="X257" s="21"/>
      <c r="Y257" s="21"/>
      <c r="Z257" s="21"/>
      <c r="AA257" s="21"/>
    </row>
    <row r="258" spans="1:27">
      <c r="A258" s="20">
        <v>37012</v>
      </c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1">
        <v>172.5</v>
      </c>
      <c r="R258" s="21">
        <v>120.26</v>
      </c>
      <c r="S258" s="21"/>
      <c r="T258" s="15">
        <v>9.8000000000000007</v>
      </c>
      <c r="U258" s="21"/>
      <c r="V258" s="21">
        <v>172.5</v>
      </c>
      <c r="W258" s="21"/>
      <c r="X258" s="21"/>
      <c r="Y258" s="21"/>
      <c r="Z258" s="21"/>
      <c r="AA258" s="21"/>
    </row>
    <row r="259" spans="1:27">
      <c r="A259" s="20">
        <v>37043</v>
      </c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1">
        <v>172</v>
      </c>
      <c r="R259" s="21">
        <v>120.26</v>
      </c>
      <c r="S259" s="21"/>
      <c r="T259" s="15">
        <v>9.8000000000000007</v>
      </c>
      <c r="U259" s="21"/>
      <c r="V259" s="21">
        <v>172</v>
      </c>
      <c r="W259" s="21"/>
      <c r="X259" s="21"/>
      <c r="Y259" s="21"/>
      <c r="Z259" s="21"/>
      <c r="AA259" s="21"/>
    </row>
    <row r="260" spans="1:27">
      <c r="A260" s="20">
        <v>37073</v>
      </c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1">
        <v>172</v>
      </c>
      <c r="R260" s="21">
        <v>120.26</v>
      </c>
      <c r="S260" s="21"/>
      <c r="T260" s="15">
        <v>6.1</v>
      </c>
      <c r="U260" s="21"/>
      <c r="V260" s="21">
        <v>172</v>
      </c>
      <c r="W260" s="21"/>
      <c r="X260" s="21"/>
      <c r="Y260" s="21"/>
      <c r="Z260" s="21"/>
      <c r="AA260" s="21"/>
    </row>
    <row r="261" spans="1:27">
      <c r="A261" s="20">
        <v>37104</v>
      </c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1">
        <v>170</v>
      </c>
      <c r="R261" s="21">
        <v>117.85</v>
      </c>
      <c r="S261" s="21"/>
      <c r="T261" s="15">
        <v>4</v>
      </c>
      <c r="U261" s="21"/>
      <c r="V261" s="21">
        <v>170</v>
      </c>
      <c r="W261" s="21"/>
      <c r="X261" s="21"/>
      <c r="Y261" s="21"/>
      <c r="Z261" s="21"/>
      <c r="AA261" s="21"/>
    </row>
    <row r="262" spans="1:27">
      <c r="A262" s="20">
        <v>37135</v>
      </c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1">
        <v>170</v>
      </c>
      <c r="R262" s="21">
        <v>117.85</v>
      </c>
      <c r="S262" s="21"/>
      <c r="T262" s="15">
        <v>2.2999999999999998</v>
      </c>
      <c r="U262" s="21"/>
      <c r="V262" s="21">
        <v>170</v>
      </c>
      <c r="W262" s="21"/>
      <c r="X262" s="21"/>
      <c r="Y262" s="21"/>
      <c r="Z262" s="21"/>
      <c r="AA262" s="21"/>
    </row>
    <row r="263" spans="1:27">
      <c r="A263" s="20">
        <v>37165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1">
        <v>170</v>
      </c>
      <c r="R263" s="21">
        <v>117.85</v>
      </c>
      <c r="S263" s="21"/>
      <c r="T263" s="15">
        <v>2.2999999999999998</v>
      </c>
      <c r="U263" s="21"/>
      <c r="V263" s="21">
        <v>170</v>
      </c>
      <c r="W263" s="21"/>
      <c r="X263" s="21"/>
      <c r="Y263" s="21"/>
      <c r="Z263" s="21"/>
      <c r="AA263" s="21"/>
    </row>
    <row r="264" spans="1:27">
      <c r="A264" s="20">
        <v>37196</v>
      </c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1">
        <v>170</v>
      </c>
      <c r="R264" s="21">
        <v>117.85</v>
      </c>
      <c r="S264" s="21"/>
      <c r="T264" s="15">
        <v>2.2999999999999998</v>
      </c>
      <c r="U264" s="21"/>
      <c r="V264" s="21">
        <v>170</v>
      </c>
      <c r="W264" s="21"/>
      <c r="X264" s="21"/>
      <c r="Y264" s="21"/>
      <c r="Z264" s="21"/>
      <c r="AA264" s="21"/>
    </row>
    <row r="265" spans="1:27">
      <c r="A265" s="20">
        <v>37226</v>
      </c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1">
        <v>165</v>
      </c>
      <c r="R265" s="21">
        <v>113.12</v>
      </c>
      <c r="S265" s="21"/>
      <c r="T265" s="15">
        <v>-1.8</v>
      </c>
      <c r="U265" s="21"/>
      <c r="V265" s="21">
        <v>165</v>
      </c>
      <c r="W265" s="21"/>
      <c r="X265" s="21"/>
      <c r="Y265" s="21"/>
      <c r="Z265" s="21"/>
      <c r="AA265" s="21"/>
    </row>
    <row r="266" spans="1:27">
      <c r="A266" s="20">
        <v>37257</v>
      </c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1">
        <v>165</v>
      </c>
      <c r="R266" s="21">
        <v>113.12</v>
      </c>
      <c r="S266" s="21"/>
      <c r="T266" s="15">
        <v>-1.8</v>
      </c>
      <c r="U266" s="21"/>
      <c r="V266" s="21">
        <v>165</v>
      </c>
      <c r="W266" s="21"/>
      <c r="X266" s="21"/>
      <c r="Y266" s="21"/>
      <c r="Z266" s="21"/>
      <c r="AA266" s="21"/>
    </row>
    <row r="267" spans="1:27">
      <c r="A267" s="20">
        <v>37288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1">
        <v>160</v>
      </c>
      <c r="R267" s="21">
        <v>111.66</v>
      </c>
      <c r="S267" s="21"/>
      <c r="T267" s="15">
        <v>-3.1</v>
      </c>
      <c r="U267" s="21"/>
      <c r="V267" s="21">
        <v>160</v>
      </c>
      <c r="W267" s="21"/>
      <c r="X267" s="21"/>
      <c r="Y267" s="21"/>
      <c r="Z267" s="21"/>
      <c r="AA267" s="21"/>
    </row>
    <row r="268" spans="1:27">
      <c r="A268" s="20">
        <v>37316</v>
      </c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1">
        <v>160</v>
      </c>
      <c r="R268" s="21">
        <v>109.49</v>
      </c>
      <c r="S268" s="21"/>
      <c r="T268" s="15">
        <v>-9</v>
      </c>
      <c r="U268" s="21"/>
      <c r="V268" s="21">
        <v>160</v>
      </c>
      <c r="W268" s="21"/>
      <c r="X268" s="21"/>
      <c r="Y268" s="21"/>
      <c r="Z268" s="21"/>
      <c r="AA268" s="21"/>
    </row>
    <row r="269" spans="1:27">
      <c r="A269" s="20">
        <v>37347</v>
      </c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1">
        <v>158</v>
      </c>
      <c r="R269" s="21">
        <v>106.42</v>
      </c>
      <c r="S269" s="21"/>
      <c r="T269" s="15">
        <v>-11.5</v>
      </c>
      <c r="U269" s="21"/>
      <c r="V269" s="21">
        <v>158</v>
      </c>
      <c r="W269" s="21"/>
      <c r="X269" s="21"/>
      <c r="Y269" s="21"/>
      <c r="Z269" s="21"/>
      <c r="AA269" s="21"/>
    </row>
    <row r="270" spans="1:27">
      <c r="A270" s="20">
        <v>37377</v>
      </c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1">
        <v>158</v>
      </c>
      <c r="R270" s="21">
        <v>105.69</v>
      </c>
      <c r="S270" s="21"/>
      <c r="T270" s="15">
        <v>-12.1</v>
      </c>
      <c r="U270" s="21"/>
      <c r="V270" s="21">
        <v>158</v>
      </c>
      <c r="W270" s="21"/>
      <c r="X270" s="21"/>
      <c r="Y270" s="21"/>
      <c r="Z270" s="21"/>
      <c r="AA270" s="21"/>
    </row>
    <row r="271" spans="1:27">
      <c r="A271" s="20">
        <v>37408</v>
      </c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1">
        <v>157</v>
      </c>
      <c r="R271" s="21">
        <v>105.69</v>
      </c>
      <c r="S271" s="21"/>
      <c r="T271" s="15">
        <v>-12.1</v>
      </c>
      <c r="U271" s="21"/>
      <c r="V271" s="21">
        <v>157</v>
      </c>
      <c r="W271" s="21"/>
      <c r="X271" s="21"/>
      <c r="Y271" s="21"/>
      <c r="Z271" s="21"/>
      <c r="AA271" s="21"/>
    </row>
    <row r="272" spans="1:27">
      <c r="A272" s="20">
        <v>37438</v>
      </c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1">
        <v>155</v>
      </c>
      <c r="R272" s="21">
        <v>105.69</v>
      </c>
      <c r="S272" s="21"/>
      <c r="T272" s="15">
        <v>-12.1</v>
      </c>
      <c r="U272" s="21"/>
      <c r="V272" s="21">
        <v>155</v>
      </c>
      <c r="W272" s="21"/>
      <c r="X272" s="21"/>
      <c r="Y272" s="21"/>
      <c r="Z272" s="21"/>
      <c r="AA272" s="21"/>
    </row>
    <row r="273" spans="1:27">
      <c r="A273" s="20">
        <v>37469</v>
      </c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1">
        <v>153</v>
      </c>
      <c r="R273" s="21">
        <v>105.69</v>
      </c>
      <c r="S273" s="21"/>
      <c r="T273" s="15">
        <v>-10.3</v>
      </c>
      <c r="U273" s="21"/>
      <c r="V273" s="21">
        <v>153</v>
      </c>
      <c r="W273" s="21"/>
      <c r="X273" s="21"/>
      <c r="Y273" s="21"/>
      <c r="Z273" s="21"/>
      <c r="AA273" s="21"/>
    </row>
    <row r="274" spans="1:27">
      <c r="A274" s="20">
        <v>37500</v>
      </c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1">
        <v>153</v>
      </c>
      <c r="R274" s="21">
        <v>105.69</v>
      </c>
      <c r="S274" s="21"/>
      <c r="T274" s="15">
        <v>-10.3</v>
      </c>
      <c r="U274" s="21"/>
      <c r="V274" s="21">
        <v>153</v>
      </c>
      <c r="W274" s="21"/>
      <c r="X274" s="21"/>
      <c r="Y274" s="21"/>
      <c r="Z274" s="21"/>
      <c r="AA274" s="21"/>
    </row>
    <row r="275" spans="1:27">
      <c r="A275" s="20">
        <v>37530</v>
      </c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1">
        <v>152</v>
      </c>
      <c r="R275" s="21">
        <v>105.69</v>
      </c>
      <c r="S275" s="21"/>
      <c r="T275" s="15">
        <v>-10.3</v>
      </c>
      <c r="U275" s="21"/>
      <c r="V275" s="21">
        <v>152</v>
      </c>
      <c r="W275" s="21"/>
      <c r="X275" s="21"/>
      <c r="Y275" s="21"/>
      <c r="Z275" s="21"/>
      <c r="AA275" s="21"/>
    </row>
    <row r="276" spans="1:27">
      <c r="A276" s="20">
        <v>37561</v>
      </c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1">
        <v>152</v>
      </c>
      <c r="R276" s="21">
        <v>105.69</v>
      </c>
      <c r="S276" s="21"/>
      <c r="T276" s="15">
        <v>-10.3</v>
      </c>
      <c r="U276" s="21"/>
      <c r="V276" s="21">
        <v>152</v>
      </c>
      <c r="W276" s="21"/>
      <c r="X276" s="21"/>
      <c r="Y276" s="21"/>
      <c r="Z276" s="21"/>
      <c r="AA276" s="21"/>
    </row>
    <row r="277" spans="1:27">
      <c r="A277" s="20">
        <v>37591</v>
      </c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1">
        <v>150</v>
      </c>
      <c r="R277" s="21">
        <v>106.38</v>
      </c>
      <c r="S277" s="21"/>
      <c r="T277" s="15">
        <v>-6</v>
      </c>
      <c r="U277" s="21"/>
      <c r="V277" s="21">
        <v>150</v>
      </c>
      <c r="W277" s="21"/>
      <c r="X277" s="21"/>
      <c r="Y277" s="21"/>
      <c r="Z277" s="21"/>
      <c r="AA277" s="21"/>
    </row>
    <row r="278" spans="1:27">
      <c r="A278" s="20">
        <v>37622</v>
      </c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1">
        <v>150</v>
      </c>
      <c r="R278" s="21">
        <v>107.33</v>
      </c>
      <c r="S278" s="21"/>
      <c r="T278" s="15">
        <v>-5.0999999999999996</v>
      </c>
      <c r="U278" s="21"/>
      <c r="V278" s="21">
        <v>150</v>
      </c>
      <c r="W278" s="21"/>
      <c r="X278" s="21"/>
      <c r="Y278" s="21"/>
      <c r="Z278" s="21"/>
      <c r="AA278" s="21"/>
    </row>
    <row r="279" spans="1:27">
      <c r="A279" s="20">
        <v>37653</v>
      </c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1">
        <v>150</v>
      </c>
      <c r="R279" s="21">
        <v>107.33</v>
      </c>
      <c r="S279" s="21"/>
      <c r="T279" s="15">
        <v>-3.9</v>
      </c>
      <c r="U279" s="21"/>
      <c r="V279" s="21">
        <v>150</v>
      </c>
      <c r="W279" s="21"/>
      <c r="X279" s="21"/>
      <c r="Y279" s="21"/>
      <c r="Z279" s="21"/>
      <c r="AA279" s="21"/>
    </row>
    <row r="280" spans="1:27">
      <c r="A280" s="20">
        <v>37681</v>
      </c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1">
        <v>151</v>
      </c>
      <c r="R280" s="21">
        <v>109.49</v>
      </c>
      <c r="S280" s="21"/>
      <c r="T280" s="15">
        <v>0</v>
      </c>
      <c r="U280" s="21"/>
      <c r="V280" s="21">
        <v>151</v>
      </c>
      <c r="W280" s="21"/>
      <c r="X280" s="21"/>
      <c r="Y280" s="21"/>
      <c r="Z280" s="21"/>
      <c r="AA280" s="21"/>
    </row>
    <row r="281" spans="1:27">
      <c r="A281" s="20">
        <v>37712</v>
      </c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1">
        <v>151</v>
      </c>
      <c r="R281" s="21">
        <v>109.49</v>
      </c>
      <c r="S281" s="21"/>
      <c r="T281" s="15">
        <v>2.9</v>
      </c>
      <c r="U281" s="21"/>
      <c r="V281" s="21">
        <v>151</v>
      </c>
      <c r="W281" s="21"/>
      <c r="X281" s="21"/>
      <c r="Y281" s="21"/>
      <c r="Z281" s="21"/>
      <c r="AA281" s="21"/>
    </row>
    <row r="282" spans="1:27">
      <c r="A282" s="20">
        <v>37742</v>
      </c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1">
        <v>150</v>
      </c>
      <c r="R282" s="21">
        <v>109.49</v>
      </c>
      <c r="S282" s="21"/>
      <c r="T282" s="15">
        <v>3.6</v>
      </c>
      <c r="U282" s="21"/>
      <c r="V282" s="21">
        <v>150</v>
      </c>
      <c r="W282" s="21"/>
      <c r="X282" s="21"/>
      <c r="Y282" s="21"/>
      <c r="Z282" s="21"/>
      <c r="AA282" s="21"/>
    </row>
    <row r="283" spans="1:27">
      <c r="A283" s="20">
        <v>37773</v>
      </c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1">
        <v>150</v>
      </c>
      <c r="R283" s="21">
        <v>109.49</v>
      </c>
      <c r="S283" s="21"/>
      <c r="T283" s="15">
        <v>3.6</v>
      </c>
      <c r="U283" s="21"/>
      <c r="V283" s="21">
        <v>150</v>
      </c>
      <c r="W283" s="21"/>
      <c r="X283" s="21"/>
      <c r="Y283" s="21"/>
      <c r="Z283" s="21"/>
      <c r="AA283" s="21"/>
    </row>
    <row r="284" spans="1:27">
      <c r="A284" s="20">
        <v>37803</v>
      </c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1">
        <v>150</v>
      </c>
      <c r="R284" s="21">
        <v>109.49</v>
      </c>
      <c r="S284" s="21"/>
      <c r="T284" s="15">
        <v>3.6</v>
      </c>
      <c r="U284" s="21"/>
      <c r="V284" s="21">
        <v>150</v>
      </c>
      <c r="W284" s="21"/>
      <c r="X284" s="21"/>
      <c r="Y284" s="21"/>
      <c r="Z284" s="21"/>
      <c r="AA284" s="21"/>
    </row>
    <row r="285" spans="1:27">
      <c r="A285" s="20">
        <v>37834</v>
      </c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1">
        <v>150</v>
      </c>
      <c r="R285" s="21">
        <v>109.49</v>
      </c>
      <c r="S285" s="21"/>
      <c r="T285" s="15">
        <v>3.6</v>
      </c>
      <c r="U285" s="21"/>
      <c r="V285" s="21">
        <v>150</v>
      </c>
      <c r="W285" s="21"/>
      <c r="X285" s="21"/>
      <c r="Y285" s="21"/>
      <c r="Z285" s="21"/>
      <c r="AA285" s="21"/>
    </row>
    <row r="286" spans="1:27">
      <c r="A286" s="20">
        <v>37865</v>
      </c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1">
        <v>150</v>
      </c>
      <c r="R286" s="21">
        <v>109.49</v>
      </c>
      <c r="S286" s="21"/>
      <c r="T286" s="15">
        <v>3.6</v>
      </c>
      <c r="U286" s="21"/>
      <c r="V286" s="21">
        <v>150</v>
      </c>
      <c r="W286" s="21"/>
      <c r="X286" s="21"/>
      <c r="Y286" s="21"/>
      <c r="Z286" s="21"/>
      <c r="AA286" s="21"/>
    </row>
    <row r="287" spans="1:27">
      <c r="A287" s="20">
        <v>37895</v>
      </c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1">
        <v>150</v>
      </c>
      <c r="R287" s="21">
        <v>111.38</v>
      </c>
      <c r="S287" s="21"/>
      <c r="T287" s="15">
        <v>5.4</v>
      </c>
      <c r="U287" s="21"/>
      <c r="V287" s="21">
        <v>150</v>
      </c>
      <c r="W287" s="21"/>
      <c r="X287" s="21"/>
      <c r="Y287" s="21"/>
      <c r="Z287" s="21"/>
      <c r="AA287" s="21"/>
    </row>
    <row r="288" spans="1:27">
      <c r="A288" s="20">
        <v>37926</v>
      </c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1">
        <v>155</v>
      </c>
      <c r="R288" s="21">
        <v>115.9</v>
      </c>
      <c r="S288" s="21"/>
      <c r="T288" s="15">
        <v>9.6999999999999993</v>
      </c>
      <c r="U288" s="21"/>
      <c r="V288" s="21">
        <v>155</v>
      </c>
      <c r="W288" s="21"/>
      <c r="X288" s="21"/>
      <c r="Y288" s="21"/>
      <c r="Z288" s="21"/>
      <c r="AA288" s="21"/>
    </row>
    <row r="289" spans="1:27">
      <c r="A289" s="20">
        <v>37956</v>
      </c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1">
        <v>155</v>
      </c>
      <c r="R289" s="21">
        <v>117.28</v>
      </c>
      <c r="S289" s="21"/>
      <c r="T289" s="15">
        <v>10.199999999999999</v>
      </c>
      <c r="U289" s="21"/>
      <c r="V289" s="21">
        <v>155</v>
      </c>
      <c r="W289" s="21"/>
      <c r="X289" s="21"/>
      <c r="Y289" s="21"/>
      <c r="Z289" s="21"/>
      <c r="AA289" s="21"/>
    </row>
    <row r="290" spans="1:27">
      <c r="A290" s="20">
        <v>37987</v>
      </c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1">
        <v>155</v>
      </c>
      <c r="R290" s="21">
        <v>120.42</v>
      </c>
      <c r="S290" s="21"/>
      <c r="T290" s="15">
        <v>12.2</v>
      </c>
      <c r="U290" s="21"/>
      <c r="V290" s="21">
        <v>155</v>
      </c>
      <c r="W290" s="21"/>
      <c r="X290" s="21"/>
      <c r="Y290" s="21"/>
      <c r="Z290" s="21"/>
      <c r="AA290" s="21"/>
    </row>
    <row r="291" spans="1:27">
      <c r="A291" s="20">
        <v>38018</v>
      </c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1">
        <v>160</v>
      </c>
      <c r="R291" s="21">
        <v>123.05</v>
      </c>
      <c r="S291" s="21"/>
      <c r="T291" s="15">
        <v>14.6</v>
      </c>
      <c r="U291" s="21"/>
      <c r="V291" s="21">
        <v>160</v>
      </c>
      <c r="W291" s="21"/>
      <c r="X291" s="21"/>
      <c r="Y291" s="21"/>
      <c r="Z291" s="21"/>
      <c r="AA291" s="21"/>
    </row>
    <row r="292" spans="1:27">
      <c r="A292" s="20">
        <v>38047</v>
      </c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1">
        <v>165</v>
      </c>
      <c r="R292" s="21">
        <v>129.61000000000001</v>
      </c>
      <c r="S292" s="21"/>
      <c r="T292" s="15">
        <v>18.399999999999999</v>
      </c>
      <c r="U292" s="21"/>
      <c r="V292" s="21">
        <v>165</v>
      </c>
      <c r="W292" s="21"/>
      <c r="X292" s="21"/>
      <c r="Y292" s="21"/>
      <c r="Z292" s="21"/>
      <c r="AA292" s="21"/>
    </row>
    <row r="293" spans="1:27">
      <c r="A293" s="20">
        <v>38078</v>
      </c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1">
        <v>169</v>
      </c>
      <c r="R293" s="21">
        <v>134.59</v>
      </c>
      <c r="S293" s="21"/>
      <c r="T293" s="15">
        <v>22.9</v>
      </c>
      <c r="U293" s="21"/>
      <c r="V293" s="21">
        <v>169</v>
      </c>
      <c r="W293" s="21"/>
      <c r="X293" s="21"/>
      <c r="Y293" s="21"/>
      <c r="Z293" s="21"/>
      <c r="AA293" s="21"/>
    </row>
    <row r="294" spans="1:27">
      <c r="A294" s="20">
        <v>38108</v>
      </c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1">
        <v>170</v>
      </c>
      <c r="R294" s="21">
        <v>134.59</v>
      </c>
      <c r="S294" s="21"/>
      <c r="T294" s="15">
        <v>22.9</v>
      </c>
      <c r="U294" s="21"/>
      <c r="V294" s="21">
        <v>170</v>
      </c>
      <c r="W294" s="21"/>
      <c r="X294" s="21"/>
      <c r="Y294" s="21"/>
      <c r="Z294" s="21"/>
      <c r="AA294" s="21"/>
    </row>
    <row r="295" spans="1:27">
      <c r="A295" s="20">
        <v>38139</v>
      </c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1">
        <v>170</v>
      </c>
      <c r="R295" s="21">
        <v>135.9</v>
      </c>
      <c r="S295" s="21"/>
      <c r="T295" s="15">
        <v>24.1</v>
      </c>
      <c r="U295" s="21"/>
      <c r="V295" s="21">
        <v>170</v>
      </c>
      <c r="W295" s="21"/>
      <c r="X295" s="21"/>
      <c r="Y295" s="21"/>
      <c r="Z295" s="21"/>
      <c r="AA295" s="21"/>
    </row>
    <row r="296" spans="1:27">
      <c r="A296" s="20">
        <v>38169</v>
      </c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1">
        <v>175</v>
      </c>
      <c r="R296" s="21">
        <v>142.44999999999999</v>
      </c>
      <c r="S296" s="21"/>
      <c r="T296" s="15">
        <v>30.1</v>
      </c>
      <c r="U296" s="21"/>
      <c r="V296" s="21">
        <v>175</v>
      </c>
      <c r="W296" s="21"/>
      <c r="X296" s="21"/>
      <c r="Y296" s="21"/>
      <c r="Z296" s="21"/>
      <c r="AA296" s="21"/>
    </row>
    <row r="297" spans="1:27">
      <c r="A297" s="20">
        <v>38200</v>
      </c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1">
        <v>175</v>
      </c>
      <c r="R297" s="21">
        <v>142.44999999999999</v>
      </c>
      <c r="S297" s="21"/>
      <c r="T297" s="15">
        <v>30.1</v>
      </c>
      <c r="U297" s="21"/>
      <c r="V297" s="21">
        <v>175</v>
      </c>
      <c r="W297" s="21"/>
      <c r="X297" s="21"/>
      <c r="Y297" s="21"/>
      <c r="Z297" s="21"/>
      <c r="AA297" s="21"/>
    </row>
    <row r="298" spans="1:27">
      <c r="A298" s="20">
        <v>38231</v>
      </c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1">
        <v>177</v>
      </c>
      <c r="R298" s="21">
        <v>143.62</v>
      </c>
      <c r="S298" s="21"/>
      <c r="T298" s="15">
        <v>31.2</v>
      </c>
      <c r="U298" s="21"/>
      <c r="V298" s="21">
        <v>177</v>
      </c>
      <c r="W298" s="21"/>
      <c r="X298" s="21"/>
      <c r="Y298" s="21"/>
      <c r="Z298" s="21"/>
      <c r="AA298" s="21"/>
    </row>
    <row r="299" spans="1:27">
      <c r="A299" s="20">
        <v>38261</v>
      </c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1">
        <v>182</v>
      </c>
      <c r="R299" s="21">
        <v>150.56</v>
      </c>
      <c r="S299" s="21"/>
      <c r="T299" s="15">
        <v>35.200000000000003</v>
      </c>
      <c r="U299" s="21"/>
      <c r="V299" s="21">
        <v>182</v>
      </c>
      <c r="W299" s="21"/>
      <c r="X299" s="21"/>
      <c r="Y299" s="21"/>
      <c r="Z299" s="21"/>
      <c r="AA299" s="21"/>
    </row>
    <row r="300" spans="1:27">
      <c r="A300" s="20">
        <v>38292</v>
      </c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1">
        <v>182</v>
      </c>
      <c r="R300" s="21">
        <v>150.56</v>
      </c>
      <c r="S300" s="21"/>
      <c r="T300" s="15">
        <v>29.9</v>
      </c>
      <c r="U300" s="21"/>
      <c r="V300" s="21">
        <v>182</v>
      </c>
      <c r="W300" s="21"/>
      <c r="X300" s="21"/>
      <c r="Y300" s="21"/>
      <c r="Z300" s="21"/>
      <c r="AA300" s="21"/>
    </row>
    <row r="301" spans="1:27">
      <c r="A301" s="20">
        <v>38322</v>
      </c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1">
        <v>185</v>
      </c>
      <c r="R301" s="21">
        <v>153.96</v>
      </c>
      <c r="S301" s="21"/>
      <c r="T301" s="15">
        <v>31.3</v>
      </c>
      <c r="U301" s="21"/>
      <c r="V301" s="21">
        <v>185</v>
      </c>
      <c r="W301" s="21"/>
      <c r="X301" s="21"/>
      <c r="Y301" s="21"/>
      <c r="Z301" s="21"/>
      <c r="AA301" s="21"/>
    </row>
    <row r="302" spans="1:27">
      <c r="A302" s="20">
        <v>38353</v>
      </c>
      <c r="B302" s="24">
        <v>50000</v>
      </c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1">
        <v>200</v>
      </c>
      <c r="R302" s="21">
        <v>159.91999999999999</v>
      </c>
      <c r="S302" s="21"/>
      <c r="T302" s="15">
        <v>32.799999999999997</v>
      </c>
      <c r="U302" s="21"/>
      <c r="V302" s="21">
        <v>200</v>
      </c>
      <c r="W302" s="21"/>
      <c r="X302" s="21"/>
      <c r="Y302" s="21"/>
      <c r="Z302" s="21"/>
      <c r="AA302" s="21"/>
    </row>
    <row r="303" spans="1:27">
      <c r="A303" s="20">
        <v>38384</v>
      </c>
      <c r="B303" s="24">
        <v>45000</v>
      </c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1">
        <v>200</v>
      </c>
      <c r="R303" s="21">
        <v>161.94999999999999</v>
      </c>
      <c r="S303" s="21"/>
      <c r="T303" s="15">
        <v>31.6</v>
      </c>
      <c r="U303" s="21"/>
      <c r="V303" s="21">
        <v>200</v>
      </c>
      <c r="W303" s="21"/>
      <c r="X303" s="21"/>
      <c r="Y303" s="21"/>
      <c r="Z303" s="21"/>
      <c r="AA303" s="21"/>
    </row>
    <row r="304" spans="1:27">
      <c r="A304" s="20">
        <v>38412</v>
      </c>
      <c r="B304" s="24">
        <v>40000</v>
      </c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1">
        <v>202</v>
      </c>
      <c r="R304" s="21">
        <v>170.54</v>
      </c>
      <c r="S304" s="21"/>
      <c r="T304" s="15">
        <v>31.6</v>
      </c>
      <c r="U304" s="21"/>
      <c r="V304" s="21">
        <v>202</v>
      </c>
      <c r="W304" s="21"/>
      <c r="X304" s="21"/>
      <c r="Y304" s="21"/>
      <c r="Z304" s="21"/>
      <c r="AA304" s="21"/>
    </row>
    <row r="305" spans="1:27">
      <c r="A305" s="20">
        <v>38443</v>
      </c>
      <c r="B305" s="24">
        <v>30000</v>
      </c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1">
        <v>202</v>
      </c>
      <c r="R305" s="21">
        <v>172.51</v>
      </c>
      <c r="S305" s="21"/>
      <c r="T305" s="15">
        <v>28.2</v>
      </c>
      <c r="U305" s="21"/>
      <c r="V305" s="21">
        <v>202</v>
      </c>
      <c r="W305" s="21"/>
      <c r="X305" s="21"/>
      <c r="Y305" s="21"/>
      <c r="Z305" s="21"/>
      <c r="AA305" s="21"/>
    </row>
    <row r="306" spans="1:27">
      <c r="A306" s="20">
        <v>38473</v>
      </c>
      <c r="B306" s="24">
        <v>30000</v>
      </c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1">
        <v>207.5</v>
      </c>
      <c r="R306" s="21">
        <v>173.96</v>
      </c>
      <c r="S306" s="21"/>
      <c r="T306" s="15">
        <v>29.2</v>
      </c>
      <c r="U306" s="21"/>
      <c r="V306" s="21">
        <v>207.5</v>
      </c>
      <c r="W306" s="21"/>
      <c r="X306" s="21"/>
      <c r="Y306" s="21"/>
      <c r="Z306" s="21"/>
      <c r="AA306" s="21"/>
    </row>
    <row r="307" spans="1:27">
      <c r="A307" s="20">
        <v>38504</v>
      </c>
      <c r="B307" s="24">
        <v>25000</v>
      </c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1">
        <v>205</v>
      </c>
      <c r="R307" s="21">
        <v>170.82</v>
      </c>
      <c r="S307" s="21"/>
      <c r="T307" s="15">
        <v>25.7</v>
      </c>
      <c r="U307" s="21"/>
      <c r="V307" s="21">
        <v>205</v>
      </c>
      <c r="W307" s="21"/>
      <c r="X307" s="21"/>
      <c r="Y307" s="21"/>
      <c r="Z307" s="21"/>
      <c r="AA307" s="21"/>
    </row>
    <row r="308" spans="1:27">
      <c r="A308" s="20">
        <v>38534</v>
      </c>
      <c r="B308" s="24">
        <v>25000</v>
      </c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1">
        <v>205</v>
      </c>
      <c r="R308" s="21">
        <v>169.37</v>
      </c>
      <c r="S308" s="21"/>
      <c r="T308" s="15">
        <v>18.899999999999999</v>
      </c>
      <c r="U308" s="21"/>
      <c r="V308" s="21">
        <v>205</v>
      </c>
      <c r="W308" s="21"/>
      <c r="X308" s="21"/>
      <c r="Y308" s="21"/>
      <c r="Z308" s="21"/>
      <c r="AA308" s="21"/>
    </row>
    <row r="309" spans="1:27">
      <c r="A309" s="20">
        <v>38565</v>
      </c>
      <c r="B309" s="24">
        <v>35000</v>
      </c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1">
        <v>205</v>
      </c>
      <c r="R309" s="21">
        <v>168.64</v>
      </c>
      <c r="S309" s="21"/>
      <c r="T309" s="15">
        <v>18.399999999999999</v>
      </c>
      <c r="U309" s="21"/>
      <c r="V309" s="21">
        <v>205</v>
      </c>
      <c r="W309" s="21"/>
      <c r="X309" s="21"/>
      <c r="Y309" s="21"/>
      <c r="Z309" s="21"/>
      <c r="AA309" s="21"/>
    </row>
    <row r="310" spans="1:27">
      <c r="A310" s="20">
        <v>38596</v>
      </c>
      <c r="B310" s="24">
        <v>35000</v>
      </c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1">
        <v>205</v>
      </c>
      <c r="R310" s="21">
        <v>165.62</v>
      </c>
      <c r="S310" s="21"/>
      <c r="T310" s="15">
        <v>15.3</v>
      </c>
      <c r="U310" s="21"/>
      <c r="V310" s="21">
        <v>205</v>
      </c>
      <c r="W310" s="21"/>
      <c r="X310" s="21"/>
      <c r="Y310" s="21"/>
      <c r="Z310" s="21"/>
      <c r="AA310" s="21"/>
    </row>
    <row r="311" spans="1:27">
      <c r="A311" s="20">
        <v>38626</v>
      </c>
      <c r="B311" s="24">
        <v>35000</v>
      </c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1">
        <v>205</v>
      </c>
      <c r="R311" s="21">
        <v>165.62</v>
      </c>
      <c r="S311" s="21"/>
      <c r="T311" s="15">
        <v>10</v>
      </c>
      <c r="U311" s="21"/>
      <c r="V311" s="21">
        <v>205</v>
      </c>
      <c r="W311" s="21"/>
      <c r="X311" s="21"/>
      <c r="Y311" s="21"/>
      <c r="Z311" s="21"/>
      <c r="AA311" s="21"/>
    </row>
    <row r="312" spans="1:27">
      <c r="A312" s="20">
        <v>38657</v>
      </c>
      <c r="B312" s="24">
        <v>45000</v>
      </c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1">
        <v>205</v>
      </c>
      <c r="R312" s="21">
        <v>167.72</v>
      </c>
      <c r="S312" s="21"/>
      <c r="T312" s="15">
        <v>11.4</v>
      </c>
      <c r="U312" s="21"/>
      <c r="V312" s="21">
        <v>205</v>
      </c>
      <c r="W312" s="21"/>
      <c r="X312" s="21"/>
      <c r="Y312" s="21"/>
      <c r="Z312" s="21"/>
      <c r="AA312" s="21"/>
    </row>
    <row r="313" spans="1:27">
      <c r="A313" s="20">
        <v>38687</v>
      </c>
      <c r="B313" s="24">
        <v>47000</v>
      </c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1">
        <v>205</v>
      </c>
      <c r="R313" s="21">
        <v>167.72</v>
      </c>
      <c r="S313" s="21"/>
      <c r="T313" s="15">
        <v>8.9</v>
      </c>
      <c r="U313" s="21"/>
      <c r="V313" s="21">
        <v>205</v>
      </c>
      <c r="W313" s="21"/>
      <c r="X313" s="21"/>
      <c r="Y313" s="21"/>
      <c r="Z313" s="21"/>
      <c r="AA313" s="21"/>
    </row>
    <row r="314" spans="1:27">
      <c r="A314" s="20">
        <v>38718</v>
      </c>
      <c r="B314" s="24">
        <v>50000</v>
      </c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1">
        <v>210</v>
      </c>
      <c r="R314" s="21">
        <v>167.72</v>
      </c>
      <c r="S314" s="21"/>
      <c r="T314" s="15">
        <v>4.9000000000000004</v>
      </c>
      <c r="U314" s="21"/>
      <c r="V314" s="21">
        <v>210</v>
      </c>
      <c r="W314" s="21"/>
      <c r="X314" s="21"/>
      <c r="Y314" s="21"/>
      <c r="Z314" s="21"/>
      <c r="AA314" s="21"/>
    </row>
    <row r="315" spans="1:27">
      <c r="A315" s="20">
        <v>38749</v>
      </c>
      <c r="B315" s="24">
        <v>80000</v>
      </c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1">
        <v>215</v>
      </c>
      <c r="R315" s="21">
        <v>167.72</v>
      </c>
      <c r="S315" s="21"/>
      <c r="T315" s="15">
        <v>3.6</v>
      </c>
      <c r="U315" s="21"/>
      <c r="V315" s="21">
        <v>215</v>
      </c>
      <c r="W315" s="21"/>
      <c r="X315" s="21"/>
      <c r="Y315" s="21"/>
      <c r="Z315" s="21"/>
      <c r="AA315" s="21"/>
    </row>
    <row r="316" spans="1:27">
      <c r="A316" s="20">
        <v>38777</v>
      </c>
      <c r="B316" s="24">
        <v>60000</v>
      </c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1">
        <v>217</v>
      </c>
      <c r="R316" s="21">
        <v>167.98</v>
      </c>
      <c r="S316" s="21"/>
      <c r="T316" s="15">
        <v>-1.5</v>
      </c>
      <c r="U316" s="21"/>
      <c r="V316" s="21">
        <v>217</v>
      </c>
      <c r="W316" s="21"/>
      <c r="X316" s="21"/>
      <c r="Y316" s="21"/>
      <c r="Z316" s="21"/>
      <c r="AA316" s="21"/>
    </row>
    <row r="317" spans="1:27">
      <c r="A317" s="20">
        <v>38808</v>
      </c>
      <c r="B317" s="24">
        <v>57000</v>
      </c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1">
        <v>217</v>
      </c>
      <c r="R317" s="21">
        <v>167.98</v>
      </c>
      <c r="S317" s="21"/>
      <c r="T317" s="15">
        <v>-2.6</v>
      </c>
      <c r="U317" s="21"/>
      <c r="V317" s="21">
        <v>217</v>
      </c>
      <c r="W317" s="21"/>
      <c r="X317" s="21"/>
      <c r="Y317" s="21"/>
      <c r="Z317" s="21"/>
      <c r="AA317" s="21"/>
    </row>
    <row r="318" spans="1:27">
      <c r="A318" s="20">
        <v>38838</v>
      </c>
      <c r="B318" s="24">
        <v>50000</v>
      </c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1">
        <v>217</v>
      </c>
      <c r="R318" s="21">
        <v>167.98</v>
      </c>
      <c r="S318" s="21"/>
      <c r="T318" s="15">
        <v>-3.4</v>
      </c>
      <c r="U318" s="21"/>
      <c r="V318" s="21">
        <v>217</v>
      </c>
      <c r="W318" s="21"/>
      <c r="X318" s="21"/>
      <c r="Y318" s="21"/>
      <c r="Z318" s="21"/>
      <c r="AA318" s="21"/>
    </row>
    <row r="319" spans="1:27">
      <c r="A319" s="20">
        <v>38869</v>
      </c>
      <c r="B319" s="24">
        <v>50000</v>
      </c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1">
        <v>217</v>
      </c>
      <c r="R319" s="21">
        <v>169.55</v>
      </c>
      <c r="S319" s="21"/>
      <c r="T319" s="15">
        <v>-0.7</v>
      </c>
      <c r="U319" s="21"/>
      <c r="V319" s="21">
        <v>217</v>
      </c>
      <c r="W319" s="21"/>
      <c r="X319" s="21"/>
      <c r="Y319" s="21"/>
      <c r="Z319" s="21"/>
      <c r="AA319" s="21"/>
    </row>
    <row r="320" spans="1:27">
      <c r="A320" s="20">
        <v>38899</v>
      </c>
      <c r="B320" s="24">
        <v>58000</v>
      </c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1">
        <v>220</v>
      </c>
      <c r="R320" s="21">
        <v>169.81</v>
      </c>
      <c r="S320" s="21"/>
      <c r="T320" s="15">
        <v>0.3</v>
      </c>
      <c r="U320" s="21"/>
      <c r="V320" s="21">
        <v>220</v>
      </c>
      <c r="W320" s="21"/>
      <c r="X320" s="21"/>
      <c r="Y320" s="21"/>
      <c r="Z320" s="21"/>
      <c r="AA320" s="21"/>
    </row>
    <row r="321" spans="1:27">
      <c r="A321" s="20">
        <v>38930</v>
      </c>
      <c r="B321" s="24">
        <v>65000</v>
      </c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1">
        <v>220</v>
      </c>
      <c r="R321" s="21">
        <v>171.45</v>
      </c>
      <c r="S321" s="21"/>
      <c r="T321" s="15">
        <v>1.7</v>
      </c>
      <c r="U321" s="21"/>
      <c r="V321" s="21">
        <v>220</v>
      </c>
      <c r="W321" s="21"/>
      <c r="X321" s="21"/>
      <c r="Y321" s="21"/>
      <c r="Z321" s="21"/>
      <c r="AA321" s="21"/>
    </row>
    <row r="322" spans="1:27">
      <c r="A322" s="20">
        <v>38961</v>
      </c>
      <c r="B322" s="24">
        <v>70000</v>
      </c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1">
        <v>220</v>
      </c>
      <c r="R322" s="21">
        <v>172.69</v>
      </c>
      <c r="S322" s="21"/>
      <c r="T322" s="15">
        <v>4.3</v>
      </c>
      <c r="U322" s="21"/>
      <c r="V322" s="21">
        <v>220</v>
      </c>
      <c r="W322" s="21"/>
      <c r="X322" s="21"/>
      <c r="Y322" s="21"/>
      <c r="Z322" s="21"/>
      <c r="AA322" s="21"/>
    </row>
    <row r="323" spans="1:27">
      <c r="A323" s="20">
        <v>38991</v>
      </c>
      <c r="B323" s="24">
        <v>80000</v>
      </c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1">
        <v>220</v>
      </c>
      <c r="R323" s="21">
        <v>173.6</v>
      </c>
      <c r="S323" s="21"/>
      <c r="T323" s="15">
        <v>4.8</v>
      </c>
      <c r="U323" s="21"/>
      <c r="V323" s="21">
        <v>220</v>
      </c>
      <c r="W323" s="21"/>
      <c r="X323" s="21"/>
      <c r="Y323" s="21"/>
      <c r="Z323" s="21"/>
      <c r="AA323" s="21"/>
    </row>
    <row r="324" spans="1:27">
      <c r="A324" s="20">
        <v>39022</v>
      </c>
      <c r="B324" s="24">
        <v>80000</v>
      </c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1">
        <v>220</v>
      </c>
      <c r="R324" s="21">
        <v>173.6</v>
      </c>
      <c r="S324" s="21"/>
      <c r="T324" s="15">
        <v>3.5</v>
      </c>
      <c r="U324" s="21"/>
      <c r="V324" s="21">
        <v>220</v>
      </c>
      <c r="W324" s="21"/>
      <c r="X324" s="21"/>
      <c r="Y324" s="21"/>
      <c r="Z324" s="21"/>
      <c r="AA324" s="21"/>
    </row>
    <row r="325" spans="1:27">
      <c r="A325" s="20">
        <v>39052</v>
      </c>
      <c r="B325" s="24">
        <v>82000</v>
      </c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1">
        <v>220</v>
      </c>
      <c r="R325" s="21">
        <v>171.04</v>
      </c>
      <c r="S325" s="21">
        <v>222</v>
      </c>
      <c r="T325" s="15">
        <v>2</v>
      </c>
      <c r="U325" s="21"/>
      <c r="V325" s="21">
        <v>220</v>
      </c>
      <c r="W325" s="21"/>
      <c r="X325" s="21"/>
      <c r="Y325" s="21"/>
      <c r="Z325" s="21"/>
      <c r="AA325" s="21"/>
    </row>
    <row r="326" spans="1:27">
      <c r="A326" s="20">
        <v>39083</v>
      </c>
      <c r="B326" s="24">
        <v>50000</v>
      </c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1">
        <v>220</v>
      </c>
      <c r="R326" s="21">
        <v>170.05</v>
      </c>
      <c r="S326" s="21">
        <v>223</v>
      </c>
      <c r="T326" s="15">
        <v>1.4</v>
      </c>
      <c r="U326" s="21"/>
      <c r="V326" s="21">
        <v>220</v>
      </c>
      <c r="W326" s="21"/>
      <c r="X326" s="21"/>
      <c r="Y326" s="21"/>
      <c r="Z326" s="21"/>
      <c r="AA326" s="21"/>
    </row>
    <row r="327" spans="1:27">
      <c r="A327" s="20">
        <v>39114</v>
      </c>
      <c r="B327" s="24">
        <v>42000</v>
      </c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1">
        <v>220</v>
      </c>
      <c r="R327" s="21">
        <v>169.07</v>
      </c>
      <c r="S327" s="21">
        <v>223</v>
      </c>
      <c r="T327" s="15">
        <v>0.8</v>
      </c>
      <c r="U327" s="21"/>
      <c r="V327" s="21">
        <v>220</v>
      </c>
      <c r="W327" s="21"/>
      <c r="X327" s="21"/>
      <c r="Y327" s="21"/>
      <c r="Z327" s="21"/>
      <c r="AA327" s="21"/>
    </row>
    <row r="328" spans="1:27">
      <c r="A328" s="20">
        <v>39142</v>
      </c>
      <c r="B328" s="24">
        <v>42000</v>
      </c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1">
        <v>220</v>
      </c>
      <c r="R328" s="21">
        <v>169.07</v>
      </c>
      <c r="S328" s="21">
        <v>223</v>
      </c>
      <c r="T328" s="15">
        <v>0.6</v>
      </c>
      <c r="U328" s="21"/>
      <c r="V328" s="21">
        <v>220</v>
      </c>
      <c r="W328" s="21"/>
      <c r="X328" s="21"/>
      <c r="Y328" s="21"/>
      <c r="Z328" s="21"/>
      <c r="AA328" s="21"/>
    </row>
    <row r="329" spans="1:27">
      <c r="A329" s="20">
        <v>39173</v>
      </c>
      <c r="B329" s="24">
        <v>42000</v>
      </c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1">
        <v>220</v>
      </c>
      <c r="R329" s="21">
        <v>171.25</v>
      </c>
      <c r="S329" s="21">
        <v>225</v>
      </c>
      <c r="T329" s="15">
        <v>1.9</v>
      </c>
      <c r="U329" s="21"/>
      <c r="V329" s="21">
        <v>220</v>
      </c>
      <c r="W329" s="21"/>
      <c r="X329" s="21"/>
      <c r="Y329" s="21"/>
      <c r="Z329" s="21"/>
      <c r="AA329" s="21"/>
    </row>
    <row r="330" spans="1:27">
      <c r="A330" s="20">
        <v>39203</v>
      </c>
      <c r="B330" s="24">
        <v>50000</v>
      </c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1">
        <v>225</v>
      </c>
      <c r="R330" s="21">
        <v>171.25</v>
      </c>
      <c r="S330" s="21">
        <v>228</v>
      </c>
      <c r="T330" s="15">
        <v>1.9</v>
      </c>
      <c r="U330" s="21"/>
      <c r="V330" s="21">
        <v>225</v>
      </c>
      <c r="W330" s="21"/>
      <c r="X330" s="21"/>
      <c r="Y330" s="21"/>
      <c r="Z330" s="21"/>
      <c r="AA330" s="21"/>
    </row>
    <row r="331" spans="1:27">
      <c r="A331" s="20">
        <v>39234</v>
      </c>
      <c r="B331" s="24">
        <v>49000</v>
      </c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1">
        <v>225</v>
      </c>
      <c r="R331" s="21">
        <v>171.25</v>
      </c>
      <c r="S331" s="21">
        <v>229.5</v>
      </c>
      <c r="T331" s="15">
        <v>1</v>
      </c>
      <c r="U331" s="21"/>
      <c r="V331" s="21">
        <v>225</v>
      </c>
      <c r="W331" s="21"/>
      <c r="X331" s="21"/>
      <c r="Y331" s="21"/>
      <c r="Z331" s="21"/>
      <c r="AA331" s="21"/>
    </row>
    <row r="332" spans="1:27">
      <c r="A332" s="20">
        <v>39264</v>
      </c>
      <c r="B332" s="24">
        <v>65000</v>
      </c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1">
        <v>225</v>
      </c>
      <c r="R332" s="21">
        <v>171.25</v>
      </c>
      <c r="S332" s="21">
        <v>230</v>
      </c>
      <c r="T332" s="15">
        <v>0.8</v>
      </c>
      <c r="U332" s="21"/>
      <c r="V332" s="21">
        <v>225</v>
      </c>
      <c r="W332" s="21"/>
      <c r="X332" s="21"/>
      <c r="Y332" s="21"/>
      <c r="Z332" s="21"/>
      <c r="AA332" s="21"/>
    </row>
    <row r="333" spans="1:27">
      <c r="A333" s="20">
        <v>39295</v>
      </c>
      <c r="B333" s="24">
        <v>65000</v>
      </c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1">
        <v>230</v>
      </c>
      <c r="R333" s="21">
        <v>171.97</v>
      </c>
      <c r="S333" s="21">
        <v>232</v>
      </c>
      <c r="T333" s="15">
        <v>0.3</v>
      </c>
      <c r="U333" s="21"/>
      <c r="V333" s="21">
        <v>230</v>
      </c>
      <c r="W333" s="21"/>
      <c r="X333" s="21"/>
      <c r="Y333" s="21"/>
      <c r="Z333" s="21"/>
      <c r="AA333" s="21"/>
    </row>
    <row r="334" spans="1:27">
      <c r="A334" s="20">
        <v>39326</v>
      </c>
      <c r="B334" s="24">
        <v>70000</v>
      </c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1">
        <v>230</v>
      </c>
      <c r="R334" s="21">
        <v>177.08</v>
      </c>
      <c r="S334" s="21">
        <v>234</v>
      </c>
      <c r="T334" s="15">
        <v>2.5</v>
      </c>
      <c r="U334" s="21"/>
      <c r="V334" s="21">
        <v>230</v>
      </c>
      <c r="W334" s="21"/>
      <c r="X334" s="21"/>
      <c r="Y334" s="21"/>
      <c r="Z334" s="21"/>
      <c r="AA334" s="21"/>
    </row>
    <row r="335" spans="1:27">
      <c r="A335" s="20">
        <v>39356</v>
      </c>
      <c r="B335" s="24">
        <v>70000</v>
      </c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1">
        <v>230</v>
      </c>
      <c r="R335" s="21">
        <v>177.99</v>
      </c>
      <c r="S335" s="21">
        <v>236</v>
      </c>
      <c r="T335" s="15">
        <v>2.5</v>
      </c>
      <c r="U335" s="21"/>
      <c r="V335" s="21">
        <v>230</v>
      </c>
      <c r="W335" s="21"/>
      <c r="X335" s="21"/>
      <c r="Y335" s="21"/>
      <c r="Z335" s="21"/>
      <c r="AA335" s="21"/>
    </row>
    <row r="336" spans="1:27">
      <c r="A336" s="20">
        <v>39387</v>
      </c>
      <c r="B336" s="24">
        <v>62000</v>
      </c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1">
        <v>225</v>
      </c>
      <c r="R336" s="21">
        <v>177.99</v>
      </c>
      <c r="S336" s="21">
        <v>236.5</v>
      </c>
      <c r="T336" s="15">
        <v>2.5</v>
      </c>
      <c r="U336" s="21"/>
      <c r="V336" s="21">
        <v>225</v>
      </c>
      <c r="W336" s="21"/>
      <c r="X336" s="21"/>
      <c r="Y336" s="21"/>
      <c r="Z336" s="21"/>
      <c r="AA336" s="21"/>
    </row>
    <row r="337" spans="1:27">
      <c r="A337" s="20">
        <v>39417</v>
      </c>
      <c r="B337" s="24">
        <v>50000</v>
      </c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1">
        <v>220</v>
      </c>
      <c r="R337" s="21">
        <v>181.38</v>
      </c>
      <c r="S337" s="21">
        <v>237</v>
      </c>
      <c r="T337" s="15">
        <v>6</v>
      </c>
      <c r="U337" s="21"/>
      <c r="V337" s="21">
        <v>220</v>
      </c>
      <c r="W337" s="21"/>
      <c r="X337" s="21"/>
      <c r="Y337" s="21"/>
      <c r="Z337" s="21"/>
      <c r="AA337" s="21"/>
    </row>
    <row r="338" spans="1:27">
      <c r="A338" s="20">
        <v>39448</v>
      </c>
      <c r="B338" s="24">
        <v>48000</v>
      </c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1">
        <v>220</v>
      </c>
      <c r="R338" s="21">
        <v>181.38</v>
      </c>
      <c r="S338" s="21">
        <v>238</v>
      </c>
      <c r="T338" s="15">
        <v>6.7</v>
      </c>
      <c r="U338" s="21"/>
      <c r="V338" s="21">
        <v>220</v>
      </c>
      <c r="W338" s="21"/>
      <c r="X338" s="21"/>
      <c r="Y338" s="21"/>
      <c r="Z338" s="21"/>
      <c r="AA338" s="21"/>
    </row>
    <row r="339" spans="1:27">
      <c r="A339" s="20">
        <v>39479</v>
      </c>
      <c r="B339" s="24">
        <v>45000</v>
      </c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1">
        <v>220</v>
      </c>
      <c r="R339" s="21">
        <v>181.38</v>
      </c>
      <c r="S339" s="21">
        <v>240</v>
      </c>
      <c r="T339" s="15">
        <v>7.3</v>
      </c>
      <c r="U339" s="21"/>
      <c r="V339" s="21">
        <v>220</v>
      </c>
      <c r="W339" s="21"/>
      <c r="X339" s="21"/>
      <c r="Y339" s="21"/>
      <c r="Z339" s="21"/>
      <c r="AA339" s="21"/>
    </row>
    <row r="340" spans="1:27">
      <c r="A340" s="20">
        <v>39508</v>
      </c>
      <c r="B340" s="24">
        <v>44000</v>
      </c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1">
        <v>220</v>
      </c>
      <c r="R340" s="21">
        <v>181.38</v>
      </c>
      <c r="S340" s="21">
        <v>244.5</v>
      </c>
      <c r="T340" s="15">
        <v>7.3</v>
      </c>
      <c r="U340" s="21"/>
      <c r="V340" s="21">
        <v>220</v>
      </c>
      <c r="W340" s="21"/>
      <c r="X340" s="21"/>
      <c r="Y340" s="21"/>
      <c r="Z340" s="21"/>
      <c r="AA340" s="21"/>
    </row>
    <row r="341" spans="1:27">
      <c r="A341" s="20">
        <v>39539</v>
      </c>
      <c r="B341" s="24">
        <v>43000</v>
      </c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1">
        <v>220</v>
      </c>
      <c r="R341" s="21">
        <v>181.38</v>
      </c>
      <c r="S341" s="21">
        <v>246.5</v>
      </c>
      <c r="T341" s="15">
        <v>5.9</v>
      </c>
      <c r="U341" s="21"/>
      <c r="V341" s="21">
        <v>220</v>
      </c>
      <c r="W341" s="21"/>
      <c r="X341" s="21"/>
      <c r="Y341" s="21"/>
      <c r="Z341" s="21"/>
      <c r="AA341" s="21"/>
    </row>
    <row r="342" spans="1:27">
      <c r="A342" s="20">
        <v>39569</v>
      </c>
      <c r="B342" s="24">
        <v>42000</v>
      </c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1">
        <v>220</v>
      </c>
      <c r="R342" s="21">
        <v>182.37</v>
      </c>
      <c r="S342" s="21">
        <v>248</v>
      </c>
      <c r="T342" s="15">
        <v>6.5</v>
      </c>
      <c r="U342" s="21"/>
      <c r="V342" s="21">
        <v>220</v>
      </c>
      <c r="W342" s="21"/>
      <c r="X342" s="21"/>
      <c r="Y342" s="21"/>
      <c r="Z342" s="21"/>
      <c r="AA342" s="21"/>
    </row>
    <row r="343" spans="1:27">
      <c r="A343" s="20">
        <v>39600</v>
      </c>
      <c r="B343" s="24">
        <v>41000</v>
      </c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1">
        <v>220</v>
      </c>
      <c r="R343" s="21">
        <v>182.63</v>
      </c>
      <c r="S343" s="21">
        <v>250</v>
      </c>
      <c r="T343" s="15">
        <v>6.6</v>
      </c>
      <c r="U343" s="21"/>
      <c r="V343" s="21">
        <v>220</v>
      </c>
      <c r="W343" s="21"/>
      <c r="X343" s="21"/>
      <c r="Y343" s="21"/>
      <c r="Z343" s="21"/>
      <c r="AA343" s="21"/>
    </row>
    <row r="344" spans="1:27">
      <c r="A344" s="20">
        <v>39630</v>
      </c>
      <c r="B344" s="24">
        <v>44000</v>
      </c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1">
        <v>220</v>
      </c>
      <c r="R344" s="21">
        <v>184.08</v>
      </c>
      <c r="S344" s="21">
        <v>250</v>
      </c>
      <c r="T344" s="15">
        <v>7.5</v>
      </c>
      <c r="U344" s="21"/>
      <c r="V344" s="21">
        <v>220</v>
      </c>
      <c r="W344" s="21"/>
      <c r="X344" s="21"/>
      <c r="Y344" s="21"/>
      <c r="Z344" s="21"/>
      <c r="AA344" s="21"/>
    </row>
    <row r="345" spans="1:27">
      <c r="A345" s="20">
        <v>39661</v>
      </c>
      <c r="B345" s="24">
        <v>50000</v>
      </c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1">
        <v>220</v>
      </c>
      <c r="R345" s="21">
        <v>187.48</v>
      </c>
      <c r="S345" s="21">
        <v>250</v>
      </c>
      <c r="T345" s="15">
        <v>9</v>
      </c>
      <c r="U345" s="21"/>
      <c r="V345" s="21">
        <v>220</v>
      </c>
      <c r="W345" s="21"/>
      <c r="X345" s="21"/>
      <c r="Y345" s="21"/>
      <c r="Z345" s="21"/>
      <c r="AA345" s="21"/>
    </row>
    <row r="346" spans="1:27">
      <c r="A346" s="20">
        <v>39692</v>
      </c>
      <c r="B346" s="24">
        <v>55000</v>
      </c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1">
        <v>220</v>
      </c>
      <c r="R346" s="21">
        <v>187.48</v>
      </c>
      <c r="S346" s="21">
        <v>250</v>
      </c>
      <c r="T346" s="15">
        <v>5.9</v>
      </c>
      <c r="U346" s="21"/>
      <c r="V346" s="21">
        <v>220</v>
      </c>
      <c r="W346" s="21"/>
      <c r="X346" s="21"/>
      <c r="Y346" s="21"/>
      <c r="Z346" s="21"/>
      <c r="AA346" s="21"/>
    </row>
    <row r="347" spans="1:27">
      <c r="A347" s="20">
        <v>39722</v>
      </c>
      <c r="B347" s="24">
        <v>55000</v>
      </c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1">
        <v>220</v>
      </c>
      <c r="R347" s="21">
        <v>184.6</v>
      </c>
      <c r="S347" s="21">
        <v>250</v>
      </c>
      <c r="T347" s="15">
        <v>3.7</v>
      </c>
      <c r="U347" s="21"/>
      <c r="V347" s="21">
        <v>220</v>
      </c>
      <c r="W347" s="21"/>
      <c r="X347" s="21"/>
      <c r="Y347" s="21"/>
      <c r="Z347" s="21"/>
      <c r="AA347" s="21"/>
    </row>
    <row r="348" spans="1:27">
      <c r="A348" s="20">
        <v>39753</v>
      </c>
      <c r="B348" s="24">
        <v>50000</v>
      </c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1">
        <v>215</v>
      </c>
      <c r="R348" s="21">
        <v>180.81</v>
      </c>
      <c r="S348" s="21">
        <v>245</v>
      </c>
      <c r="T348" s="15">
        <v>1.6</v>
      </c>
      <c r="U348" s="21"/>
      <c r="V348" s="21">
        <v>215</v>
      </c>
      <c r="W348" s="21"/>
      <c r="X348" s="21"/>
      <c r="Y348" s="21"/>
      <c r="Z348" s="21"/>
      <c r="AA348" s="21"/>
    </row>
    <row r="349" spans="1:27">
      <c r="A349" s="20">
        <v>39783</v>
      </c>
      <c r="B349" s="24">
        <v>40000</v>
      </c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1">
        <v>215</v>
      </c>
      <c r="R349" s="21">
        <v>178.18</v>
      </c>
      <c r="S349" s="21">
        <v>245</v>
      </c>
      <c r="T349" s="15">
        <v>-1.8</v>
      </c>
      <c r="U349" s="21"/>
      <c r="V349" s="21">
        <v>215</v>
      </c>
      <c r="W349" s="21"/>
      <c r="X349" s="21"/>
      <c r="Y349" s="21"/>
      <c r="Z349" s="21"/>
      <c r="AA349" s="21"/>
    </row>
    <row r="350" spans="1:27">
      <c r="A350" s="20">
        <v>39814</v>
      </c>
      <c r="B350" s="24">
        <v>35000</v>
      </c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1">
        <v>215</v>
      </c>
      <c r="R350" s="21">
        <v>170.59</v>
      </c>
      <c r="S350" s="21">
        <v>245</v>
      </c>
      <c r="T350" s="15">
        <v>-5.9</v>
      </c>
      <c r="U350" s="21"/>
      <c r="V350" s="21">
        <v>215</v>
      </c>
      <c r="W350" s="21"/>
      <c r="X350" s="21"/>
      <c r="Y350" s="21"/>
      <c r="Z350" s="21"/>
      <c r="AA350" s="21"/>
    </row>
    <row r="351" spans="1:27">
      <c r="A351" s="20">
        <v>39845</v>
      </c>
      <c r="B351" s="24">
        <v>30000</v>
      </c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1">
        <v>208</v>
      </c>
      <c r="R351" s="21">
        <v>166.28</v>
      </c>
      <c r="S351" s="21">
        <v>235</v>
      </c>
      <c r="T351" s="15">
        <v>-8.3000000000000007</v>
      </c>
      <c r="U351" s="21"/>
      <c r="V351" s="21">
        <v>208</v>
      </c>
      <c r="W351" s="21"/>
      <c r="X351" s="21"/>
      <c r="Y351" s="21"/>
      <c r="Z351" s="21"/>
      <c r="AA351" s="21"/>
    </row>
    <row r="352" spans="1:27">
      <c r="A352" s="20">
        <v>39873</v>
      </c>
      <c r="B352" s="24">
        <v>30000</v>
      </c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1">
        <v>208</v>
      </c>
      <c r="R352" s="21">
        <v>166.28</v>
      </c>
      <c r="S352" s="21">
        <v>235</v>
      </c>
      <c r="T352" s="15">
        <v>-8.3000000000000007</v>
      </c>
      <c r="U352" s="21"/>
      <c r="V352" s="21">
        <v>208</v>
      </c>
      <c r="W352" s="21"/>
      <c r="X352" s="21"/>
      <c r="Y352" s="21"/>
      <c r="Z352" s="21"/>
      <c r="AA352" s="21"/>
    </row>
    <row r="353" spans="1:27">
      <c r="A353" s="20">
        <v>39904</v>
      </c>
      <c r="B353" s="24">
        <v>27000</v>
      </c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1">
        <v>207</v>
      </c>
      <c r="R353" s="21">
        <v>162.49</v>
      </c>
      <c r="S353" s="21">
        <v>233</v>
      </c>
      <c r="T353" s="15">
        <v>-10.4</v>
      </c>
      <c r="U353" s="21"/>
      <c r="V353" s="21">
        <v>207</v>
      </c>
      <c r="W353" s="21"/>
      <c r="X353" s="21"/>
      <c r="Y353" s="21"/>
      <c r="Z353" s="21"/>
      <c r="AA353" s="21"/>
    </row>
    <row r="354" spans="1:27">
      <c r="A354" s="20">
        <v>39934</v>
      </c>
      <c r="B354" s="24">
        <v>27000</v>
      </c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1">
        <v>207</v>
      </c>
      <c r="R354" s="21">
        <v>162.49</v>
      </c>
      <c r="S354" s="21">
        <v>233</v>
      </c>
      <c r="T354" s="15">
        <v>-10.9</v>
      </c>
      <c r="U354" s="21"/>
      <c r="V354" s="21">
        <v>207</v>
      </c>
      <c r="W354" s="21"/>
      <c r="X354" s="21"/>
      <c r="Y354" s="21"/>
      <c r="Z354" s="21"/>
      <c r="AA354" s="21"/>
    </row>
    <row r="355" spans="1:27">
      <c r="A355" s="20">
        <v>39965</v>
      </c>
      <c r="B355" s="24">
        <v>36000</v>
      </c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1">
        <v>206</v>
      </c>
      <c r="R355" s="21">
        <v>160.15</v>
      </c>
      <c r="S355" s="21">
        <v>232</v>
      </c>
      <c r="T355" s="15">
        <v>-12.3</v>
      </c>
      <c r="U355" s="21"/>
      <c r="V355" s="21">
        <v>206</v>
      </c>
      <c r="W355" s="21"/>
      <c r="X355" s="21"/>
      <c r="Y355" s="21"/>
      <c r="Z355" s="21"/>
      <c r="AA355" s="21"/>
    </row>
    <row r="356" spans="1:27">
      <c r="A356" s="20">
        <v>39995</v>
      </c>
      <c r="B356" s="24">
        <v>36000</v>
      </c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1">
        <v>206</v>
      </c>
      <c r="R356" s="21">
        <v>160.15</v>
      </c>
      <c r="S356" s="21">
        <v>232</v>
      </c>
      <c r="T356" s="15">
        <v>-13</v>
      </c>
      <c r="U356" s="21"/>
      <c r="V356" s="21">
        <v>206</v>
      </c>
      <c r="W356" s="21"/>
      <c r="X356" s="21"/>
      <c r="Y356" s="21"/>
      <c r="Z356" s="21"/>
      <c r="AA356" s="21"/>
    </row>
    <row r="357" spans="1:27">
      <c r="A357" s="20">
        <v>40026</v>
      </c>
      <c r="B357" s="24">
        <v>35000</v>
      </c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1">
        <v>204.5</v>
      </c>
      <c r="R357" s="21">
        <v>155.83000000000001</v>
      </c>
      <c r="S357" s="21">
        <v>230</v>
      </c>
      <c r="T357" s="15">
        <v>-16.899999999999999</v>
      </c>
      <c r="U357" s="21"/>
      <c r="V357" s="21">
        <v>204.5</v>
      </c>
      <c r="W357" s="21"/>
      <c r="X357" s="21"/>
      <c r="Y357" s="21"/>
      <c r="Z357" s="21"/>
      <c r="AA357" s="21"/>
    </row>
    <row r="358" spans="1:27">
      <c r="A358" s="20">
        <v>40057</v>
      </c>
      <c r="B358" s="24">
        <v>36000</v>
      </c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1">
        <v>190</v>
      </c>
      <c r="R358" s="21">
        <v>153.41999999999999</v>
      </c>
      <c r="S358" s="21">
        <v>215</v>
      </c>
      <c r="T358" s="15">
        <v>-18.2</v>
      </c>
      <c r="U358" s="21"/>
      <c r="V358" s="21">
        <v>190</v>
      </c>
      <c r="W358" s="21"/>
      <c r="X358" s="21"/>
      <c r="Y358" s="21"/>
      <c r="Z358" s="21"/>
      <c r="AA358" s="21"/>
    </row>
    <row r="359" spans="1:27">
      <c r="A359" s="20">
        <v>40087</v>
      </c>
      <c r="B359" s="24">
        <v>47000</v>
      </c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1">
        <v>187</v>
      </c>
      <c r="R359" s="21">
        <v>152.57</v>
      </c>
      <c r="S359" s="21">
        <v>212</v>
      </c>
      <c r="T359" s="15">
        <v>-17.399999999999999</v>
      </c>
      <c r="U359" s="21"/>
      <c r="V359" s="21">
        <v>187</v>
      </c>
      <c r="W359" s="21"/>
      <c r="X359" s="21"/>
      <c r="Y359" s="21"/>
      <c r="Z359" s="21"/>
      <c r="AA359" s="21"/>
    </row>
    <row r="360" spans="1:27">
      <c r="A360" s="20">
        <v>40118</v>
      </c>
      <c r="B360" s="24">
        <v>47000</v>
      </c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1">
        <v>186.5</v>
      </c>
      <c r="R360" s="21">
        <v>151.49</v>
      </c>
      <c r="S360" s="21">
        <v>211.5</v>
      </c>
      <c r="T360" s="15">
        <v>-16.2</v>
      </c>
      <c r="U360" s="21"/>
      <c r="V360" s="21">
        <v>186.5</v>
      </c>
      <c r="W360" s="21"/>
      <c r="X360" s="21"/>
      <c r="Y360" s="21"/>
      <c r="Z360" s="21"/>
      <c r="AA360" s="21"/>
    </row>
    <row r="361" spans="1:27">
      <c r="A361" s="20">
        <v>40148</v>
      </c>
      <c r="B361" s="24">
        <v>37000</v>
      </c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1">
        <v>186.5</v>
      </c>
      <c r="R361" s="21">
        <v>147.53</v>
      </c>
      <c r="S361" s="21">
        <v>211.5</v>
      </c>
      <c r="T361" s="15">
        <v>-17.2</v>
      </c>
      <c r="U361" s="21"/>
      <c r="V361" s="21">
        <v>186.5</v>
      </c>
      <c r="W361" s="21"/>
      <c r="X361" s="21"/>
      <c r="Y361" s="21"/>
      <c r="Z361" s="21"/>
      <c r="AA361" s="21"/>
    </row>
    <row r="362" spans="1:27">
      <c r="A362" s="20">
        <v>40179</v>
      </c>
      <c r="B362" s="24">
        <v>37000</v>
      </c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1">
        <v>186.5</v>
      </c>
      <c r="R362" s="21">
        <v>144.38999999999999</v>
      </c>
      <c r="S362" s="21">
        <v>211.5</v>
      </c>
      <c r="T362" s="15">
        <v>-15.4</v>
      </c>
      <c r="U362" s="21"/>
      <c r="V362" s="21">
        <v>186.5</v>
      </c>
      <c r="W362" s="21"/>
      <c r="X362" s="21"/>
      <c r="Y362" s="21"/>
      <c r="Z362" s="21"/>
      <c r="AA362" s="21"/>
    </row>
    <row r="363" spans="1:27">
      <c r="A363" s="20">
        <v>40210</v>
      </c>
      <c r="B363" s="24">
        <v>36000</v>
      </c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1">
        <v>186.5</v>
      </c>
      <c r="R363" s="21">
        <v>143.80000000000001</v>
      </c>
      <c r="S363" s="21">
        <v>211.5</v>
      </c>
      <c r="T363" s="15">
        <v>-13.5</v>
      </c>
      <c r="U363" s="21"/>
      <c r="V363" s="21">
        <v>186.5</v>
      </c>
      <c r="W363" s="21"/>
      <c r="X363" s="21"/>
      <c r="Y363" s="21"/>
      <c r="Z363" s="21"/>
      <c r="AA363" s="21"/>
    </row>
    <row r="364" spans="1:27">
      <c r="A364" s="20">
        <v>40238</v>
      </c>
      <c r="B364" s="24">
        <v>24000</v>
      </c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1">
        <v>186.5</v>
      </c>
      <c r="R364" s="21">
        <v>143.80000000000001</v>
      </c>
      <c r="S364" s="21">
        <v>211.5</v>
      </c>
      <c r="T364" s="15">
        <v>-13.5</v>
      </c>
      <c r="U364" s="21"/>
      <c r="V364" s="21">
        <v>186.5</v>
      </c>
      <c r="W364" s="21"/>
      <c r="X364" s="21"/>
      <c r="Y364" s="21"/>
      <c r="Z364" s="21"/>
      <c r="AA364" s="21"/>
    </row>
    <row r="365" spans="1:27">
      <c r="A365" s="20">
        <v>40269</v>
      </c>
      <c r="B365" s="24">
        <v>22000</v>
      </c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1">
        <v>187.5</v>
      </c>
      <c r="R365" s="21">
        <v>144.75</v>
      </c>
      <c r="S365" s="21">
        <v>208</v>
      </c>
      <c r="T365" s="15">
        <v>-10.9</v>
      </c>
      <c r="U365" s="21"/>
      <c r="V365" s="21">
        <v>187.5</v>
      </c>
      <c r="W365" s="21"/>
      <c r="X365" s="21"/>
      <c r="Y365" s="21"/>
      <c r="Z365" s="21"/>
      <c r="AA365" s="21"/>
    </row>
    <row r="366" spans="1:27">
      <c r="A366" s="20">
        <v>40299</v>
      </c>
      <c r="B366" s="24">
        <v>24000</v>
      </c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1">
        <v>185</v>
      </c>
      <c r="R366" s="21">
        <v>145.43</v>
      </c>
      <c r="S366" s="21">
        <v>200</v>
      </c>
      <c r="T366" s="15">
        <v>-10.5</v>
      </c>
      <c r="U366" s="21"/>
      <c r="V366" s="21">
        <v>185</v>
      </c>
      <c r="W366" s="21"/>
      <c r="X366" s="21"/>
      <c r="Y366" s="21"/>
      <c r="Z366" s="21"/>
      <c r="AA366" s="21"/>
    </row>
    <row r="367" spans="1:27">
      <c r="A367" s="20">
        <v>40330</v>
      </c>
      <c r="B367" s="24">
        <v>27000</v>
      </c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1">
        <v>185</v>
      </c>
      <c r="R367" s="21">
        <v>144.68</v>
      </c>
      <c r="S367" s="21">
        <v>200</v>
      </c>
      <c r="T367" s="15">
        <v>-9.6999999999999993</v>
      </c>
      <c r="U367" s="21"/>
      <c r="V367" s="21">
        <v>185</v>
      </c>
      <c r="W367" s="21"/>
      <c r="X367" s="21"/>
      <c r="Y367" s="21"/>
      <c r="Z367" s="21"/>
      <c r="AA367" s="21"/>
    </row>
    <row r="368" spans="1:27">
      <c r="A368" s="20">
        <v>40360</v>
      </c>
      <c r="B368" s="24">
        <v>30000</v>
      </c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1">
        <v>185.5</v>
      </c>
      <c r="R368" s="21">
        <v>145.54</v>
      </c>
      <c r="S368" s="21">
        <v>200.5</v>
      </c>
      <c r="T368" s="15">
        <v>-9.1</v>
      </c>
      <c r="U368" s="21"/>
      <c r="V368" s="21">
        <v>185.5</v>
      </c>
      <c r="W368" s="21"/>
      <c r="X368" s="21"/>
      <c r="Y368" s="21"/>
      <c r="Z368" s="21"/>
      <c r="AA368" s="21"/>
    </row>
    <row r="369" spans="1:27">
      <c r="A369" s="20">
        <v>40391</v>
      </c>
      <c r="B369" s="24">
        <v>35000</v>
      </c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1">
        <v>187</v>
      </c>
      <c r="R369" s="21">
        <v>144.06</v>
      </c>
      <c r="S369" s="21">
        <v>202</v>
      </c>
      <c r="T369" s="15">
        <v>-7.6</v>
      </c>
      <c r="U369" s="21"/>
      <c r="V369" s="21">
        <v>187</v>
      </c>
      <c r="W369" s="21"/>
      <c r="X369" s="21"/>
      <c r="Y369" s="21"/>
      <c r="Z369" s="21"/>
      <c r="AA369" s="21"/>
    </row>
    <row r="370" spans="1:27">
      <c r="A370" s="20">
        <v>40422</v>
      </c>
      <c r="B370" s="24">
        <v>40000</v>
      </c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1">
        <v>187</v>
      </c>
      <c r="R370" s="21">
        <v>144.32</v>
      </c>
      <c r="S370" s="21">
        <v>202</v>
      </c>
      <c r="T370" s="15">
        <v>-5.9</v>
      </c>
      <c r="U370" s="21"/>
      <c r="V370" s="21">
        <v>187</v>
      </c>
      <c r="W370" s="21"/>
      <c r="X370" s="21"/>
      <c r="Y370" s="21"/>
      <c r="Z370" s="21"/>
      <c r="AA370" s="21"/>
    </row>
    <row r="371" spans="1:27">
      <c r="A371" s="20">
        <v>40452</v>
      </c>
      <c r="B371" s="24">
        <v>44000</v>
      </c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1">
        <v>187</v>
      </c>
      <c r="R371" s="21">
        <v>144.06</v>
      </c>
      <c r="S371" s="21">
        <v>202</v>
      </c>
      <c r="T371" s="15">
        <v>-5.6</v>
      </c>
      <c r="U371" s="21"/>
      <c r="V371" s="21">
        <v>187</v>
      </c>
      <c r="W371" s="21"/>
      <c r="X371" s="21"/>
      <c r="Y371" s="21"/>
      <c r="Z371" s="21"/>
      <c r="AA371" s="21"/>
    </row>
    <row r="372" spans="1:27">
      <c r="A372" s="20">
        <v>40483</v>
      </c>
      <c r="B372" s="24">
        <v>48250</v>
      </c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1">
        <v>187</v>
      </c>
      <c r="R372" s="21">
        <v>144.19</v>
      </c>
      <c r="S372" s="21">
        <v>202</v>
      </c>
      <c r="T372" s="15">
        <v>-4.8</v>
      </c>
      <c r="U372" s="21"/>
      <c r="V372" s="21">
        <v>187</v>
      </c>
      <c r="W372" s="21"/>
      <c r="X372" s="21"/>
      <c r="Y372" s="21"/>
      <c r="Z372" s="21"/>
      <c r="AA372" s="21"/>
    </row>
    <row r="373" spans="1:27">
      <c r="A373" s="20">
        <v>40513</v>
      </c>
      <c r="B373" s="24">
        <v>56000</v>
      </c>
      <c r="C373" s="24"/>
      <c r="D373" s="24"/>
      <c r="E373" s="24">
        <v>80000</v>
      </c>
      <c r="F373" s="24"/>
      <c r="G373" s="24">
        <v>63333</v>
      </c>
      <c r="H373" s="24">
        <v>63000</v>
      </c>
      <c r="I373" s="24"/>
      <c r="J373" s="24"/>
      <c r="K373" s="24"/>
      <c r="L373" s="24"/>
      <c r="M373" s="24"/>
      <c r="N373" s="24"/>
      <c r="O373" s="24"/>
      <c r="P373" s="24"/>
      <c r="Q373" s="21">
        <v>187</v>
      </c>
      <c r="R373" s="21">
        <v>144.19</v>
      </c>
      <c r="S373" s="21">
        <v>202</v>
      </c>
      <c r="T373" s="15">
        <v>-2.2999999999999998</v>
      </c>
      <c r="U373" s="21"/>
      <c r="V373" s="21">
        <v>187</v>
      </c>
      <c r="W373" s="21"/>
      <c r="X373" s="21"/>
      <c r="Y373" s="21"/>
      <c r="Z373" s="21"/>
      <c r="AA373" s="21"/>
    </row>
    <row r="374" spans="1:27">
      <c r="A374" s="20">
        <v>40544</v>
      </c>
      <c r="B374" s="24">
        <v>70000</v>
      </c>
      <c r="C374" s="24"/>
      <c r="D374" s="24"/>
      <c r="E374" s="24">
        <v>70000</v>
      </c>
      <c r="F374" s="24"/>
      <c r="G374" s="24">
        <v>70625</v>
      </c>
      <c r="H374" s="24">
        <v>68125</v>
      </c>
      <c r="I374" s="24"/>
      <c r="J374" s="24"/>
      <c r="K374" s="24"/>
      <c r="L374" s="24"/>
      <c r="M374" s="24"/>
      <c r="N374" s="24"/>
      <c r="O374" s="24"/>
      <c r="P374" s="24"/>
      <c r="Q374" s="21">
        <v>187</v>
      </c>
      <c r="R374" s="21">
        <v>144.06</v>
      </c>
      <c r="S374" s="21">
        <v>203</v>
      </c>
      <c r="T374" s="15">
        <v>-0.2</v>
      </c>
      <c r="U374" s="21"/>
      <c r="V374" s="21">
        <v>187</v>
      </c>
      <c r="W374" s="21"/>
      <c r="X374" s="21"/>
      <c r="Y374" s="21"/>
      <c r="Z374" s="21"/>
      <c r="AA374" s="21"/>
    </row>
    <row r="375" spans="1:27">
      <c r="A375" s="20">
        <v>40575</v>
      </c>
      <c r="B375" s="24">
        <v>67500</v>
      </c>
      <c r="C375" s="24"/>
      <c r="D375" s="24"/>
      <c r="E375" s="24">
        <v>60000</v>
      </c>
      <c r="F375" s="24"/>
      <c r="G375" s="24">
        <v>67500</v>
      </c>
      <c r="H375" s="24">
        <v>61250</v>
      </c>
      <c r="I375" s="24"/>
      <c r="J375" s="24"/>
      <c r="K375" s="24"/>
      <c r="L375" s="24"/>
      <c r="M375" s="24"/>
      <c r="N375" s="24"/>
      <c r="O375" s="24"/>
      <c r="P375" s="24"/>
      <c r="Q375" s="21">
        <v>186</v>
      </c>
      <c r="R375" s="21">
        <v>144.06</v>
      </c>
      <c r="S375" s="21">
        <v>202</v>
      </c>
      <c r="T375" s="15">
        <v>0.2</v>
      </c>
      <c r="U375" s="21"/>
      <c r="V375" s="21">
        <v>186</v>
      </c>
      <c r="W375" s="21"/>
      <c r="X375" s="21"/>
      <c r="Y375" s="21"/>
      <c r="Z375" s="21"/>
      <c r="AA375" s="21"/>
    </row>
    <row r="376" spans="1:27">
      <c r="A376" s="20">
        <v>40603</v>
      </c>
      <c r="B376" s="24">
        <v>78750</v>
      </c>
      <c r="C376" s="24"/>
      <c r="D376" s="24"/>
      <c r="E376" s="24">
        <v>67500</v>
      </c>
      <c r="F376" s="24"/>
      <c r="G376" s="24">
        <v>78750</v>
      </c>
      <c r="H376" s="24">
        <v>75000</v>
      </c>
      <c r="I376" s="24"/>
      <c r="J376" s="24"/>
      <c r="K376" s="24"/>
      <c r="L376" s="24"/>
      <c r="M376" s="24"/>
      <c r="N376" s="24"/>
      <c r="O376" s="24"/>
      <c r="P376" s="24"/>
      <c r="Q376" s="21">
        <v>186</v>
      </c>
      <c r="R376" s="21">
        <v>144.06</v>
      </c>
      <c r="S376" s="21">
        <v>201</v>
      </c>
      <c r="T376" s="15">
        <v>0.2</v>
      </c>
      <c r="U376" s="21"/>
      <c r="V376" s="21">
        <v>186</v>
      </c>
      <c r="W376" s="21"/>
      <c r="X376" s="21"/>
      <c r="Y376" s="21"/>
      <c r="Z376" s="21"/>
      <c r="AA376" s="21"/>
    </row>
    <row r="377" spans="1:27">
      <c r="A377" s="20">
        <v>40634</v>
      </c>
      <c r="B377" s="24">
        <v>100000</v>
      </c>
      <c r="C377" s="24"/>
      <c r="D377" s="24"/>
      <c r="E377" s="24">
        <v>88000</v>
      </c>
      <c r="F377" s="24"/>
      <c r="G377" s="24">
        <v>100000</v>
      </c>
      <c r="H377" s="24">
        <v>100000</v>
      </c>
      <c r="I377" s="24"/>
      <c r="J377" s="24"/>
      <c r="K377" s="24"/>
      <c r="L377" s="24"/>
      <c r="M377" s="24"/>
      <c r="N377" s="24"/>
      <c r="O377" s="24"/>
      <c r="P377" s="24"/>
      <c r="Q377" s="21">
        <v>186</v>
      </c>
      <c r="R377" s="21">
        <v>144.06</v>
      </c>
      <c r="S377" s="21">
        <v>200</v>
      </c>
      <c r="T377" s="15">
        <v>-0.5</v>
      </c>
      <c r="U377" s="21"/>
      <c r="V377" s="21">
        <v>186</v>
      </c>
      <c r="W377" s="21"/>
      <c r="X377" s="21"/>
      <c r="Y377" s="21"/>
      <c r="Z377" s="21"/>
      <c r="AA377" s="21"/>
    </row>
    <row r="378" spans="1:27">
      <c r="A378" s="20">
        <v>40664</v>
      </c>
      <c r="B378" s="24">
        <v>100000</v>
      </c>
      <c r="C378" s="24"/>
      <c r="D378" s="24"/>
      <c r="E378" s="24">
        <v>87500</v>
      </c>
      <c r="F378" s="24"/>
      <c r="G378" s="24">
        <v>100000</v>
      </c>
      <c r="H378" s="24">
        <v>100000</v>
      </c>
      <c r="I378" s="24"/>
      <c r="J378" s="24"/>
      <c r="K378" s="24"/>
      <c r="L378" s="24"/>
      <c r="M378" s="24"/>
      <c r="N378" s="24"/>
      <c r="O378" s="24"/>
      <c r="P378" s="24"/>
      <c r="Q378" s="21">
        <v>186</v>
      </c>
      <c r="R378" s="21">
        <v>146.24</v>
      </c>
      <c r="S378" s="21">
        <v>200</v>
      </c>
      <c r="T378" s="15">
        <v>0.6</v>
      </c>
      <c r="U378" s="21"/>
      <c r="V378" s="21">
        <v>186</v>
      </c>
      <c r="W378" s="21"/>
      <c r="X378" s="21"/>
      <c r="Y378" s="21"/>
      <c r="Z378" s="21"/>
      <c r="AA378" s="21"/>
    </row>
    <row r="379" spans="1:27">
      <c r="A379" s="20">
        <v>40695</v>
      </c>
      <c r="B379" s="24">
        <v>100000</v>
      </c>
      <c r="C379" s="24"/>
      <c r="D379" s="24"/>
      <c r="E379" s="24">
        <v>90000</v>
      </c>
      <c r="F379" s="24"/>
      <c r="G379" s="24">
        <v>100000</v>
      </c>
      <c r="H379" s="24">
        <v>100000</v>
      </c>
      <c r="I379" s="24"/>
      <c r="J379" s="24"/>
      <c r="K379" s="24"/>
      <c r="L379" s="24"/>
      <c r="M379" s="24"/>
      <c r="N379" s="24"/>
      <c r="O379" s="24"/>
      <c r="P379" s="24"/>
      <c r="Q379" s="21">
        <v>186</v>
      </c>
      <c r="R379" s="21">
        <v>146.5</v>
      </c>
      <c r="S379" s="21">
        <v>200</v>
      </c>
      <c r="T379" s="15">
        <v>1.3</v>
      </c>
      <c r="U379" s="21"/>
      <c r="V379" s="21">
        <v>186</v>
      </c>
      <c r="W379" s="21"/>
      <c r="X379" s="21"/>
      <c r="Y379" s="21"/>
      <c r="Z379" s="21"/>
      <c r="AA379" s="21"/>
    </row>
    <row r="380" spans="1:27">
      <c r="A380" s="20">
        <v>40725</v>
      </c>
      <c r="B380" s="24">
        <v>100000</v>
      </c>
      <c r="C380" s="24"/>
      <c r="D380" s="24"/>
      <c r="E380" s="24">
        <v>88000</v>
      </c>
      <c r="F380" s="24"/>
      <c r="G380" s="24">
        <v>98000</v>
      </c>
      <c r="H380" s="24">
        <v>98000</v>
      </c>
      <c r="I380" s="24"/>
      <c r="J380" s="24"/>
      <c r="K380" s="24"/>
      <c r="L380" s="24"/>
      <c r="M380" s="24"/>
      <c r="N380" s="24"/>
      <c r="O380" s="24"/>
      <c r="P380" s="24"/>
      <c r="Q380" s="21">
        <v>186</v>
      </c>
      <c r="R380" s="21">
        <v>146.5</v>
      </c>
      <c r="S380" s="21">
        <v>202</v>
      </c>
      <c r="T380" s="15">
        <v>0.7</v>
      </c>
      <c r="U380" s="21"/>
      <c r="V380" s="21">
        <v>186</v>
      </c>
      <c r="W380" s="21"/>
      <c r="X380" s="21"/>
      <c r="Y380" s="21"/>
      <c r="Z380" s="21"/>
      <c r="AA380" s="21"/>
    </row>
    <row r="381" spans="1:27">
      <c r="A381" s="20">
        <v>40756</v>
      </c>
      <c r="B381" s="24">
        <v>100000</v>
      </c>
      <c r="C381" s="24"/>
      <c r="D381" s="24"/>
      <c r="E381" s="24">
        <v>85000</v>
      </c>
      <c r="F381" s="24"/>
      <c r="G381" s="24">
        <v>95625</v>
      </c>
      <c r="H381" s="24">
        <v>95750</v>
      </c>
      <c r="I381" s="24"/>
      <c r="J381" s="24"/>
      <c r="K381" s="24"/>
      <c r="L381" s="24"/>
      <c r="M381" s="24"/>
      <c r="N381" s="24"/>
      <c r="O381" s="24"/>
      <c r="P381" s="24"/>
      <c r="Q381" s="21">
        <v>186</v>
      </c>
      <c r="R381" s="21">
        <v>146.5</v>
      </c>
      <c r="S381" s="21">
        <v>202</v>
      </c>
      <c r="T381" s="15">
        <v>1.7</v>
      </c>
      <c r="U381" s="21"/>
      <c r="V381" s="21">
        <v>186</v>
      </c>
      <c r="W381" s="21"/>
      <c r="X381" s="21"/>
      <c r="Y381" s="21"/>
      <c r="Z381" s="21"/>
      <c r="AA381" s="21"/>
    </row>
    <row r="382" spans="1:27">
      <c r="A382" s="20">
        <v>40787</v>
      </c>
      <c r="B382" s="24">
        <v>109000</v>
      </c>
      <c r="C382" s="24"/>
      <c r="D382" s="24"/>
      <c r="E382" s="24">
        <v>101000</v>
      </c>
      <c r="F382" s="24"/>
      <c r="G382" s="24">
        <v>109000</v>
      </c>
      <c r="H382" s="24">
        <v>109000</v>
      </c>
      <c r="I382" s="24"/>
      <c r="J382" s="24"/>
      <c r="K382" s="24"/>
      <c r="L382" s="24"/>
      <c r="M382" s="24"/>
      <c r="N382" s="24"/>
      <c r="O382" s="24"/>
      <c r="P382" s="24"/>
      <c r="Q382" s="21">
        <v>186</v>
      </c>
      <c r="R382" s="21">
        <v>146.5</v>
      </c>
      <c r="S382" s="21">
        <v>202</v>
      </c>
      <c r="T382" s="15">
        <v>1.5</v>
      </c>
      <c r="U382" s="21"/>
      <c r="V382" s="21">
        <v>186</v>
      </c>
      <c r="W382" s="21"/>
      <c r="X382" s="21"/>
      <c r="Y382" s="21"/>
      <c r="Z382" s="21"/>
      <c r="AA382" s="21"/>
    </row>
    <row r="383" spans="1:27">
      <c r="A383" s="20">
        <v>40817</v>
      </c>
      <c r="B383" s="24">
        <v>127500</v>
      </c>
      <c r="C383" s="24"/>
      <c r="D383" s="24"/>
      <c r="E383" s="24">
        <v>125000</v>
      </c>
      <c r="F383" s="24"/>
      <c r="G383" s="24">
        <v>120000</v>
      </c>
      <c r="H383" s="24">
        <v>120000</v>
      </c>
      <c r="I383" s="24"/>
      <c r="J383" s="24"/>
      <c r="K383" s="24"/>
      <c r="L383" s="24"/>
      <c r="M383" s="24"/>
      <c r="N383" s="24"/>
      <c r="O383" s="24"/>
      <c r="P383" s="24"/>
      <c r="Q383" s="21">
        <v>186</v>
      </c>
      <c r="R383" s="21">
        <v>146.5</v>
      </c>
      <c r="S383" s="21">
        <v>202</v>
      </c>
      <c r="T383" s="15">
        <v>1.7</v>
      </c>
      <c r="U383" s="21"/>
      <c r="V383" s="21">
        <v>186</v>
      </c>
      <c r="W383" s="21"/>
      <c r="X383" s="21"/>
      <c r="Y383" s="21"/>
      <c r="Z383" s="21"/>
      <c r="AA383" s="21"/>
    </row>
    <row r="384" spans="1:27">
      <c r="A384" s="20">
        <v>40848</v>
      </c>
      <c r="B384" s="24">
        <v>130000</v>
      </c>
      <c r="C384" s="24"/>
      <c r="D384" s="24"/>
      <c r="E384" s="24">
        <v>125000</v>
      </c>
      <c r="F384" s="24"/>
      <c r="G384" s="24">
        <v>120000</v>
      </c>
      <c r="H384" s="24">
        <v>120000</v>
      </c>
      <c r="I384" s="24"/>
      <c r="J384" s="24"/>
      <c r="K384" s="24"/>
      <c r="L384" s="24"/>
      <c r="M384" s="24"/>
      <c r="N384" s="24"/>
      <c r="O384" s="24"/>
      <c r="P384" s="24"/>
      <c r="Q384" s="21">
        <v>186</v>
      </c>
      <c r="R384" s="21">
        <v>146.5</v>
      </c>
      <c r="S384" s="21">
        <v>202</v>
      </c>
      <c r="T384" s="15">
        <v>1.6</v>
      </c>
      <c r="U384" s="21"/>
      <c r="V384" s="21">
        <v>186</v>
      </c>
      <c r="W384" s="21"/>
      <c r="X384" s="21"/>
      <c r="Y384" s="21"/>
      <c r="Z384" s="21"/>
      <c r="AA384" s="21"/>
    </row>
    <row r="385" spans="1:27">
      <c r="A385" s="20">
        <v>40878</v>
      </c>
      <c r="B385" s="24">
        <v>135000</v>
      </c>
      <c r="C385" s="24"/>
      <c r="D385" s="24"/>
      <c r="E385" s="24">
        <v>130000</v>
      </c>
      <c r="F385" s="24"/>
      <c r="G385" s="24">
        <v>137000</v>
      </c>
      <c r="H385" s="24">
        <v>137000</v>
      </c>
      <c r="I385" s="24"/>
      <c r="J385" s="24"/>
      <c r="K385" s="24"/>
      <c r="L385" s="24"/>
      <c r="M385" s="24"/>
      <c r="N385" s="24"/>
      <c r="O385" s="24"/>
      <c r="P385" s="24"/>
      <c r="Q385" s="21">
        <v>186</v>
      </c>
      <c r="R385" s="21">
        <v>146.5</v>
      </c>
      <c r="S385" s="21">
        <v>202</v>
      </c>
      <c r="T385" s="15">
        <v>1.6</v>
      </c>
      <c r="U385" s="21"/>
      <c r="V385" s="21">
        <v>186</v>
      </c>
      <c r="W385" s="21"/>
      <c r="X385" s="21"/>
      <c r="Y385" s="21"/>
      <c r="Z385" s="21"/>
      <c r="AA385" s="21"/>
    </row>
    <row r="386" spans="1:27">
      <c r="A386" s="20">
        <v>40909</v>
      </c>
      <c r="B386" s="24">
        <v>140000</v>
      </c>
      <c r="C386" s="24"/>
      <c r="D386" s="24"/>
      <c r="E386" s="24">
        <v>137500</v>
      </c>
      <c r="F386" s="24"/>
      <c r="G386" s="24">
        <v>140000</v>
      </c>
      <c r="H386" s="24">
        <v>140000</v>
      </c>
      <c r="I386" s="24"/>
      <c r="J386" s="24"/>
      <c r="K386" s="24"/>
      <c r="L386" s="24"/>
      <c r="M386" s="24"/>
      <c r="N386" s="24"/>
      <c r="O386" s="24"/>
      <c r="P386" s="24"/>
      <c r="Q386" s="21">
        <v>186</v>
      </c>
      <c r="R386" s="21">
        <v>145.25</v>
      </c>
      <c r="S386" s="21">
        <v>202</v>
      </c>
      <c r="T386" s="15">
        <v>0.8</v>
      </c>
      <c r="U386" s="21"/>
      <c r="V386" s="21">
        <v>186</v>
      </c>
      <c r="W386" s="21"/>
      <c r="X386" s="21"/>
      <c r="Y386" s="21"/>
      <c r="Z386" s="21"/>
      <c r="AA386" s="21"/>
    </row>
    <row r="387" spans="1:27">
      <c r="A387" s="20">
        <v>40940</v>
      </c>
      <c r="B387" s="24">
        <v>145000</v>
      </c>
      <c r="C387" s="24"/>
      <c r="D387" s="24"/>
      <c r="E387" s="24">
        <v>138750</v>
      </c>
      <c r="F387" s="24"/>
      <c r="G387" s="24">
        <v>133750</v>
      </c>
      <c r="H387" s="24">
        <v>133750</v>
      </c>
      <c r="I387" s="24"/>
      <c r="J387" s="24"/>
      <c r="K387" s="24"/>
      <c r="L387" s="24"/>
      <c r="M387" s="24"/>
      <c r="N387" s="24"/>
      <c r="O387" s="24"/>
      <c r="P387" s="24"/>
      <c r="Q387" s="21">
        <v>186</v>
      </c>
      <c r="R387" s="21">
        <v>144.66999999999999</v>
      </c>
      <c r="S387" s="21">
        <v>202</v>
      </c>
      <c r="T387" s="15">
        <v>0.4</v>
      </c>
      <c r="U387" s="21"/>
      <c r="V387" s="21">
        <v>186</v>
      </c>
      <c r="W387" s="21"/>
      <c r="X387" s="21"/>
      <c r="Y387" s="21"/>
      <c r="Z387" s="21"/>
      <c r="AA387" s="21"/>
    </row>
    <row r="388" spans="1:27">
      <c r="A388" s="20">
        <v>40969</v>
      </c>
      <c r="B388" s="24">
        <v>147000</v>
      </c>
      <c r="C388" s="24"/>
      <c r="D388" s="24"/>
      <c r="E388" s="24">
        <v>136000</v>
      </c>
      <c r="F388" s="24"/>
      <c r="G388" s="24">
        <v>126000</v>
      </c>
      <c r="H388" s="24">
        <v>126000</v>
      </c>
      <c r="I388" s="24"/>
      <c r="J388" s="24"/>
      <c r="K388" s="24"/>
      <c r="L388" s="24"/>
      <c r="M388" s="24"/>
      <c r="N388" s="24"/>
      <c r="O388" s="24"/>
      <c r="P388" s="24"/>
      <c r="Q388" s="21">
        <v>186</v>
      </c>
      <c r="R388" s="21">
        <v>144.66999999999999</v>
      </c>
      <c r="S388" s="21">
        <v>202</v>
      </c>
      <c r="T388" s="15">
        <v>0.4</v>
      </c>
      <c r="U388" s="21"/>
      <c r="V388" s="21">
        <v>186</v>
      </c>
      <c r="W388" s="21"/>
      <c r="X388" s="21"/>
      <c r="Y388" s="21"/>
      <c r="Z388" s="21"/>
      <c r="AA388" s="21"/>
    </row>
    <row r="389" spans="1:27">
      <c r="A389" s="20">
        <v>41000</v>
      </c>
      <c r="B389" s="24">
        <v>153750</v>
      </c>
      <c r="C389" s="24"/>
      <c r="D389" s="24"/>
      <c r="E389" s="24">
        <v>130000</v>
      </c>
      <c r="F389" s="24"/>
      <c r="G389" s="24">
        <v>126250</v>
      </c>
      <c r="H389" s="24">
        <v>126250</v>
      </c>
      <c r="I389" s="24"/>
      <c r="J389" s="24"/>
      <c r="K389" s="24"/>
      <c r="L389" s="24"/>
      <c r="M389" s="24"/>
      <c r="N389" s="24"/>
      <c r="O389" s="24"/>
      <c r="P389" s="24"/>
      <c r="Q389" s="21">
        <v>186</v>
      </c>
      <c r="R389" s="21">
        <v>142.49</v>
      </c>
      <c r="S389" s="21">
        <v>202</v>
      </c>
      <c r="T389" s="15">
        <v>-1.1000000000000001</v>
      </c>
      <c r="U389" s="21"/>
      <c r="V389" s="21">
        <v>186</v>
      </c>
      <c r="W389" s="21"/>
      <c r="X389" s="21"/>
      <c r="Y389" s="21"/>
      <c r="Z389" s="21"/>
      <c r="AA389" s="21"/>
    </row>
    <row r="390" spans="1:27">
      <c r="A390" s="20">
        <v>41030</v>
      </c>
      <c r="B390" s="24">
        <v>150000</v>
      </c>
      <c r="C390" s="24"/>
      <c r="D390" s="24"/>
      <c r="E390" s="24">
        <v>121250</v>
      </c>
      <c r="F390" s="24"/>
      <c r="G390" s="24">
        <v>127500</v>
      </c>
      <c r="H390" s="24">
        <v>127500</v>
      </c>
      <c r="I390" s="24"/>
      <c r="J390" s="24"/>
      <c r="K390" s="24"/>
      <c r="L390" s="24"/>
      <c r="M390" s="24"/>
      <c r="N390" s="24"/>
      <c r="O390" s="24"/>
      <c r="P390" s="24"/>
      <c r="Q390" s="21">
        <v>186</v>
      </c>
      <c r="R390" s="21">
        <v>142.49</v>
      </c>
      <c r="S390" s="21">
        <v>202</v>
      </c>
      <c r="T390" s="15">
        <v>-2.6</v>
      </c>
      <c r="U390" s="21"/>
      <c r="V390" s="21">
        <v>186</v>
      </c>
      <c r="W390" s="21"/>
      <c r="X390" s="21"/>
      <c r="Y390" s="21"/>
      <c r="Z390" s="21"/>
      <c r="AA390" s="21"/>
    </row>
    <row r="391" spans="1:27">
      <c r="A391" s="20">
        <v>41061</v>
      </c>
      <c r="B391" s="24">
        <v>150000</v>
      </c>
      <c r="C391" s="24"/>
      <c r="D391" s="24"/>
      <c r="E391" s="24">
        <v>125000</v>
      </c>
      <c r="F391" s="24"/>
      <c r="G391" s="24">
        <v>142000</v>
      </c>
      <c r="H391" s="24">
        <v>142000</v>
      </c>
      <c r="I391" s="24"/>
      <c r="J391" s="24"/>
      <c r="K391" s="24"/>
      <c r="L391" s="24"/>
      <c r="M391" s="24"/>
      <c r="N391" s="24"/>
      <c r="O391" s="24"/>
      <c r="P391" s="24"/>
      <c r="Q391" s="21">
        <v>186</v>
      </c>
      <c r="R391" s="21">
        <v>142.49</v>
      </c>
      <c r="S391" s="21">
        <v>201.5</v>
      </c>
      <c r="T391" s="15">
        <v>-2.7</v>
      </c>
      <c r="U391" s="21"/>
      <c r="V391" s="21">
        <v>186</v>
      </c>
      <c r="W391" s="21"/>
      <c r="X391" s="21"/>
      <c r="Y391" s="21"/>
      <c r="Z391" s="21"/>
      <c r="AA391" s="21"/>
    </row>
    <row r="392" spans="1:27">
      <c r="A392" s="20">
        <v>41091</v>
      </c>
      <c r="B392" s="24">
        <v>150000</v>
      </c>
      <c r="C392" s="24"/>
      <c r="D392" s="24"/>
      <c r="E392" s="24">
        <v>123750</v>
      </c>
      <c r="F392" s="24"/>
      <c r="G392" s="24">
        <v>143750</v>
      </c>
      <c r="H392" s="24">
        <v>143750</v>
      </c>
      <c r="I392" s="24"/>
      <c r="J392" s="24"/>
      <c r="K392" s="24"/>
      <c r="L392" s="24"/>
      <c r="M392" s="24"/>
      <c r="N392" s="24"/>
      <c r="O392" s="24"/>
      <c r="P392" s="24"/>
      <c r="Q392" s="21">
        <v>185</v>
      </c>
      <c r="R392" s="21">
        <v>140.19</v>
      </c>
      <c r="S392" s="21">
        <v>201</v>
      </c>
      <c r="T392" s="15">
        <v>-4.3</v>
      </c>
      <c r="U392" s="21"/>
      <c r="V392" s="21">
        <v>185</v>
      </c>
      <c r="W392" s="21"/>
      <c r="X392" s="21"/>
      <c r="Y392" s="21"/>
      <c r="Z392" s="21"/>
      <c r="AA392" s="21"/>
    </row>
    <row r="393" spans="1:27">
      <c r="A393" s="20">
        <v>41122</v>
      </c>
      <c r="B393" s="24">
        <v>130000</v>
      </c>
      <c r="C393" s="24"/>
      <c r="D393" s="24"/>
      <c r="E393" s="24">
        <v>104000</v>
      </c>
      <c r="F393" s="24"/>
      <c r="G393" s="24">
        <v>124000</v>
      </c>
      <c r="H393" s="24">
        <v>124000</v>
      </c>
      <c r="I393" s="24"/>
      <c r="J393" s="24"/>
      <c r="K393" s="24"/>
      <c r="L393" s="24"/>
      <c r="M393" s="24"/>
      <c r="N393" s="24"/>
      <c r="O393" s="24"/>
      <c r="P393" s="24"/>
      <c r="Q393" s="21">
        <v>185</v>
      </c>
      <c r="R393" s="21">
        <v>139.46</v>
      </c>
      <c r="S393" s="21">
        <v>201</v>
      </c>
      <c r="T393" s="15">
        <v>-4.8</v>
      </c>
      <c r="U393" s="21"/>
      <c r="V393" s="21">
        <v>185</v>
      </c>
      <c r="W393" s="21"/>
      <c r="X393" s="21"/>
      <c r="Y393" s="21"/>
      <c r="Z393" s="21"/>
      <c r="AA393" s="21"/>
    </row>
    <row r="394" spans="1:27">
      <c r="A394" s="20">
        <v>41153</v>
      </c>
      <c r="B394" s="24">
        <v>130000</v>
      </c>
      <c r="C394" s="24"/>
      <c r="D394" s="24"/>
      <c r="E394" s="24">
        <v>95000</v>
      </c>
      <c r="F394" s="24"/>
      <c r="G394" s="24">
        <v>135000</v>
      </c>
      <c r="H394" s="24">
        <v>136750</v>
      </c>
      <c r="I394" s="24"/>
      <c r="J394" s="24"/>
      <c r="K394" s="24"/>
      <c r="L394" s="24"/>
      <c r="M394" s="24"/>
      <c r="N394" s="24"/>
      <c r="O394" s="24"/>
      <c r="P394" s="24"/>
      <c r="Q394" s="21">
        <v>185</v>
      </c>
      <c r="R394" s="21">
        <v>138.01</v>
      </c>
      <c r="S394" s="21">
        <v>201</v>
      </c>
      <c r="T394" s="15">
        <v>-5.8</v>
      </c>
      <c r="U394" s="21"/>
      <c r="V394" s="21">
        <v>185</v>
      </c>
      <c r="W394" s="21"/>
      <c r="X394" s="21"/>
      <c r="Y394" s="21"/>
      <c r="Z394" s="21"/>
      <c r="AA394" s="21"/>
    </row>
    <row r="395" spans="1:27">
      <c r="A395" s="20">
        <v>41183</v>
      </c>
      <c r="B395" s="24">
        <v>120750</v>
      </c>
      <c r="C395" s="24"/>
      <c r="D395" s="24"/>
      <c r="E395" s="24">
        <v>95000</v>
      </c>
      <c r="F395" s="24"/>
      <c r="G395" s="24">
        <v>116125</v>
      </c>
      <c r="H395" s="24">
        <v>115250</v>
      </c>
      <c r="I395" s="24"/>
      <c r="J395" s="24"/>
      <c r="K395" s="24"/>
      <c r="L395" s="24"/>
      <c r="M395" s="24"/>
      <c r="N395" s="24"/>
      <c r="O395" s="24"/>
      <c r="P395" s="24"/>
      <c r="Q395" s="21">
        <v>185</v>
      </c>
      <c r="R395" s="21">
        <v>138.01</v>
      </c>
      <c r="S395" s="21">
        <v>200</v>
      </c>
      <c r="T395" s="15">
        <v>-5.8</v>
      </c>
      <c r="U395" s="21"/>
      <c r="V395" s="21">
        <v>185</v>
      </c>
      <c r="W395" s="21"/>
      <c r="X395" s="21"/>
      <c r="Y395" s="21"/>
      <c r="Z395" s="21"/>
      <c r="AA395" s="21"/>
    </row>
    <row r="396" spans="1:27">
      <c r="A396" s="20">
        <v>41214</v>
      </c>
      <c r="B396" s="24">
        <v>113200</v>
      </c>
      <c r="C396" s="24"/>
      <c r="D396" s="24"/>
      <c r="E396" s="24">
        <v>95000</v>
      </c>
      <c r="F396" s="24"/>
      <c r="G396" s="24">
        <v>105200</v>
      </c>
      <c r="H396" s="24">
        <v>104800</v>
      </c>
      <c r="I396" s="24"/>
      <c r="J396" s="24"/>
      <c r="K396" s="24"/>
      <c r="L396" s="24"/>
      <c r="M396" s="24"/>
      <c r="N396" s="24"/>
      <c r="O396" s="24"/>
      <c r="P396" s="24"/>
      <c r="Q396" s="21">
        <v>185</v>
      </c>
      <c r="R396" s="21">
        <v>136.30000000000001</v>
      </c>
      <c r="S396" s="21">
        <v>200</v>
      </c>
      <c r="T396" s="15">
        <v>-7</v>
      </c>
      <c r="U396" s="21"/>
      <c r="V396" s="21">
        <v>185</v>
      </c>
      <c r="W396" s="21"/>
      <c r="X396" s="21"/>
      <c r="Y396" s="21"/>
      <c r="Z396" s="21"/>
      <c r="AA396" s="21"/>
    </row>
    <row r="397" spans="1:27">
      <c r="A397" s="20">
        <v>41244</v>
      </c>
      <c r="B397" s="24">
        <v>112000</v>
      </c>
      <c r="C397" s="24"/>
      <c r="D397" s="24"/>
      <c r="E397" s="24">
        <v>92500</v>
      </c>
      <c r="F397" s="24"/>
      <c r="G397" s="24">
        <v>112000</v>
      </c>
      <c r="H397" s="24">
        <v>112000</v>
      </c>
      <c r="I397" s="24"/>
      <c r="J397" s="24"/>
      <c r="K397" s="24"/>
      <c r="L397" s="24"/>
      <c r="M397" s="24"/>
      <c r="N397" s="24"/>
      <c r="O397" s="24"/>
      <c r="P397" s="24"/>
      <c r="Q397" s="21">
        <v>185</v>
      </c>
      <c r="R397" s="21">
        <v>136.30000000000001</v>
      </c>
      <c r="S397" s="21">
        <v>199.5</v>
      </c>
      <c r="T397" s="15">
        <v>-7</v>
      </c>
      <c r="U397" s="21"/>
      <c r="V397" s="21">
        <v>185</v>
      </c>
      <c r="W397" s="21"/>
      <c r="X397" s="21"/>
      <c r="Y397" s="21"/>
      <c r="Z397" s="21"/>
      <c r="AA397" s="21"/>
    </row>
    <row r="398" spans="1:27">
      <c r="A398" s="20">
        <v>41275</v>
      </c>
      <c r="B398" s="24">
        <v>112000</v>
      </c>
      <c r="C398" s="24"/>
      <c r="D398" s="24"/>
      <c r="E398" s="24">
        <v>90000</v>
      </c>
      <c r="F398" s="24"/>
      <c r="G398" s="24">
        <v>125500</v>
      </c>
      <c r="H398" s="24">
        <v>122000</v>
      </c>
      <c r="I398" s="24"/>
      <c r="J398" s="24"/>
      <c r="K398" s="24"/>
      <c r="L398" s="24"/>
      <c r="M398" s="24"/>
      <c r="N398" s="24"/>
      <c r="O398" s="24"/>
      <c r="P398" s="24"/>
      <c r="Q398" s="21">
        <v>185</v>
      </c>
      <c r="R398" s="21">
        <v>136.30000000000001</v>
      </c>
      <c r="S398" s="21">
        <v>199.5</v>
      </c>
      <c r="T398" s="15">
        <v>-6.2</v>
      </c>
      <c r="U398" s="21"/>
      <c r="V398" s="21">
        <v>185</v>
      </c>
      <c r="W398" s="21"/>
      <c r="X398" s="21"/>
      <c r="Y398" s="21"/>
      <c r="Z398" s="21"/>
      <c r="AA398" s="21"/>
    </row>
    <row r="399" spans="1:27">
      <c r="A399" s="20">
        <v>41306</v>
      </c>
      <c r="B399" s="24">
        <v>112000</v>
      </c>
      <c r="C399" s="24"/>
      <c r="D399" s="24"/>
      <c r="E399" s="24">
        <v>90000</v>
      </c>
      <c r="F399" s="24"/>
      <c r="G399" s="24">
        <v>126250</v>
      </c>
      <c r="H399" s="24">
        <v>121250</v>
      </c>
      <c r="I399" s="24"/>
      <c r="J399" s="24"/>
      <c r="K399" s="24"/>
      <c r="L399" s="24"/>
      <c r="M399" s="24"/>
      <c r="N399" s="24"/>
      <c r="O399" s="24"/>
      <c r="P399" s="24"/>
      <c r="Q399" s="21">
        <v>185</v>
      </c>
      <c r="R399" s="21">
        <v>136.30000000000001</v>
      </c>
      <c r="S399" s="21">
        <v>199.5</v>
      </c>
      <c r="T399" s="15">
        <v>-5.8</v>
      </c>
      <c r="U399" s="21"/>
      <c r="V399" s="21">
        <v>185</v>
      </c>
      <c r="W399" s="21"/>
      <c r="X399" s="21"/>
      <c r="Y399" s="21"/>
      <c r="Z399" s="21"/>
      <c r="AA399" s="21"/>
    </row>
    <row r="400" spans="1:27">
      <c r="A400" s="20">
        <v>41334</v>
      </c>
      <c r="B400" s="24">
        <v>102000</v>
      </c>
      <c r="C400" s="24"/>
      <c r="D400" s="24"/>
      <c r="E400" s="24">
        <v>86800</v>
      </c>
      <c r="F400" s="24"/>
      <c r="G400" s="24">
        <v>108400</v>
      </c>
      <c r="H400" s="24">
        <v>103200</v>
      </c>
      <c r="I400" s="24"/>
      <c r="J400" s="24"/>
      <c r="K400" s="24"/>
      <c r="L400" s="24"/>
      <c r="M400" s="24"/>
      <c r="N400" s="24"/>
      <c r="O400" s="24"/>
      <c r="P400" s="24"/>
      <c r="Q400" s="21">
        <v>185</v>
      </c>
      <c r="R400" s="21">
        <v>136.30000000000001</v>
      </c>
      <c r="S400" s="21">
        <v>198.5</v>
      </c>
      <c r="T400" s="15">
        <v>-5.8</v>
      </c>
      <c r="U400" s="21"/>
      <c r="V400" s="21">
        <v>185</v>
      </c>
      <c r="W400" s="21"/>
      <c r="X400" s="21"/>
      <c r="Y400" s="21"/>
      <c r="Z400" s="21"/>
      <c r="AA400" s="21"/>
    </row>
    <row r="401" spans="1:27">
      <c r="A401" s="20">
        <v>41365</v>
      </c>
      <c r="B401" s="24">
        <v>88250</v>
      </c>
      <c r="C401" s="24"/>
      <c r="D401" s="24"/>
      <c r="E401" s="24">
        <v>83000</v>
      </c>
      <c r="F401" s="24"/>
      <c r="G401" s="24">
        <v>92750</v>
      </c>
      <c r="H401" s="24">
        <v>90000</v>
      </c>
      <c r="I401" s="24"/>
      <c r="J401" s="24"/>
      <c r="K401" s="24"/>
      <c r="L401" s="24"/>
      <c r="M401" s="24"/>
      <c r="N401" s="24"/>
      <c r="O401" s="24"/>
      <c r="P401" s="24"/>
      <c r="Q401" s="21">
        <v>185</v>
      </c>
      <c r="R401" s="21">
        <v>136.30000000000001</v>
      </c>
      <c r="S401" s="21">
        <v>198</v>
      </c>
      <c r="T401" s="15">
        <v>-4.3</v>
      </c>
      <c r="U401" s="21"/>
      <c r="V401" s="21">
        <v>185</v>
      </c>
      <c r="W401" s="21"/>
      <c r="X401" s="21"/>
      <c r="Y401" s="21"/>
      <c r="Z401" s="21"/>
      <c r="AA401" s="21"/>
    </row>
    <row r="402" spans="1:27">
      <c r="A402" s="20">
        <v>41395</v>
      </c>
      <c r="B402" s="24">
        <v>79600</v>
      </c>
      <c r="C402" s="24"/>
      <c r="D402" s="24"/>
      <c r="E402" s="24">
        <v>75000</v>
      </c>
      <c r="F402" s="24"/>
      <c r="G402" s="24">
        <v>86000</v>
      </c>
      <c r="H402" s="24">
        <v>84000</v>
      </c>
      <c r="I402" s="24"/>
      <c r="J402" s="24"/>
      <c r="K402" s="24"/>
      <c r="L402" s="24"/>
      <c r="M402" s="24"/>
      <c r="N402" s="24"/>
      <c r="O402" s="24"/>
      <c r="P402" s="24"/>
      <c r="Q402" s="21">
        <v>185</v>
      </c>
      <c r="R402" s="21">
        <v>136.30000000000001</v>
      </c>
      <c r="S402" s="21">
        <v>198</v>
      </c>
      <c r="T402" s="15">
        <v>-4.3</v>
      </c>
      <c r="U402" s="21"/>
      <c r="V402" s="21">
        <v>185</v>
      </c>
      <c r="W402" s="21"/>
      <c r="X402" s="21"/>
      <c r="Y402" s="21"/>
      <c r="Z402" s="21"/>
      <c r="AA402" s="21"/>
    </row>
    <row r="403" spans="1:27">
      <c r="A403" s="20">
        <v>41426</v>
      </c>
      <c r="B403" s="24">
        <v>81250</v>
      </c>
      <c r="C403" s="24"/>
      <c r="D403" s="24"/>
      <c r="E403" s="24">
        <v>75000</v>
      </c>
      <c r="F403" s="24"/>
      <c r="G403" s="24">
        <v>92750</v>
      </c>
      <c r="H403" s="24">
        <v>89000</v>
      </c>
      <c r="I403" s="24"/>
      <c r="J403" s="24"/>
      <c r="K403" s="24"/>
      <c r="L403" s="24"/>
      <c r="M403" s="24"/>
      <c r="N403" s="24"/>
      <c r="O403" s="24"/>
      <c r="P403" s="24"/>
      <c r="Q403" s="21">
        <v>185</v>
      </c>
      <c r="R403" s="21">
        <v>136.30000000000001</v>
      </c>
      <c r="S403" s="21">
        <v>198</v>
      </c>
      <c r="T403" s="15">
        <v>-4.3</v>
      </c>
      <c r="U403" s="21"/>
      <c r="V403" s="21">
        <v>185</v>
      </c>
      <c r="W403" s="21"/>
      <c r="X403" s="21"/>
      <c r="Y403" s="21"/>
      <c r="Z403" s="21"/>
      <c r="AA403" s="21"/>
    </row>
    <row r="404" spans="1:27">
      <c r="A404" s="20">
        <v>41456</v>
      </c>
      <c r="B404" s="24">
        <v>84250</v>
      </c>
      <c r="C404" s="24"/>
      <c r="D404" s="24"/>
      <c r="E404" s="24">
        <v>76500</v>
      </c>
      <c r="F404" s="24"/>
      <c r="G404" s="24">
        <v>101750</v>
      </c>
      <c r="H404" s="24">
        <v>96750</v>
      </c>
      <c r="I404" s="24"/>
      <c r="J404" s="24"/>
      <c r="K404" s="24"/>
      <c r="L404" s="24"/>
      <c r="M404" s="24"/>
      <c r="N404" s="24"/>
      <c r="O404" s="24"/>
      <c r="P404" s="24"/>
      <c r="Q404" s="21">
        <v>185</v>
      </c>
      <c r="R404" s="21">
        <v>137.54</v>
      </c>
      <c r="S404" s="21">
        <v>198</v>
      </c>
      <c r="T404" s="15">
        <v>-1.9</v>
      </c>
      <c r="U404" s="21"/>
      <c r="V404" s="21">
        <v>185</v>
      </c>
      <c r="W404" s="21"/>
      <c r="X404" s="21"/>
      <c r="Y404" s="21"/>
      <c r="Z404" s="21"/>
      <c r="AA404" s="21"/>
    </row>
    <row r="405" spans="1:27">
      <c r="A405" s="20">
        <v>41487</v>
      </c>
      <c r="B405" s="24">
        <v>84400</v>
      </c>
      <c r="C405" s="24"/>
      <c r="D405" s="24"/>
      <c r="E405" s="24">
        <v>79600</v>
      </c>
      <c r="F405" s="24"/>
      <c r="G405" s="24">
        <v>109000</v>
      </c>
      <c r="H405" s="24">
        <v>103200</v>
      </c>
      <c r="I405" s="24"/>
      <c r="J405" s="24"/>
      <c r="K405" s="24"/>
      <c r="L405" s="24"/>
      <c r="M405" s="24"/>
      <c r="N405" s="24"/>
      <c r="O405" s="24"/>
      <c r="P405" s="24"/>
      <c r="Q405" s="21">
        <v>185</v>
      </c>
      <c r="R405" s="21">
        <v>137.66999999999999</v>
      </c>
      <c r="S405" s="21">
        <v>198</v>
      </c>
      <c r="T405" s="15">
        <v>-1.3</v>
      </c>
      <c r="U405" s="21"/>
      <c r="V405" s="21">
        <v>185</v>
      </c>
      <c r="W405" s="21"/>
      <c r="X405" s="21"/>
      <c r="Y405" s="21"/>
      <c r="Z405" s="21"/>
      <c r="AA405" s="21"/>
    </row>
    <row r="406" spans="1:27">
      <c r="A406" s="20">
        <v>41518</v>
      </c>
      <c r="B406" s="24">
        <v>83500</v>
      </c>
      <c r="C406" s="24"/>
      <c r="D406" s="24"/>
      <c r="E406" s="24">
        <v>80000</v>
      </c>
      <c r="F406" s="24"/>
      <c r="G406" s="24">
        <v>109000</v>
      </c>
      <c r="H406" s="24">
        <v>104000</v>
      </c>
      <c r="I406" s="24"/>
      <c r="J406" s="24"/>
      <c r="K406" s="24"/>
      <c r="L406" s="24"/>
      <c r="M406" s="24"/>
      <c r="N406" s="24"/>
      <c r="O406" s="24"/>
      <c r="P406" s="24"/>
      <c r="Q406" s="21">
        <v>185</v>
      </c>
      <c r="R406" s="21">
        <v>139.18</v>
      </c>
      <c r="S406" s="21">
        <v>198</v>
      </c>
      <c r="T406" s="15">
        <v>0.8</v>
      </c>
      <c r="U406" s="21"/>
      <c r="V406" s="21">
        <v>185</v>
      </c>
      <c r="W406" s="21"/>
      <c r="X406" s="21"/>
      <c r="Y406" s="21"/>
      <c r="Z406" s="21"/>
      <c r="AA406" s="21"/>
    </row>
    <row r="407" spans="1:27">
      <c r="A407" s="20">
        <v>41548</v>
      </c>
      <c r="B407" s="24">
        <v>85000</v>
      </c>
      <c r="C407" s="24"/>
      <c r="D407" s="24"/>
      <c r="E407" s="24">
        <v>80000</v>
      </c>
      <c r="F407" s="24"/>
      <c r="G407" s="24">
        <v>99000</v>
      </c>
      <c r="H407" s="24">
        <v>94000</v>
      </c>
      <c r="I407" s="24"/>
      <c r="J407" s="24"/>
      <c r="K407" s="24"/>
      <c r="L407" s="24"/>
      <c r="M407" s="24"/>
      <c r="N407" s="24"/>
      <c r="O407" s="24"/>
      <c r="P407" s="24"/>
      <c r="Q407" s="21">
        <v>185</v>
      </c>
      <c r="R407" s="21">
        <v>139.91</v>
      </c>
      <c r="S407" s="21">
        <v>198</v>
      </c>
      <c r="T407" s="15">
        <v>1.4</v>
      </c>
      <c r="U407" s="21"/>
      <c r="V407" s="21">
        <v>185</v>
      </c>
      <c r="W407" s="21"/>
      <c r="X407" s="21"/>
      <c r="Y407" s="21"/>
      <c r="Z407" s="21"/>
      <c r="AA407" s="21"/>
    </row>
    <row r="408" spans="1:27">
      <c r="A408" s="20">
        <v>41579</v>
      </c>
      <c r="B408" s="24">
        <v>85000</v>
      </c>
      <c r="C408" s="24"/>
      <c r="D408" s="24"/>
      <c r="E408" s="24">
        <v>80000</v>
      </c>
      <c r="F408" s="24"/>
      <c r="G408" s="24">
        <v>101000</v>
      </c>
      <c r="H408" s="24">
        <v>96000</v>
      </c>
      <c r="I408" s="24"/>
      <c r="J408" s="24"/>
      <c r="K408" s="24"/>
      <c r="L408" s="24"/>
      <c r="M408" s="24"/>
      <c r="N408" s="24"/>
      <c r="O408" s="24"/>
      <c r="P408" s="24"/>
      <c r="Q408" s="21">
        <v>185</v>
      </c>
      <c r="R408" s="21">
        <v>141.47999999999999</v>
      </c>
      <c r="S408" s="21">
        <v>198</v>
      </c>
      <c r="T408" s="15">
        <v>3.8</v>
      </c>
      <c r="U408" s="21"/>
      <c r="V408" s="21">
        <v>185</v>
      </c>
      <c r="W408" s="21"/>
      <c r="X408" s="21"/>
      <c r="Y408" s="21"/>
      <c r="Z408" s="21"/>
      <c r="AA408" s="21"/>
    </row>
    <row r="409" spans="1:27">
      <c r="A409" s="20">
        <v>41609</v>
      </c>
      <c r="B409" s="24">
        <v>85000</v>
      </c>
      <c r="C409" s="24"/>
      <c r="D409" s="24"/>
      <c r="E409" s="24">
        <v>80000</v>
      </c>
      <c r="F409" s="24"/>
      <c r="G409" s="24">
        <v>104000</v>
      </c>
      <c r="H409" s="24">
        <v>101500</v>
      </c>
      <c r="I409" s="24"/>
      <c r="J409" s="24"/>
      <c r="K409" s="24"/>
      <c r="L409" s="24"/>
      <c r="M409" s="24"/>
      <c r="N409" s="24"/>
      <c r="O409" s="24"/>
      <c r="P409" s="24"/>
      <c r="Q409" s="21">
        <v>185</v>
      </c>
      <c r="R409" s="21">
        <v>143.16999999999999</v>
      </c>
      <c r="S409" s="21">
        <v>198</v>
      </c>
      <c r="T409" s="15">
        <v>5</v>
      </c>
      <c r="U409" s="21"/>
      <c r="V409" s="21">
        <v>185</v>
      </c>
      <c r="W409" s="21"/>
      <c r="X409" s="21"/>
      <c r="Y409" s="21"/>
      <c r="Z409" s="21"/>
      <c r="AA409" s="21"/>
    </row>
    <row r="410" spans="1:27">
      <c r="A410" s="20">
        <v>41640</v>
      </c>
      <c r="B410" s="24">
        <v>82000</v>
      </c>
      <c r="C410" s="24"/>
      <c r="D410" s="24"/>
      <c r="E410" s="24">
        <v>78200</v>
      </c>
      <c r="F410" s="24"/>
      <c r="G410" s="24">
        <v>90000</v>
      </c>
      <c r="H410" s="24">
        <v>82600</v>
      </c>
      <c r="I410" s="24"/>
      <c r="J410" s="24"/>
      <c r="K410" s="24"/>
      <c r="L410" s="24"/>
      <c r="M410" s="24"/>
      <c r="N410" s="24"/>
      <c r="O410" s="24"/>
      <c r="P410" s="24"/>
      <c r="Q410" s="21">
        <v>185</v>
      </c>
      <c r="R410" s="21">
        <v>144.27000000000001</v>
      </c>
      <c r="S410" s="21">
        <v>198</v>
      </c>
      <c r="T410" s="15">
        <v>5.9</v>
      </c>
      <c r="U410" s="21"/>
      <c r="V410" s="21">
        <v>198</v>
      </c>
      <c r="W410" s="21"/>
      <c r="X410" s="21"/>
      <c r="Y410" s="21"/>
      <c r="Z410" s="21"/>
      <c r="AA410" s="21"/>
    </row>
    <row r="411" spans="1:27">
      <c r="A411" s="20">
        <v>41671</v>
      </c>
      <c r="B411" s="24">
        <v>70750</v>
      </c>
      <c r="C411" s="24"/>
      <c r="D411" s="24"/>
      <c r="E411" s="24">
        <v>76000</v>
      </c>
      <c r="F411" s="24"/>
      <c r="G411" s="24">
        <v>70500</v>
      </c>
      <c r="H411" s="24">
        <v>57000</v>
      </c>
      <c r="I411" s="24"/>
      <c r="J411" s="24"/>
      <c r="K411" s="24"/>
      <c r="L411" s="24"/>
      <c r="M411" s="24"/>
      <c r="N411" s="24"/>
      <c r="O411" s="24"/>
      <c r="P411" s="24"/>
      <c r="Q411" s="21">
        <v>185</v>
      </c>
      <c r="R411" s="21">
        <v>144.79</v>
      </c>
      <c r="S411" s="21">
        <v>199</v>
      </c>
      <c r="T411" s="15">
        <v>6.2</v>
      </c>
      <c r="U411" s="21"/>
      <c r="V411" s="21">
        <v>199</v>
      </c>
      <c r="W411" s="21"/>
      <c r="X411" s="21"/>
      <c r="Y411" s="21"/>
      <c r="Z411" s="21"/>
      <c r="AA411" s="21"/>
    </row>
    <row r="412" spans="1:27">
      <c r="A412" s="20">
        <v>41699</v>
      </c>
      <c r="B412" s="24">
        <v>70000</v>
      </c>
      <c r="C412" s="24"/>
      <c r="D412" s="24"/>
      <c r="E412" s="24">
        <v>76000</v>
      </c>
      <c r="F412" s="24"/>
      <c r="G412" s="24">
        <v>69750</v>
      </c>
      <c r="H412" s="24">
        <v>53000</v>
      </c>
      <c r="I412" s="24"/>
      <c r="J412" s="24"/>
      <c r="K412" s="24"/>
      <c r="L412" s="24"/>
      <c r="M412" s="24"/>
      <c r="N412" s="24"/>
      <c r="O412" s="24"/>
      <c r="P412" s="24"/>
      <c r="Q412" s="21">
        <v>185</v>
      </c>
      <c r="R412" s="21">
        <v>146.69</v>
      </c>
      <c r="S412" s="21">
        <v>199</v>
      </c>
      <c r="T412" s="15">
        <v>7.6</v>
      </c>
      <c r="U412" s="21"/>
      <c r="V412" s="21">
        <v>199</v>
      </c>
      <c r="W412" s="21"/>
      <c r="X412" s="21"/>
      <c r="Y412" s="21"/>
      <c r="Z412" s="21"/>
      <c r="AA412" s="21"/>
    </row>
    <row r="413" spans="1:27">
      <c r="A413" s="20">
        <v>41730</v>
      </c>
      <c r="B413" s="24">
        <v>70000</v>
      </c>
      <c r="C413" s="24"/>
      <c r="D413" s="24"/>
      <c r="E413" s="24">
        <v>76000</v>
      </c>
      <c r="F413" s="24"/>
      <c r="G413" s="24">
        <v>72000</v>
      </c>
      <c r="H413" s="24">
        <v>47000</v>
      </c>
      <c r="I413" s="24"/>
      <c r="J413" s="24"/>
      <c r="K413" s="24"/>
      <c r="L413" s="24"/>
      <c r="M413" s="24"/>
      <c r="N413" s="24"/>
      <c r="O413" s="24"/>
      <c r="P413" s="24"/>
      <c r="Q413" s="21">
        <v>186</v>
      </c>
      <c r="R413" s="21">
        <v>147.79</v>
      </c>
      <c r="S413" s="21">
        <v>200</v>
      </c>
      <c r="T413" s="15">
        <v>8.4</v>
      </c>
      <c r="U413" s="21"/>
      <c r="V413" s="21">
        <v>200</v>
      </c>
      <c r="W413" s="21"/>
      <c r="X413" s="21"/>
      <c r="Y413" s="21"/>
      <c r="Z413" s="21"/>
      <c r="AA413" s="21"/>
    </row>
    <row r="414" spans="1:27">
      <c r="A414" s="20">
        <v>41760</v>
      </c>
      <c r="B414" s="24">
        <v>70000</v>
      </c>
      <c r="C414" s="24"/>
      <c r="D414" s="24"/>
      <c r="E414" s="24">
        <v>76000</v>
      </c>
      <c r="F414" s="24"/>
      <c r="G414" s="24">
        <v>67000</v>
      </c>
      <c r="H414" s="24">
        <v>42400</v>
      </c>
      <c r="I414" s="24"/>
      <c r="J414" s="24"/>
      <c r="K414" s="24"/>
      <c r="L414" s="24"/>
      <c r="M414" s="24"/>
      <c r="N414" s="24"/>
      <c r="O414" s="24"/>
      <c r="P414" s="24"/>
      <c r="Q414" s="21">
        <v>186</v>
      </c>
      <c r="R414" s="21">
        <v>149.1</v>
      </c>
      <c r="S414" s="21">
        <v>200</v>
      </c>
      <c r="T414" s="15">
        <v>9.4</v>
      </c>
      <c r="U414" s="21"/>
      <c r="V414" s="21">
        <v>200</v>
      </c>
      <c r="W414" s="21"/>
      <c r="X414" s="21"/>
      <c r="Y414" s="21"/>
      <c r="Z414" s="21"/>
      <c r="AA414" s="21"/>
    </row>
    <row r="415" spans="1:27">
      <c r="A415" s="20">
        <v>41791</v>
      </c>
      <c r="B415" s="24">
        <v>70000</v>
      </c>
      <c r="C415" s="24"/>
      <c r="D415" s="24"/>
      <c r="E415" s="24">
        <v>76000</v>
      </c>
      <c r="F415" s="24"/>
      <c r="G415" s="24">
        <v>66750</v>
      </c>
      <c r="H415" s="24">
        <v>41375</v>
      </c>
      <c r="I415" s="24"/>
      <c r="J415" s="24"/>
      <c r="K415" s="24"/>
      <c r="L415" s="24"/>
      <c r="M415" s="24"/>
      <c r="N415" s="24"/>
      <c r="O415" s="24"/>
      <c r="P415" s="24"/>
      <c r="Q415" s="21">
        <v>186</v>
      </c>
      <c r="R415" s="21">
        <v>149.63</v>
      </c>
      <c r="S415" s="21">
        <v>200</v>
      </c>
      <c r="T415" s="15">
        <v>9.8000000000000007</v>
      </c>
      <c r="U415" s="21"/>
      <c r="V415" s="21">
        <v>200</v>
      </c>
      <c r="W415" s="21"/>
      <c r="X415" s="21"/>
      <c r="Y415" s="21"/>
      <c r="Z415" s="21"/>
      <c r="AA415" s="21"/>
    </row>
    <row r="416" spans="1:27">
      <c r="A416" s="20">
        <v>41821</v>
      </c>
      <c r="B416" s="24">
        <v>67250</v>
      </c>
      <c r="C416" s="24"/>
      <c r="D416" s="24"/>
      <c r="E416" s="24">
        <v>71000</v>
      </c>
      <c r="F416" s="24"/>
      <c r="G416" s="24">
        <v>64500</v>
      </c>
      <c r="H416" s="24">
        <v>40625</v>
      </c>
      <c r="I416" s="24"/>
      <c r="J416" s="24"/>
      <c r="K416" s="24"/>
      <c r="L416" s="24"/>
      <c r="M416" s="24"/>
      <c r="N416" s="24"/>
      <c r="O416" s="24"/>
      <c r="P416" s="24"/>
      <c r="Q416" s="21">
        <v>186</v>
      </c>
      <c r="R416" s="21">
        <v>148.97</v>
      </c>
      <c r="S416" s="21">
        <v>200</v>
      </c>
      <c r="T416" s="15">
        <v>8.3000000000000007</v>
      </c>
      <c r="U416" s="21"/>
      <c r="V416" s="21">
        <v>200</v>
      </c>
      <c r="W416" s="21"/>
      <c r="X416" s="21"/>
      <c r="Y416" s="21"/>
      <c r="Z416" s="21"/>
      <c r="AA416" s="21"/>
    </row>
    <row r="417" spans="1:27">
      <c r="A417" s="20">
        <v>41852</v>
      </c>
      <c r="B417" s="24">
        <v>66000</v>
      </c>
      <c r="C417" s="24"/>
      <c r="D417" s="24"/>
      <c r="E417" s="24">
        <v>71000</v>
      </c>
      <c r="F417" s="24"/>
      <c r="G417" s="24">
        <v>68000</v>
      </c>
      <c r="H417" s="24">
        <v>41000</v>
      </c>
      <c r="I417" s="24"/>
      <c r="J417" s="24"/>
      <c r="K417" s="24"/>
      <c r="L417" s="24"/>
      <c r="M417" s="24"/>
      <c r="N417" s="24"/>
      <c r="O417" s="24"/>
      <c r="P417" s="24"/>
      <c r="Q417" s="21">
        <v>186</v>
      </c>
      <c r="R417" s="21">
        <v>148.58000000000001</v>
      </c>
      <c r="S417" s="21">
        <v>200</v>
      </c>
      <c r="T417" s="15">
        <v>7.9</v>
      </c>
      <c r="U417" s="21"/>
      <c r="V417" s="21">
        <v>200</v>
      </c>
      <c r="W417" s="21"/>
      <c r="X417" s="21"/>
      <c r="Y417" s="21"/>
      <c r="Z417" s="21"/>
      <c r="AA417" s="21"/>
    </row>
    <row r="418" spans="1:27">
      <c r="A418" s="20">
        <v>41883</v>
      </c>
      <c r="B418" s="24">
        <v>66000</v>
      </c>
      <c r="C418" s="24"/>
      <c r="D418" s="24"/>
      <c r="E418" s="24">
        <v>71000</v>
      </c>
      <c r="F418" s="24"/>
      <c r="G418" s="24">
        <v>71000</v>
      </c>
      <c r="H418" s="24">
        <v>42750</v>
      </c>
      <c r="I418" s="24"/>
      <c r="J418" s="24"/>
      <c r="K418" s="24"/>
      <c r="L418" s="24"/>
      <c r="M418" s="24"/>
      <c r="N418" s="24"/>
      <c r="O418" s="24"/>
      <c r="P418" s="24"/>
      <c r="Q418" s="21">
        <v>186</v>
      </c>
      <c r="R418" s="21">
        <v>151.74</v>
      </c>
      <c r="S418" s="21">
        <v>200</v>
      </c>
      <c r="T418" s="15">
        <v>9</v>
      </c>
      <c r="U418" s="21"/>
      <c r="V418" s="21">
        <v>200</v>
      </c>
      <c r="W418" s="21">
        <v>173</v>
      </c>
      <c r="X418" s="21">
        <v>120</v>
      </c>
      <c r="Y418" s="21"/>
      <c r="Z418" s="21"/>
      <c r="AA418" s="21"/>
    </row>
    <row r="419" spans="1:27">
      <c r="A419" s="20">
        <v>41913</v>
      </c>
      <c r="B419" s="24">
        <v>68400</v>
      </c>
      <c r="C419" s="24"/>
      <c r="D419" s="24"/>
      <c r="E419" s="24">
        <v>71000</v>
      </c>
      <c r="F419" s="24"/>
      <c r="G419" s="24">
        <v>73600</v>
      </c>
      <c r="H419" s="24">
        <v>45700</v>
      </c>
      <c r="I419" s="24"/>
      <c r="J419" s="24"/>
      <c r="K419" s="24"/>
      <c r="L419" s="24"/>
      <c r="M419" s="24"/>
      <c r="N419" s="24"/>
      <c r="O419" s="24"/>
      <c r="P419" s="24"/>
      <c r="Q419" s="21">
        <v>186</v>
      </c>
      <c r="R419" s="21">
        <v>151.74</v>
      </c>
      <c r="S419" s="21">
        <v>200</v>
      </c>
      <c r="T419" s="15">
        <v>8.5</v>
      </c>
      <c r="U419" s="21">
        <v>205</v>
      </c>
      <c r="V419" s="21">
        <v>200</v>
      </c>
      <c r="W419" s="21">
        <v>173</v>
      </c>
      <c r="X419" s="21">
        <v>120</v>
      </c>
      <c r="Y419" s="21"/>
      <c r="Z419" s="21"/>
      <c r="AA419" s="21"/>
    </row>
    <row r="420" spans="1:27">
      <c r="A420" s="20">
        <v>41944</v>
      </c>
      <c r="B420" s="24">
        <v>70000</v>
      </c>
      <c r="C420" s="24"/>
      <c r="D420" s="24"/>
      <c r="E420" s="24">
        <v>71000</v>
      </c>
      <c r="F420" s="24"/>
      <c r="G420" s="24">
        <v>77250</v>
      </c>
      <c r="H420" s="24">
        <v>53500</v>
      </c>
      <c r="I420" s="24"/>
      <c r="J420" s="24"/>
      <c r="K420" s="24"/>
      <c r="L420" s="24"/>
      <c r="M420" s="24"/>
      <c r="N420" s="24"/>
      <c r="O420" s="24"/>
      <c r="P420" s="24"/>
      <c r="Q420" s="21">
        <v>186</v>
      </c>
      <c r="R420" s="21">
        <v>152.47</v>
      </c>
      <c r="S420" s="21">
        <v>200</v>
      </c>
      <c r="T420" s="15">
        <v>7.8</v>
      </c>
      <c r="U420" s="21">
        <v>205</v>
      </c>
      <c r="V420" s="21">
        <v>200</v>
      </c>
      <c r="W420" s="21">
        <v>173</v>
      </c>
      <c r="X420" s="21">
        <v>120</v>
      </c>
      <c r="Y420" s="21"/>
      <c r="Z420" s="21"/>
      <c r="AA420" s="21"/>
    </row>
    <row r="421" spans="1:27">
      <c r="A421" s="20">
        <v>41974</v>
      </c>
      <c r="B421" s="24">
        <v>67750</v>
      </c>
      <c r="C421" s="24"/>
      <c r="D421" s="24"/>
      <c r="E421" s="24">
        <v>71000</v>
      </c>
      <c r="F421" s="24"/>
      <c r="G421" s="24">
        <v>70250</v>
      </c>
      <c r="H421" s="24">
        <v>41250</v>
      </c>
      <c r="I421" s="24"/>
      <c r="J421" s="24"/>
      <c r="K421" s="24"/>
      <c r="L421" s="24"/>
      <c r="M421" s="24"/>
      <c r="N421" s="24"/>
      <c r="O421" s="24"/>
      <c r="P421" s="24"/>
      <c r="Q421" s="21">
        <v>186</v>
      </c>
      <c r="R421" s="21">
        <v>152.47</v>
      </c>
      <c r="S421" s="21">
        <v>200</v>
      </c>
      <c r="T421" s="15">
        <v>6.5</v>
      </c>
      <c r="U421" s="21">
        <v>205</v>
      </c>
      <c r="V421" s="21">
        <v>200</v>
      </c>
      <c r="W421" s="21">
        <v>173</v>
      </c>
      <c r="X421" s="21">
        <v>120</v>
      </c>
      <c r="Y421" s="21"/>
      <c r="Z421" s="21"/>
      <c r="AA421" s="21"/>
    </row>
    <row r="422" spans="1:27">
      <c r="A422" s="20">
        <v>42005</v>
      </c>
      <c r="B422" s="24">
        <v>65600</v>
      </c>
      <c r="C422" s="24"/>
      <c r="D422" s="24"/>
      <c r="E422" s="24">
        <v>69800</v>
      </c>
      <c r="F422" s="24"/>
      <c r="G422" s="24">
        <v>62600</v>
      </c>
      <c r="H422" s="24">
        <v>40400</v>
      </c>
      <c r="I422" s="24"/>
      <c r="J422" s="24"/>
      <c r="K422" s="24"/>
      <c r="L422" s="24"/>
      <c r="M422" s="24"/>
      <c r="N422" s="24"/>
      <c r="O422" s="24"/>
      <c r="P422" s="24"/>
      <c r="Q422" s="21">
        <v>186</v>
      </c>
      <c r="R422" s="21">
        <v>151.88</v>
      </c>
      <c r="S422" s="21">
        <v>200</v>
      </c>
      <c r="T422" s="15">
        <v>5.3</v>
      </c>
      <c r="U422" s="21">
        <v>205</v>
      </c>
      <c r="V422" s="21">
        <v>200</v>
      </c>
      <c r="W422" s="21">
        <v>173</v>
      </c>
      <c r="X422" s="21">
        <v>120</v>
      </c>
      <c r="Y422" s="21"/>
      <c r="Z422" s="21"/>
      <c r="AA422" s="21"/>
    </row>
    <row r="423" spans="1:27">
      <c r="A423" s="20">
        <v>42036</v>
      </c>
      <c r="B423" s="24">
        <v>51000</v>
      </c>
      <c r="C423" s="24"/>
      <c r="D423" s="24"/>
      <c r="E423" s="24">
        <v>66000</v>
      </c>
      <c r="F423" s="24"/>
      <c r="G423" s="24">
        <v>48500</v>
      </c>
      <c r="H423" s="24">
        <v>32000</v>
      </c>
      <c r="I423" s="24"/>
      <c r="J423" s="24"/>
      <c r="K423" s="24"/>
      <c r="L423" s="24"/>
      <c r="M423" s="24"/>
      <c r="N423" s="24"/>
      <c r="O423" s="24"/>
      <c r="P423" s="24"/>
      <c r="Q423" s="21">
        <v>186</v>
      </c>
      <c r="R423" s="21">
        <v>151.62</v>
      </c>
      <c r="S423" s="21">
        <v>200</v>
      </c>
      <c r="T423" s="15">
        <v>4.7</v>
      </c>
      <c r="U423" s="21">
        <v>205</v>
      </c>
      <c r="V423" s="21">
        <v>200</v>
      </c>
      <c r="W423" s="21">
        <v>173</v>
      </c>
      <c r="X423" s="21">
        <v>120</v>
      </c>
      <c r="Y423" s="21"/>
      <c r="Z423" s="21"/>
      <c r="AA423" s="21"/>
    </row>
    <row r="424" spans="1:27">
      <c r="A424" s="20">
        <v>42064</v>
      </c>
      <c r="B424" s="24">
        <v>46250</v>
      </c>
      <c r="C424" s="24"/>
      <c r="D424" s="24">
        <v>27333</v>
      </c>
      <c r="E424" s="24">
        <v>64000</v>
      </c>
      <c r="F424" s="24"/>
      <c r="G424" s="24">
        <v>37750</v>
      </c>
      <c r="H424" s="24">
        <v>28250</v>
      </c>
      <c r="I424" s="24"/>
      <c r="J424" s="24"/>
      <c r="K424" s="24"/>
      <c r="L424" s="24"/>
      <c r="M424" s="24"/>
      <c r="N424" s="24"/>
      <c r="O424" s="24"/>
      <c r="P424" s="24"/>
      <c r="Q424" s="21">
        <v>186</v>
      </c>
      <c r="R424" s="21">
        <v>151.36000000000001</v>
      </c>
      <c r="S424" s="21">
        <v>200</v>
      </c>
      <c r="T424" s="15">
        <v>3.2</v>
      </c>
      <c r="U424" s="21">
        <v>207.5</v>
      </c>
      <c r="V424" s="21">
        <v>200</v>
      </c>
      <c r="W424" s="21">
        <v>173</v>
      </c>
      <c r="X424" s="21">
        <v>120</v>
      </c>
      <c r="Y424" s="21"/>
      <c r="Z424" s="21"/>
      <c r="AA424" s="21"/>
    </row>
    <row r="425" spans="1:27">
      <c r="A425" s="20">
        <v>42095</v>
      </c>
      <c r="B425" s="24">
        <v>38250</v>
      </c>
      <c r="C425" s="24"/>
      <c r="D425" s="24">
        <v>23000</v>
      </c>
      <c r="E425" s="24">
        <v>64000</v>
      </c>
      <c r="F425" s="24"/>
      <c r="G425" s="24">
        <v>34500</v>
      </c>
      <c r="H425" s="24">
        <v>25000</v>
      </c>
      <c r="I425" s="24"/>
      <c r="J425" s="24"/>
      <c r="K425" s="24"/>
      <c r="L425" s="24"/>
      <c r="M425" s="24"/>
      <c r="N425" s="24"/>
      <c r="O425" s="24"/>
      <c r="P425" s="24"/>
      <c r="Q425" s="21"/>
      <c r="R425" s="21">
        <v>151.1</v>
      </c>
      <c r="S425" s="21">
        <v>200</v>
      </c>
      <c r="T425" s="15">
        <v>2.2000000000000002</v>
      </c>
      <c r="U425" s="21">
        <v>207.5</v>
      </c>
      <c r="V425" s="21">
        <v>200</v>
      </c>
      <c r="W425" s="21">
        <v>173</v>
      </c>
      <c r="X425" s="21">
        <v>120</v>
      </c>
      <c r="Y425" s="21"/>
      <c r="Z425" s="21"/>
      <c r="AA425" s="21"/>
    </row>
    <row r="426" spans="1:27">
      <c r="A426" s="20">
        <v>42125</v>
      </c>
      <c r="B426" s="24">
        <v>29200</v>
      </c>
      <c r="C426" s="24"/>
      <c r="D426" s="24">
        <v>23000</v>
      </c>
      <c r="E426" s="24">
        <v>64200</v>
      </c>
      <c r="F426" s="24"/>
      <c r="G426" s="24">
        <v>30000</v>
      </c>
      <c r="H426" s="24">
        <v>24600</v>
      </c>
      <c r="I426" s="24"/>
      <c r="J426" s="24"/>
      <c r="K426" s="24"/>
      <c r="L426" s="24"/>
      <c r="M426" s="24"/>
      <c r="N426" s="24"/>
      <c r="O426" s="24"/>
      <c r="P426" s="24"/>
      <c r="Q426" s="21"/>
      <c r="R426" s="21">
        <v>151.1</v>
      </c>
      <c r="S426" s="21">
        <v>200</v>
      </c>
      <c r="T426" s="15">
        <v>1.3</v>
      </c>
      <c r="U426" s="21">
        <v>207.5</v>
      </c>
      <c r="V426" s="21">
        <v>200</v>
      </c>
      <c r="W426" s="21">
        <v>173</v>
      </c>
      <c r="X426" s="21">
        <v>120</v>
      </c>
      <c r="Y426" s="21"/>
      <c r="Z426" s="21"/>
      <c r="AA426" s="21"/>
    </row>
    <row r="427" spans="1:27">
      <c r="A427" s="20">
        <v>42156</v>
      </c>
      <c r="B427" s="24">
        <v>30000</v>
      </c>
      <c r="C427" s="24"/>
      <c r="D427" s="24">
        <v>23000</v>
      </c>
      <c r="E427" s="24">
        <v>65000</v>
      </c>
      <c r="F427" s="24"/>
      <c r="G427" s="24">
        <v>32500</v>
      </c>
      <c r="H427" s="24">
        <v>26000</v>
      </c>
      <c r="I427" s="24"/>
      <c r="J427" s="24"/>
      <c r="K427" s="24"/>
      <c r="L427" s="24"/>
      <c r="M427" s="24"/>
      <c r="N427" s="24"/>
      <c r="O427" s="24"/>
      <c r="P427" s="24"/>
      <c r="Q427" s="21"/>
      <c r="R427" s="21">
        <v>150.38</v>
      </c>
      <c r="S427" s="21">
        <v>200</v>
      </c>
      <c r="T427" s="15">
        <v>0.5</v>
      </c>
      <c r="U427" s="21">
        <v>207.5</v>
      </c>
      <c r="V427" s="21">
        <v>200</v>
      </c>
      <c r="W427" s="21">
        <v>173</v>
      </c>
      <c r="X427" s="21">
        <v>120</v>
      </c>
      <c r="Y427" s="21"/>
      <c r="Z427" s="21"/>
      <c r="AA427" s="21"/>
    </row>
    <row r="428" spans="1:27">
      <c r="A428" s="20">
        <v>42186</v>
      </c>
      <c r="B428" s="24">
        <v>29000</v>
      </c>
      <c r="C428" s="24"/>
      <c r="D428" s="24">
        <v>23000</v>
      </c>
      <c r="E428" s="24">
        <v>65000</v>
      </c>
      <c r="F428" s="24"/>
      <c r="G428" s="24">
        <v>27600</v>
      </c>
      <c r="H428" s="24">
        <v>23800</v>
      </c>
      <c r="I428" s="24"/>
      <c r="J428" s="24"/>
      <c r="K428" s="24"/>
      <c r="L428" s="24"/>
      <c r="M428" s="24"/>
      <c r="N428" s="24"/>
      <c r="O428" s="24"/>
      <c r="P428" s="24"/>
      <c r="Q428" s="21"/>
      <c r="R428" s="21">
        <v>150.38</v>
      </c>
      <c r="S428" s="21">
        <v>200</v>
      </c>
      <c r="T428" s="15">
        <v>0.9</v>
      </c>
      <c r="U428" s="21">
        <v>207.5</v>
      </c>
      <c r="V428" s="21">
        <v>200</v>
      </c>
      <c r="W428" s="21">
        <v>173</v>
      </c>
      <c r="X428" s="21">
        <v>120</v>
      </c>
      <c r="Y428" s="21"/>
      <c r="Z428" s="21"/>
      <c r="AA428" s="21"/>
    </row>
    <row r="429" spans="1:27">
      <c r="A429" s="20">
        <v>42217</v>
      </c>
      <c r="B429" s="24">
        <v>29000</v>
      </c>
      <c r="C429" s="24"/>
      <c r="D429" s="24">
        <v>23000</v>
      </c>
      <c r="E429" s="24">
        <v>65000</v>
      </c>
      <c r="F429" s="24"/>
      <c r="G429" s="24">
        <v>30500</v>
      </c>
      <c r="H429" s="24">
        <v>23000</v>
      </c>
      <c r="I429" s="24"/>
      <c r="J429" s="24"/>
      <c r="K429" s="24"/>
      <c r="L429" s="24"/>
      <c r="M429" s="24"/>
      <c r="N429" s="24"/>
      <c r="O429" s="24"/>
      <c r="P429" s="24"/>
      <c r="Q429" s="21"/>
      <c r="R429" s="21">
        <v>150.38</v>
      </c>
      <c r="S429" s="21">
        <v>200</v>
      </c>
      <c r="T429" s="15">
        <v>1.2</v>
      </c>
      <c r="U429" s="21">
        <v>207.5</v>
      </c>
      <c r="V429" s="21">
        <v>200</v>
      </c>
      <c r="W429" s="21">
        <v>173</v>
      </c>
      <c r="X429" s="21">
        <v>120</v>
      </c>
      <c r="Y429" s="21"/>
      <c r="Z429" s="21"/>
      <c r="AA429" s="21"/>
    </row>
    <row r="430" spans="1:27">
      <c r="A430" s="20">
        <v>42248</v>
      </c>
      <c r="B430" s="24">
        <v>29000</v>
      </c>
      <c r="C430" s="24"/>
      <c r="D430" s="24">
        <v>23000</v>
      </c>
      <c r="E430" s="24">
        <v>65000</v>
      </c>
      <c r="F430" s="24"/>
      <c r="G430" s="24">
        <v>31000</v>
      </c>
      <c r="H430" s="24">
        <v>23000</v>
      </c>
      <c r="I430" s="24"/>
      <c r="J430" s="24"/>
      <c r="K430" s="24"/>
      <c r="L430" s="24"/>
      <c r="M430" s="24"/>
      <c r="N430" s="24"/>
      <c r="O430" s="24"/>
      <c r="P430" s="24"/>
      <c r="Q430" s="21"/>
      <c r="R430" s="21">
        <v>150.38</v>
      </c>
      <c r="S430" s="21">
        <v>200</v>
      </c>
      <c r="T430" s="15">
        <v>-0.9</v>
      </c>
      <c r="U430" s="21">
        <v>207.5</v>
      </c>
      <c r="V430" s="21">
        <v>200</v>
      </c>
      <c r="W430" s="21">
        <v>173</v>
      </c>
      <c r="X430" s="21">
        <v>115</v>
      </c>
      <c r="Y430" s="21"/>
      <c r="Z430" s="21"/>
      <c r="AA430" s="21"/>
    </row>
    <row r="431" spans="1:27">
      <c r="A431" s="20">
        <v>42278</v>
      </c>
      <c r="B431" s="24">
        <v>29000</v>
      </c>
      <c r="C431" s="24"/>
      <c r="D431" s="24">
        <v>23000</v>
      </c>
      <c r="E431" s="24">
        <v>65000</v>
      </c>
      <c r="F431" s="24"/>
      <c r="G431" s="24">
        <v>30800</v>
      </c>
      <c r="H431" s="24">
        <v>22200</v>
      </c>
      <c r="I431" s="24"/>
      <c r="J431" s="24"/>
      <c r="K431" s="24"/>
      <c r="L431" s="24"/>
      <c r="M431" s="24"/>
      <c r="N431" s="24"/>
      <c r="O431" s="24"/>
      <c r="P431" s="24"/>
      <c r="Q431" s="21"/>
      <c r="R431" s="21">
        <v>148.93</v>
      </c>
      <c r="S431" s="21">
        <v>200</v>
      </c>
      <c r="T431" s="15">
        <v>-1.9</v>
      </c>
      <c r="U431" s="21">
        <v>207</v>
      </c>
      <c r="V431" s="21">
        <v>200</v>
      </c>
      <c r="W431" s="21">
        <v>173</v>
      </c>
      <c r="X431" s="21">
        <v>115</v>
      </c>
      <c r="Y431" s="21"/>
      <c r="Z431" s="21"/>
      <c r="AA431" s="21"/>
    </row>
    <row r="432" spans="1:27">
      <c r="A432" s="20">
        <v>42309</v>
      </c>
      <c r="B432" s="24">
        <v>29000</v>
      </c>
      <c r="C432" s="24"/>
      <c r="D432" s="24">
        <v>23000</v>
      </c>
      <c r="E432" s="24">
        <v>65000</v>
      </c>
      <c r="F432" s="24"/>
      <c r="G432" s="24">
        <v>33000</v>
      </c>
      <c r="H432" s="24">
        <v>21000</v>
      </c>
      <c r="I432" s="24"/>
      <c r="J432" s="24"/>
      <c r="K432" s="24"/>
      <c r="L432" s="24"/>
      <c r="M432" s="24"/>
      <c r="N432" s="24"/>
      <c r="O432" s="24"/>
      <c r="P432" s="24"/>
      <c r="Q432" s="21"/>
      <c r="R432" s="21">
        <v>148.19999999999999</v>
      </c>
      <c r="S432" s="21">
        <v>200</v>
      </c>
      <c r="T432" s="15">
        <v>-2.8</v>
      </c>
      <c r="U432" s="21">
        <v>206</v>
      </c>
      <c r="V432" s="21">
        <v>200</v>
      </c>
      <c r="W432" s="21">
        <v>173</v>
      </c>
      <c r="X432" s="21">
        <v>115</v>
      </c>
      <c r="Y432" s="21"/>
      <c r="Z432" s="21"/>
      <c r="AA432" s="21"/>
    </row>
    <row r="433" spans="1:27">
      <c r="A433" s="20">
        <v>42339</v>
      </c>
      <c r="B433" s="24">
        <v>29000</v>
      </c>
      <c r="C433" s="24"/>
      <c r="D433" s="24">
        <v>23000</v>
      </c>
      <c r="E433" s="24">
        <v>65000</v>
      </c>
      <c r="F433" s="24"/>
      <c r="G433" s="24">
        <v>32000</v>
      </c>
      <c r="H433" s="24">
        <v>21000</v>
      </c>
      <c r="I433" s="24"/>
      <c r="J433" s="24"/>
      <c r="K433" s="24"/>
      <c r="L433" s="24"/>
      <c r="M433" s="24"/>
      <c r="N433" s="24"/>
      <c r="O433" s="24"/>
      <c r="P433" s="24"/>
      <c r="Q433" s="21"/>
      <c r="R433" s="21">
        <v>148.19999999999999</v>
      </c>
      <c r="S433" s="21">
        <v>199</v>
      </c>
      <c r="T433" s="15">
        <v>-2.8</v>
      </c>
      <c r="U433" s="21">
        <v>204</v>
      </c>
      <c r="V433" s="21">
        <v>199</v>
      </c>
      <c r="W433" s="21">
        <v>170</v>
      </c>
      <c r="X433" s="21">
        <v>112</v>
      </c>
      <c r="Y433" s="21"/>
      <c r="Z433" s="21"/>
      <c r="AA433" s="21"/>
    </row>
    <row r="434" spans="1:27">
      <c r="A434" s="20">
        <v>42370</v>
      </c>
      <c r="B434" s="24">
        <v>29000</v>
      </c>
      <c r="C434" s="24"/>
      <c r="D434" s="24">
        <v>22400</v>
      </c>
      <c r="E434" s="24">
        <v>65000</v>
      </c>
      <c r="F434" s="24"/>
      <c r="G434" s="24">
        <v>31400</v>
      </c>
      <c r="H434" s="24">
        <v>20200</v>
      </c>
      <c r="I434" s="24"/>
      <c r="J434" s="24"/>
      <c r="K434" s="24"/>
      <c r="L434" s="24"/>
      <c r="M434" s="24"/>
      <c r="N434" s="24"/>
      <c r="O434" s="24"/>
      <c r="P434" s="24"/>
      <c r="Q434" s="21"/>
      <c r="R434" s="21">
        <v>148.33000000000001</v>
      </c>
      <c r="S434" s="21">
        <v>199</v>
      </c>
      <c r="T434" s="15">
        <v>-2.2999999999999998</v>
      </c>
      <c r="U434" s="21">
        <v>203</v>
      </c>
      <c r="V434" s="21">
        <v>199</v>
      </c>
      <c r="W434" s="21">
        <v>170</v>
      </c>
      <c r="X434" s="21">
        <v>112</v>
      </c>
      <c r="Y434" s="21"/>
      <c r="Z434" s="21"/>
      <c r="AA434" s="21"/>
    </row>
    <row r="435" spans="1:27">
      <c r="A435" s="20">
        <v>42401</v>
      </c>
      <c r="B435" s="24">
        <v>29000</v>
      </c>
      <c r="C435" s="24"/>
      <c r="D435" s="24">
        <v>16500</v>
      </c>
      <c r="E435" s="24">
        <v>65000</v>
      </c>
      <c r="F435" s="24"/>
      <c r="G435" s="24">
        <v>27750</v>
      </c>
      <c r="H435" s="24">
        <v>15500</v>
      </c>
      <c r="I435" s="24"/>
      <c r="J435" s="24"/>
      <c r="K435" s="24"/>
      <c r="L435" s="24"/>
      <c r="M435" s="24"/>
      <c r="N435" s="24"/>
      <c r="O435" s="24"/>
      <c r="P435" s="24"/>
      <c r="Q435" s="21"/>
      <c r="R435" s="21">
        <v>148.33000000000001</v>
      </c>
      <c r="S435" s="21">
        <v>199</v>
      </c>
      <c r="T435" s="15">
        <v>-2.2000000000000002</v>
      </c>
      <c r="U435" s="21">
        <v>203</v>
      </c>
      <c r="V435" s="21">
        <v>199</v>
      </c>
      <c r="W435" s="21">
        <v>170</v>
      </c>
      <c r="X435" s="21">
        <v>112</v>
      </c>
      <c r="Y435" s="21"/>
      <c r="Z435" s="21"/>
      <c r="AA435" s="21"/>
    </row>
    <row r="436" spans="1:27">
      <c r="A436" s="20">
        <v>42430</v>
      </c>
      <c r="B436" s="24">
        <v>28750</v>
      </c>
      <c r="C436" s="24"/>
      <c r="D436" s="24">
        <v>15750</v>
      </c>
      <c r="E436" s="24">
        <v>65000</v>
      </c>
      <c r="F436" s="24"/>
      <c r="G436" s="24">
        <v>28250</v>
      </c>
      <c r="H436" s="24">
        <v>15000</v>
      </c>
      <c r="I436" s="24"/>
      <c r="J436" s="24"/>
      <c r="K436" s="24"/>
      <c r="L436" s="24"/>
      <c r="M436" s="24"/>
      <c r="N436" s="24"/>
      <c r="O436" s="24"/>
      <c r="P436" s="24"/>
      <c r="Q436" s="21"/>
      <c r="R436" s="21">
        <v>147.38999999999999</v>
      </c>
      <c r="S436" s="21">
        <v>198</v>
      </c>
      <c r="T436" s="15">
        <v>-2.6</v>
      </c>
      <c r="U436" s="21">
        <v>202</v>
      </c>
      <c r="V436" s="21">
        <v>198</v>
      </c>
      <c r="W436" s="21">
        <v>168</v>
      </c>
      <c r="X436" s="21">
        <v>110</v>
      </c>
      <c r="Y436" s="21"/>
      <c r="Z436" s="21"/>
      <c r="AA436" s="21"/>
    </row>
    <row r="437" spans="1:27">
      <c r="A437" s="20">
        <v>42461</v>
      </c>
      <c r="B437" s="24">
        <v>29000</v>
      </c>
      <c r="C437" s="24"/>
      <c r="D437" s="24">
        <v>16000</v>
      </c>
      <c r="E437" s="24">
        <v>65000</v>
      </c>
      <c r="F437" s="24"/>
      <c r="G437" s="24">
        <v>30000</v>
      </c>
      <c r="H437" s="24">
        <v>15000</v>
      </c>
      <c r="I437" s="24"/>
      <c r="J437" s="24"/>
      <c r="K437" s="24"/>
      <c r="L437" s="24"/>
      <c r="M437" s="24"/>
      <c r="N437" s="24"/>
      <c r="O437" s="24"/>
      <c r="P437" s="24"/>
      <c r="Q437" s="21"/>
      <c r="R437" s="21">
        <v>146.88999999999999</v>
      </c>
      <c r="S437" s="21">
        <v>197</v>
      </c>
      <c r="T437" s="15">
        <v>-2.8</v>
      </c>
      <c r="U437" s="21">
        <v>200.5</v>
      </c>
      <c r="V437" s="21">
        <v>197</v>
      </c>
      <c r="W437" s="21">
        <v>168</v>
      </c>
      <c r="X437" s="21">
        <v>110</v>
      </c>
      <c r="Y437" s="21"/>
      <c r="Z437" s="21"/>
      <c r="AA437" s="21"/>
    </row>
    <row r="438" spans="1:27">
      <c r="A438" s="20">
        <v>42491</v>
      </c>
      <c r="B438" s="24">
        <v>29000</v>
      </c>
      <c r="C438" s="24"/>
      <c r="D438" s="24">
        <v>16000</v>
      </c>
      <c r="E438" s="24">
        <v>65000</v>
      </c>
      <c r="F438" s="24"/>
      <c r="G438" s="24">
        <v>27500</v>
      </c>
      <c r="H438" s="24">
        <v>14750</v>
      </c>
      <c r="I438" s="24"/>
      <c r="J438" s="24"/>
      <c r="K438" s="24"/>
      <c r="L438" s="24"/>
      <c r="M438" s="24"/>
      <c r="N438" s="24"/>
      <c r="O438" s="24"/>
      <c r="P438" s="24"/>
      <c r="Q438" s="21"/>
      <c r="R438" s="21">
        <v>145.52000000000001</v>
      </c>
      <c r="S438" s="21">
        <v>197</v>
      </c>
      <c r="T438" s="15">
        <v>-3.7</v>
      </c>
      <c r="U438" s="21">
        <v>200.5</v>
      </c>
      <c r="V438" s="21">
        <v>197</v>
      </c>
      <c r="W438" s="21">
        <v>168</v>
      </c>
      <c r="X438" s="21">
        <v>110</v>
      </c>
      <c r="Y438" s="21"/>
      <c r="Z438" s="21"/>
      <c r="AA438" s="21"/>
    </row>
    <row r="439" spans="1:27">
      <c r="A439" s="20">
        <v>42522</v>
      </c>
      <c r="B439" s="24">
        <v>29000</v>
      </c>
      <c r="C439" s="24"/>
      <c r="D439" s="24">
        <v>16000</v>
      </c>
      <c r="E439" s="24">
        <v>65000</v>
      </c>
      <c r="F439" s="24"/>
      <c r="G439" s="24">
        <v>28000</v>
      </c>
      <c r="H439" s="24">
        <v>14750</v>
      </c>
      <c r="I439" s="24"/>
      <c r="J439" s="24"/>
      <c r="K439" s="24"/>
      <c r="L439" s="24"/>
      <c r="M439" s="24"/>
      <c r="N439" s="24"/>
      <c r="O439" s="24"/>
      <c r="P439" s="24"/>
      <c r="Q439" s="21"/>
      <c r="R439" s="21">
        <v>142.22</v>
      </c>
      <c r="S439" s="21">
        <v>195</v>
      </c>
      <c r="T439" s="15">
        <v>-5.4</v>
      </c>
      <c r="U439" s="21">
        <v>199</v>
      </c>
      <c r="V439" s="21">
        <v>195</v>
      </c>
      <c r="W439" s="21">
        <v>165</v>
      </c>
      <c r="X439" s="21">
        <v>107</v>
      </c>
      <c r="Y439" s="21"/>
      <c r="Z439" s="21"/>
      <c r="AA439" s="21"/>
    </row>
    <row r="440" spans="1:27">
      <c r="A440" s="20">
        <v>42552</v>
      </c>
      <c r="B440" s="24">
        <v>29000</v>
      </c>
      <c r="C440" s="24"/>
      <c r="D440" s="24">
        <v>16600</v>
      </c>
      <c r="E440" s="24">
        <v>65000</v>
      </c>
      <c r="F440" s="24"/>
      <c r="G440" s="24">
        <v>33400</v>
      </c>
      <c r="H440" s="24">
        <v>17400</v>
      </c>
      <c r="I440" s="24"/>
      <c r="J440" s="24"/>
      <c r="K440" s="24"/>
      <c r="L440" s="24"/>
      <c r="M440" s="24"/>
      <c r="N440" s="24"/>
      <c r="O440" s="24"/>
      <c r="P440" s="24"/>
      <c r="Q440" s="21"/>
      <c r="R440" s="21">
        <v>142.22</v>
      </c>
      <c r="S440" s="21">
        <v>195</v>
      </c>
      <c r="T440" s="15">
        <v>-5.4</v>
      </c>
      <c r="U440" s="21">
        <v>199</v>
      </c>
      <c r="V440" s="21">
        <v>199</v>
      </c>
      <c r="W440" s="21">
        <v>165</v>
      </c>
      <c r="X440" s="21">
        <v>107</v>
      </c>
      <c r="Y440" s="21"/>
      <c r="Z440" s="21"/>
      <c r="AA440" s="21"/>
    </row>
    <row r="441" spans="1:27">
      <c r="A441" s="20">
        <v>42583</v>
      </c>
      <c r="B441" s="24">
        <v>30500</v>
      </c>
      <c r="C441" s="24"/>
      <c r="D441" s="24">
        <v>19750</v>
      </c>
      <c r="E441" s="24">
        <v>62750</v>
      </c>
      <c r="F441" s="24"/>
      <c r="G441" s="24">
        <v>40000</v>
      </c>
      <c r="H441" s="24">
        <v>26250</v>
      </c>
      <c r="I441" s="24"/>
      <c r="J441" s="24"/>
      <c r="K441" s="24"/>
      <c r="L441" s="24"/>
      <c r="M441" s="24"/>
      <c r="N441" s="24"/>
      <c r="O441" s="24"/>
      <c r="P441" s="24"/>
      <c r="Q441" s="21"/>
      <c r="R441" s="21">
        <v>142.11000000000001</v>
      </c>
      <c r="S441" s="21">
        <v>194.5</v>
      </c>
      <c r="T441" s="15">
        <v>-5.5</v>
      </c>
      <c r="U441" s="21">
        <v>198.5</v>
      </c>
      <c r="V441" s="21">
        <v>198.5</v>
      </c>
      <c r="W441" s="21">
        <v>165</v>
      </c>
      <c r="X441" s="21">
        <v>107</v>
      </c>
      <c r="Y441" s="21"/>
      <c r="Z441" s="21"/>
      <c r="AA441" s="21"/>
    </row>
    <row r="442" spans="1:27">
      <c r="A442" s="20">
        <v>42614</v>
      </c>
      <c r="B442" s="24">
        <v>35000</v>
      </c>
      <c r="C442" s="24"/>
      <c r="D442" s="24">
        <v>21400</v>
      </c>
      <c r="E442" s="24">
        <v>65000</v>
      </c>
      <c r="F442" s="24"/>
      <c r="G442" s="24">
        <v>37000</v>
      </c>
      <c r="H442" s="24">
        <v>27200</v>
      </c>
      <c r="I442" s="24"/>
      <c r="J442" s="24"/>
      <c r="K442" s="24"/>
      <c r="L442" s="24"/>
      <c r="M442" s="24"/>
      <c r="N442" s="24"/>
      <c r="O442" s="24"/>
      <c r="P442" s="24"/>
      <c r="Q442" s="21"/>
      <c r="R442" s="21">
        <v>141.66</v>
      </c>
      <c r="S442" s="21">
        <v>194</v>
      </c>
      <c r="T442" s="15">
        <v>-5.8</v>
      </c>
      <c r="U442" s="21">
        <v>198</v>
      </c>
      <c r="V442" s="21">
        <v>198</v>
      </c>
      <c r="W442" s="21">
        <v>164</v>
      </c>
      <c r="X442" s="21">
        <v>106</v>
      </c>
      <c r="Y442" s="21"/>
      <c r="Z442" s="21"/>
      <c r="AA442" s="21"/>
    </row>
    <row r="443" spans="1:27">
      <c r="A443" s="20">
        <v>42644</v>
      </c>
      <c r="B443" s="24">
        <v>35000</v>
      </c>
      <c r="C443" s="24"/>
      <c r="D443" s="24">
        <v>18750</v>
      </c>
      <c r="E443" s="24">
        <v>65000</v>
      </c>
      <c r="F443" s="24"/>
      <c r="G443" s="24">
        <v>33250</v>
      </c>
      <c r="H443" s="24">
        <v>23000</v>
      </c>
      <c r="I443" s="24"/>
      <c r="J443" s="24"/>
      <c r="K443" s="24"/>
      <c r="L443" s="24"/>
      <c r="M443" s="24"/>
      <c r="N443" s="24"/>
      <c r="O443" s="24"/>
      <c r="P443" s="24"/>
      <c r="Q443" s="21"/>
      <c r="R443" s="21">
        <v>141.66</v>
      </c>
      <c r="S443" s="21">
        <v>194</v>
      </c>
      <c r="T443" s="15">
        <v>-4.9000000000000004</v>
      </c>
      <c r="U443" s="21">
        <v>198</v>
      </c>
      <c r="V443" s="21">
        <v>198</v>
      </c>
      <c r="W443" s="21">
        <v>164</v>
      </c>
      <c r="X443" s="21">
        <v>106</v>
      </c>
      <c r="Y443" s="21"/>
      <c r="Z443" s="21"/>
      <c r="AA443" s="21"/>
    </row>
    <row r="444" spans="1:27">
      <c r="A444" s="20">
        <v>42675</v>
      </c>
      <c r="B444" s="24">
        <v>35000</v>
      </c>
      <c r="C444" s="24"/>
      <c r="D444" s="24">
        <v>19000</v>
      </c>
      <c r="E444" s="24">
        <v>65000</v>
      </c>
      <c r="F444" s="24"/>
      <c r="G444" s="24">
        <v>39000</v>
      </c>
      <c r="H444" s="24">
        <v>24000</v>
      </c>
      <c r="I444" s="24"/>
      <c r="J444" s="24"/>
      <c r="K444" s="24"/>
      <c r="L444" s="24"/>
      <c r="M444" s="24"/>
      <c r="N444" s="24"/>
      <c r="O444" s="24"/>
      <c r="P444" s="24"/>
      <c r="Q444" s="21"/>
      <c r="R444" s="21">
        <v>141.66</v>
      </c>
      <c r="S444" s="21">
        <v>193</v>
      </c>
      <c r="T444" s="15">
        <v>-4.4000000000000004</v>
      </c>
      <c r="U444" s="21">
        <v>198</v>
      </c>
      <c r="V444" s="21">
        <v>198</v>
      </c>
      <c r="W444" s="21">
        <v>164</v>
      </c>
      <c r="X444" s="21">
        <v>106</v>
      </c>
      <c r="Y444" s="21"/>
      <c r="Z444" s="21"/>
      <c r="AA444" s="21"/>
    </row>
    <row r="445" spans="1:27">
      <c r="A445" s="20">
        <v>42705</v>
      </c>
      <c r="B445" s="24">
        <v>35000</v>
      </c>
      <c r="C445" s="24"/>
      <c r="D445" s="24">
        <v>19000</v>
      </c>
      <c r="E445" s="24">
        <v>65000</v>
      </c>
      <c r="F445" s="24"/>
      <c r="G445" s="24">
        <v>44600</v>
      </c>
      <c r="H445" s="24">
        <v>27200</v>
      </c>
      <c r="I445" s="24"/>
      <c r="J445" s="24"/>
      <c r="K445" s="24"/>
      <c r="L445" s="24"/>
      <c r="M445" s="24"/>
      <c r="N445" s="24"/>
      <c r="O445" s="24"/>
      <c r="P445" s="24"/>
      <c r="Q445" s="21"/>
      <c r="R445" s="21">
        <v>140.88</v>
      </c>
      <c r="S445" s="21">
        <v>192</v>
      </c>
      <c r="T445" s="15">
        <v>-4.9000000000000004</v>
      </c>
      <c r="U445" s="21">
        <v>197</v>
      </c>
      <c r="V445" s="21">
        <v>197</v>
      </c>
      <c r="W445" s="21">
        <v>163</v>
      </c>
      <c r="X445" s="21">
        <v>104</v>
      </c>
      <c r="Y445" s="21"/>
      <c r="Z445" s="21"/>
      <c r="AA445" s="21"/>
    </row>
    <row r="446" spans="1:27">
      <c r="A446" s="20">
        <v>42736</v>
      </c>
      <c r="B446" s="24">
        <v>36000</v>
      </c>
      <c r="C446" s="24"/>
      <c r="D446" s="24">
        <v>19000</v>
      </c>
      <c r="E446" s="24">
        <v>65000</v>
      </c>
      <c r="F446" s="24"/>
      <c r="G446" s="24">
        <v>47750</v>
      </c>
      <c r="H446" s="24">
        <v>28500</v>
      </c>
      <c r="I446" s="24"/>
      <c r="J446" s="24"/>
      <c r="K446" s="24"/>
      <c r="L446" s="24"/>
      <c r="M446" s="24"/>
      <c r="N446" s="24"/>
      <c r="O446" s="24"/>
      <c r="P446" s="24"/>
      <c r="Q446" s="21"/>
      <c r="R446" s="21">
        <v>139.75</v>
      </c>
      <c r="S446" s="21">
        <v>188.5</v>
      </c>
      <c r="T446" s="15">
        <v>-5.8</v>
      </c>
      <c r="U446" s="21">
        <v>193.5</v>
      </c>
      <c r="V446" s="21">
        <v>193.5</v>
      </c>
      <c r="W446" s="21">
        <v>163</v>
      </c>
      <c r="X446" s="21">
        <v>104</v>
      </c>
      <c r="Y446" s="21"/>
      <c r="Z446" s="21"/>
      <c r="AA446" s="21"/>
    </row>
    <row r="447" spans="1:27">
      <c r="A447" s="20">
        <v>42767</v>
      </c>
      <c r="B447" s="24">
        <v>36750</v>
      </c>
      <c r="C447" s="24"/>
      <c r="D447" s="24">
        <v>19000</v>
      </c>
      <c r="E447" s="24">
        <v>65000</v>
      </c>
      <c r="F447" s="24"/>
      <c r="G447" s="24">
        <v>42000</v>
      </c>
      <c r="H447" s="24">
        <v>23250</v>
      </c>
      <c r="I447" s="24"/>
      <c r="J447" s="24"/>
      <c r="K447" s="24"/>
      <c r="L447" s="24"/>
      <c r="M447" s="24"/>
      <c r="N447" s="24"/>
      <c r="O447" s="24"/>
      <c r="P447" s="24"/>
      <c r="Q447" s="21"/>
      <c r="R447" s="21">
        <v>139.29</v>
      </c>
      <c r="S447" s="21">
        <v>188</v>
      </c>
      <c r="T447" s="15">
        <v>-6.1</v>
      </c>
      <c r="U447" s="21">
        <v>193</v>
      </c>
      <c r="V447" s="21">
        <v>193</v>
      </c>
      <c r="W447" s="21">
        <v>163</v>
      </c>
      <c r="X447" s="21">
        <v>104</v>
      </c>
      <c r="Y447" s="21"/>
      <c r="Z447" s="21"/>
      <c r="AA447" s="21"/>
    </row>
    <row r="448" spans="1:27">
      <c r="A448" s="20">
        <v>42795</v>
      </c>
      <c r="B448" s="24">
        <v>34200</v>
      </c>
      <c r="C448" s="24"/>
      <c r="D448" s="24">
        <v>18400</v>
      </c>
      <c r="E448" s="24">
        <v>65000</v>
      </c>
      <c r="F448" s="24"/>
      <c r="G448" s="24">
        <v>34400</v>
      </c>
      <c r="H448" s="24">
        <v>19400</v>
      </c>
      <c r="I448" s="24"/>
      <c r="J448" s="24"/>
      <c r="K448" s="24"/>
      <c r="L448" s="24"/>
      <c r="M448" s="24"/>
      <c r="N448" s="24"/>
      <c r="O448" s="24"/>
      <c r="P448" s="24"/>
      <c r="Q448" s="21"/>
      <c r="R448" s="21">
        <v>138.51</v>
      </c>
      <c r="S448" s="21">
        <v>186</v>
      </c>
      <c r="T448" s="15">
        <v>-6</v>
      </c>
      <c r="U448" s="21">
        <v>191</v>
      </c>
      <c r="V448" s="21">
        <v>191</v>
      </c>
      <c r="W448" s="21">
        <v>158</v>
      </c>
      <c r="X448" s="21">
        <v>103</v>
      </c>
      <c r="Y448" s="21"/>
      <c r="Z448" s="21"/>
      <c r="AA448" s="21"/>
    </row>
    <row r="449" spans="1:27">
      <c r="A449" s="20">
        <v>42826</v>
      </c>
      <c r="B449" s="24">
        <v>33000</v>
      </c>
      <c r="C449" s="24"/>
      <c r="D449" s="24">
        <v>18000</v>
      </c>
      <c r="E449" s="24">
        <v>65000</v>
      </c>
      <c r="F449" s="24"/>
      <c r="G449" s="24">
        <v>30000</v>
      </c>
      <c r="H449" s="24">
        <v>18000</v>
      </c>
      <c r="I449" s="24"/>
      <c r="J449" s="24"/>
      <c r="K449" s="24"/>
      <c r="L449" s="24"/>
      <c r="M449" s="24"/>
      <c r="N449" s="24"/>
      <c r="O449" s="24"/>
      <c r="P449" s="24"/>
      <c r="Q449" s="21"/>
      <c r="R449" s="21">
        <v>137.86000000000001</v>
      </c>
      <c r="S449" s="21">
        <v>183</v>
      </c>
      <c r="T449" s="15">
        <v>-6.1</v>
      </c>
      <c r="U449" s="21">
        <v>188</v>
      </c>
      <c r="V449" s="21">
        <v>188</v>
      </c>
      <c r="W449" s="21">
        <v>158</v>
      </c>
      <c r="X449" s="21">
        <v>103</v>
      </c>
      <c r="Y449" s="21"/>
      <c r="Z449" s="21"/>
      <c r="AA449" s="21"/>
    </row>
    <row r="450" spans="1:27">
      <c r="A450" s="20">
        <v>42856</v>
      </c>
      <c r="B450" s="24">
        <v>33750</v>
      </c>
      <c r="C450" s="24"/>
      <c r="D450" s="24">
        <v>18750</v>
      </c>
      <c r="E450" s="24">
        <v>65000</v>
      </c>
      <c r="F450" s="24"/>
      <c r="G450" s="24">
        <v>32750</v>
      </c>
      <c r="H450" s="24">
        <v>20000</v>
      </c>
      <c r="I450" s="24"/>
      <c r="J450" s="24"/>
      <c r="K450" s="24"/>
      <c r="L450" s="24"/>
      <c r="M450" s="24"/>
      <c r="N450" s="24"/>
      <c r="O450" s="24"/>
      <c r="P450" s="24"/>
      <c r="Q450" s="21"/>
      <c r="R450" s="21">
        <v>137.83000000000001</v>
      </c>
      <c r="S450" s="21">
        <v>182</v>
      </c>
      <c r="T450" s="15">
        <v>-5.3</v>
      </c>
      <c r="U450" s="21">
        <v>187</v>
      </c>
      <c r="V450" s="21">
        <v>187</v>
      </c>
      <c r="W450" s="21">
        <v>158</v>
      </c>
      <c r="X450" s="21">
        <v>103</v>
      </c>
      <c r="Y450" s="21"/>
      <c r="Z450" s="21"/>
      <c r="AA450" s="21"/>
    </row>
    <row r="451" spans="1:27">
      <c r="A451" s="20">
        <v>42887</v>
      </c>
      <c r="B451" s="24">
        <v>36000</v>
      </c>
      <c r="C451" s="24"/>
      <c r="D451" s="24">
        <v>19000</v>
      </c>
      <c r="E451" s="24">
        <v>64000</v>
      </c>
      <c r="F451" s="24"/>
      <c r="G451" s="24">
        <v>39400</v>
      </c>
      <c r="H451" s="24">
        <v>24200</v>
      </c>
      <c r="I451" s="24"/>
      <c r="J451" s="24"/>
      <c r="K451" s="24"/>
      <c r="L451" s="24"/>
      <c r="M451" s="24"/>
      <c r="N451" s="24"/>
      <c r="O451" s="24"/>
      <c r="P451" s="24"/>
      <c r="Q451" s="21"/>
      <c r="R451" s="21">
        <v>137.18</v>
      </c>
      <c r="S451" s="21">
        <v>179</v>
      </c>
      <c r="T451" s="15">
        <v>-3.5</v>
      </c>
      <c r="U451" s="21">
        <v>184</v>
      </c>
      <c r="V451" s="21">
        <v>184</v>
      </c>
      <c r="W451" s="21">
        <v>154</v>
      </c>
      <c r="X451" s="21">
        <v>98</v>
      </c>
      <c r="Y451" s="21"/>
      <c r="Z451" s="21"/>
      <c r="AA451" s="21"/>
    </row>
    <row r="452" spans="1:27">
      <c r="A452" s="20">
        <v>42917</v>
      </c>
      <c r="B452" s="24">
        <v>38000</v>
      </c>
      <c r="C452" s="24"/>
      <c r="D452" s="24">
        <v>19000</v>
      </c>
      <c r="E452" s="24">
        <v>61000</v>
      </c>
      <c r="F452" s="24"/>
      <c r="G452" s="24">
        <v>40500</v>
      </c>
      <c r="H452" s="24">
        <v>26250</v>
      </c>
      <c r="I452" s="24"/>
      <c r="J452" s="24"/>
      <c r="K452" s="24"/>
      <c r="L452" s="24"/>
      <c r="M452" s="24"/>
      <c r="N452" s="24"/>
      <c r="O452" s="24"/>
      <c r="P452" s="24"/>
      <c r="Q452" s="21"/>
      <c r="R452" s="21">
        <v>136.78</v>
      </c>
      <c r="S452" s="21"/>
      <c r="T452" s="15">
        <v>-3.8</v>
      </c>
      <c r="U452" s="21">
        <v>183</v>
      </c>
      <c r="V452" s="21">
        <v>183</v>
      </c>
      <c r="W452" s="21">
        <v>154</v>
      </c>
      <c r="X452" s="21">
        <v>98</v>
      </c>
      <c r="Y452" s="21"/>
      <c r="Z452" s="21"/>
      <c r="AA452" s="21"/>
    </row>
    <row r="453" spans="1:27">
      <c r="A453" s="20">
        <v>42948</v>
      </c>
      <c r="B453" s="24">
        <v>38000</v>
      </c>
      <c r="C453" s="24"/>
      <c r="D453" s="24">
        <v>19000</v>
      </c>
      <c r="E453" s="24">
        <v>61000</v>
      </c>
      <c r="F453" s="24"/>
      <c r="G453" s="24">
        <v>43500</v>
      </c>
      <c r="H453" s="24">
        <v>31500</v>
      </c>
      <c r="I453" s="24"/>
      <c r="J453" s="24"/>
      <c r="K453" s="24"/>
      <c r="L453" s="24"/>
      <c r="M453" s="24"/>
      <c r="N453" s="24"/>
      <c r="O453" s="24"/>
      <c r="P453" s="24"/>
      <c r="Q453" s="21"/>
      <c r="R453" s="21">
        <v>136.56</v>
      </c>
      <c r="S453" s="21"/>
      <c r="T453" s="15">
        <v>-3.9</v>
      </c>
      <c r="U453" s="21">
        <v>182</v>
      </c>
      <c r="V453" s="21">
        <v>182</v>
      </c>
      <c r="W453" s="21">
        <v>154</v>
      </c>
      <c r="X453" s="21">
        <v>98</v>
      </c>
      <c r="Y453" s="21"/>
      <c r="Z453" s="21"/>
      <c r="AA453" s="21"/>
    </row>
    <row r="454" spans="1:27">
      <c r="A454" s="20">
        <v>42979</v>
      </c>
      <c r="B454" s="24">
        <v>39200</v>
      </c>
      <c r="C454" s="24"/>
      <c r="D454" s="24">
        <v>20200</v>
      </c>
      <c r="E454" s="24">
        <v>61000</v>
      </c>
      <c r="F454" s="24"/>
      <c r="G454" s="24">
        <v>43400</v>
      </c>
      <c r="H454" s="24">
        <v>30800</v>
      </c>
      <c r="I454" s="24"/>
      <c r="J454" s="24"/>
      <c r="K454" s="24"/>
      <c r="L454" s="24"/>
      <c r="M454" s="24"/>
      <c r="N454" s="24"/>
      <c r="O454" s="24"/>
      <c r="P454" s="24"/>
      <c r="Q454" s="21"/>
      <c r="R454" s="21">
        <v>136.56</v>
      </c>
      <c r="S454" s="21"/>
      <c r="T454" s="15">
        <v>-3.6</v>
      </c>
      <c r="U454" s="21">
        <v>182</v>
      </c>
      <c r="V454" s="21">
        <v>182</v>
      </c>
      <c r="W454" s="21">
        <v>154</v>
      </c>
      <c r="X454" s="21">
        <v>98</v>
      </c>
      <c r="Y454" s="21"/>
      <c r="Z454" s="21"/>
      <c r="AA454" s="21"/>
    </row>
    <row r="455" spans="1:27">
      <c r="A455" s="20">
        <v>43009</v>
      </c>
      <c r="B455" s="24">
        <v>42000</v>
      </c>
      <c r="C455" s="24"/>
      <c r="D455" s="24">
        <v>22500</v>
      </c>
      <c r="E455" s="24">
        <v>61000</v>
      </c>
      <c r="F455" s="24"/>
      <c r="G455" s="24">
        <v>50250</v>
      </c>
      <c r="H455" s="24">
        <v>33000</v>
      </c>
      <c r="I455" s="24"/>
      <c r="J455" s="24"/>
      <c r="K455" s="24"/>
      <c r="L455" s="24"/>
      <c r="M455" s="24"/>
      <c r="N455" s="24"/>
      <c r="O455" s="24"/>
      <c r="P455" s="24"/>
      <c r="Q455" s="21"/>
      <c r="R455" s="21">
        <v>136.56</v>
      </c>
      <c r="S455" s="21"/>
      <c r="T455" s="15">
        <v>-3.6</v>
      </c>
      <c r="U455" s="21">
        <v>182</v>
      </c>
      <c r="V455" s="21">
        <v>182</v>
      </c>
      <c r="W455" s="21">
        <v>154</v>
      </c>
      <c r="X455" s="21">
        <v>98</v>
      </c>
      <c r="Y455" s="21"/>
      <c r="Z455" s="21"/>
      <c r="AA455" s="21"/>
    </row>
    <row r="456" spans="1:27">
      <c r="A456" s="20">
        <v>43040</v>
      </c>
      <c r="B456" s="24">
        <v>52000</v>
      </c>
      <c r="C456" s="24"/>
      <c r="D456" s="24">
        <v>25000</v>
      </c>
      <c r="E456" s="24">
        <v>61250</v>
      </c>
      <c r="F456" s="24"/>
      <c r="G456" s="24">
        <v>67250</v>
      </c>
      <c r="H456" s="24">
        <v>42000</v>
      </c>
      <c r="I456" s="24"/>
      <c r="J456" s="24"/>
      <c r="K456" s="24"/>
      <c r="L456" s="24"/>
      <c r="M456" s="24"/>
      <c r="N456" s="24"/>
      <c r="O456" s="24"/>
      <c r="P456" s="24"/>
      <c r="Q456" s="21"/>
      <c r="R456" s="21">
        <v>136.56</v>
      </c>
      <c r="S456" s="21"/>
      <c r="T456" s="15">
        <v>-3.6</v>
      </c>
      <c r="U456" s="21">
        <v>182</v>
      </c>
      <c r="V456" s="21">
        <v>182</v>
      </c>
      <c r="W456" s="21">
        <v>154</v>
      </c>
      <c r="X456" s="21">
        <v>98</v>
      </c>
      <c r="Y456" s="21"/>
      <c r="Z456" s="21"/>
      <c r="AA456" s="21"/>
    </row>
    <row r="457" spans="1:27">
      <c r="A457" s="20">
        <v>43070</v>
      </c>
      <c r="B457" s="24">
        <v>58600</v>
      </c>
      <c r="C457" s="24"/>
      <c r="D457" s="24">
        <v>29400</v>
      </c>
      <c r="E457" s="24">
        <v>63200</v>
      </c>
      <c r="F457" s="24"/>
      <c r="G457" s="24">
        <v>78600</v>
      </c>
      <c r="H457" s="24">
        <v>45000</v>
      </c>
      <c r="I457" s="24"/>
      <c r="J457" s="24"/>
      <c r="K457" s="24"/>
      <c r="L457" s="24"/>
      <c r="M457" s="24"/>
      <c r="N457" s="24"/>
      <c r="O457" s="24"/>
      <c r="P457" s="24"/>
      <c r="Q457" s="21"/>
      <c r="R457" s="21">
        <v>136.21</v>
      </c>
      <c r="S457" s="21"/>
      <c r="T457" s="15">
        <v>-3.3</v>
      </c>
      <c r="U457" s="21">
        <v>182</v>
      </c>
      <c r="V457" s="21">
        <v>182</v>
      </c>
      <c r="W457" s="21">
        <v>154</v>
      </c>
      <c r="X457" s="21">
        <v>90</v>
      </c>
      <c r="Y457" s="21"/>
      <c r="Z457" s="21"/>
      <c r="AA457" s="21"/>
    </row>
    <row r="458" spans="1:27">
      <c r="A458" s="20">
        <v>43101</v>
      </c>
      <c r="B458" s="24">
        <v>60000</v>
      </c>
      <c r="C458" s="24"/>
      <c r="D458" s="24">
        <v>31500</v>
      </c>
      <c r="E458" s="24">
        <v>63500</v>
      </c>
      <c r="F458" s="24"/>
      <c r="G458" s="24">
        <v>78000</v>
      </c>
      <c r="H458" s="24">
        <v>46750</v>
      </c>
      <c r="I458" s="24">
        <v>112959</v>
      </c>
      <c r="J458" s="24">
        <v>70941</v>
      </c>
      <c r="K458" s="24">
        <v>79359</v>
      </c>
      <c r="L458" s="24"/>
      <c r="M458" s="24"/>
      <c r="N458" s="24"/>
      <c r="O458" s="24"/>
      <c r="P458" s="24"/>
      <c r="Q458" s="21"/>
      <c r="R458" s="21">
        <v>136</v>
      </c>
      <c r="S458" s="21"/>
      <c r="T458" s="15">
        <v>-2.7</v>
      </c>
      <c r="U458" s="21">
        <v>181</v>
      </c>
      <c r="V458" s="21">
        <v>181</v>
      </c>
      <c r="W458" s="21">
        <v>154</v>
      </c>
      <c r="X458" s="21">
        <v>90</v>
      </c>
      <c r="Y458" s="21"/>
      <c r="Z458" s="21"/>
      <c r="AA458" s="21"/>
    </row>
    <row r="459" spans="1:27">
      <c r="A459" s="20">
        <v>43132</v>
      </c>
      <c r="B459" s="24">
        <v>58000</v>
      </c>
      <c r="C459" s="24"/>
      <c r="D459" s="24">
        <v>33000</v>
      </c>
      <c r="E459" s="24">
        <v>65000</v>
      </c>
      <c r="F459" s="24"/>
      <c r="G459" s="24">
        <v>71000</v>
      </c>
      <c r="H459" s="24">
        <v>43500</v>
      </c>
      <c r="I459" s="24">
        <v>94602</v>
      </c>
      <c r="J459" s="24">
        <v>60641</v>
      </c>
      <c r="K459" s="24">
        <v>64743</v>
      </c>
      <c r="L459" s="24"/>
      <c r="M459" s="24"/>
      <c r="N459" s="24"/>
      <c r="O459" s="24"/>
      <c r="P459" s="24"/>
      <c r="Q459" s="21"/>
      <c r="R459" s="21">
        <v>135.78</v>
      </c>
      <c r="S459" s="21"/>
      <c r="T459" s="15">
        <v>-2.5</v>
      </c>
      <c r="U459" s="21">
        <v>180</v>
      </c>
      <c r="V459" s="21">
        <v>180</v>
      </c>
      <c r="W459" s="21">
        <v>154</v>
      </c>
      <c r="X459" s="21">
        <v>90</v>
      </c>
      <c r="Y459" s="21"/>
      <c r="Z459" s="21"/>
      <c r="AA459" s="21"/>
    </row>
    <row r="460" spans="1:27">
      <c r="A460" s="20">
        <v>43160</v>
      </c>
      <c r="B460" s="24">
        <v>54200</v>
      </c>
      <c r="C460" s="24"/>
      <c r="D460" s="24">
        <v>31200</v>
      </c>
      <c r="E460" s="24">
        <v>65000</v>
      </c>
      <c r="F460" s="24"/>
      <c r="G460" s="24">
        <v>50800</v>
      </c>
      <c r="H460" s="24">
        <v>30200</v>
      </c>
      <c r="I460" s="24">
        <v>61626</v>
      </c>
      <c r="J460" s="24">
        <v>46543</v>
      </c>
      <c r="K460" s="24">
        <v>43223</v>
      </c>
      <c r="L460" s="24"/>
      <c r="M460" s="24"/>
      <c r="N460" s="24"/>
      <c r="O460" s="24"/>
      <c r="P460" s="24"/>
      <c r="Q460" s="21"/>
      <c r="R460" s="21">
        <v>135.78</v>
      </c>
      <c r="S460" s="21"/>
      <c r="T460" s="15">
        <v>-2</v>
      </c>
      <c r="U460" s="21">
        <v>180</v>
      </c>
      <c r="V460" s="21">
        <v>180</v>
      </c>
      <c r="W460" s="21">
        <v>154</v>
      </c>
      <c r="X460" s="21">
        <v>87</v>
      </c>
      <c r="Y460" s="21"/>
      <c r="Z460" s="21"/>
      <c r="AA460" s="21"/>
    </row>
    <row r="461" spans="1:27">
      <c r="A461" s="20">
        <v>43191</v>
      </c>
      <c r="B461" s="24">
        <v>52000</v>
      </c>
      <c r="C461" s="24"/>
      <c r="D461" s="24">
        <v>30000</v>
      </c>
      <c r="E461" s="24">
        <v>65000</v>
      </c>
      <c r="F461" s="24"/>
      <c r="G461" s="24">
        <v>42000</v>
      </c>
      <c r="H461" s="24">
        <v>24500</v>
      </c>
      <c r="I461" s="24">
        <v>56786</v>
      </c>
      <c r="J461" s="24">
        <v>47468</v>
      </c>
      <c r="K461" s="24">
        <v>31320</v>
      </c>
      <c r="L461" s="24"/>
      <c r="M461" s="24"/>
      <c r="N461" s="24"/>
      <c r="O461" s="24"/>
      <c r="P461" s="24"/>
      <c r="Q461" s="21"/>
      <c r="R461" s="21">
        <v>135.78</v>
      </c>
      <c r="S461" s="21"/>
      <c r="T461" s="15">
        <v>-1.5</v>
      </c>
      <c r="U461" s="21">
        <v>180</v>
      </c>
      <c r="V461" s="21">
        <v>180</v>
      </c>
      <c r="W461" s="21">
        <v>154</v>
      </c>
      <c r="X461" s="21">
        <v>87</v>
      </c>
      <c r="Y461" s="21"/>
      <c r="Z461" s="21"/>
      <c r="AA461" s="21"/>
    </row>
    <row r="462" spans="1:27">
      <c r="A462" s="20">
        <v>43221</v>
      </c>
      <c r="B462" s="24">
        <v>56250</v>
      </c>
      <c r="C462" s="24"/>
      <c r="D462" s="24">
        <v>31500</v>
      </c>
      <c r="E462" s="24">
        <v>65000</v>
      </c>
      <c r="F462" s="24"/>
      <c r="G462" s="24">
        <v>53250</v>
      </c>
      <c r="H462" s="24">
        <v>34500</v>
      </c>
      <c r="I462" s="24">
        <v>73283</v>
      </c>
      <c r="J462" s="24">
        <v>63725</v>
      </c>
      <c r="K462" s="24">
        <v>55966</v>
      </c>
      <c r="L462" s="24"/>
      <c r="M462" s="24"/>
      <c r="N462" s="24"/>
      <c r="O462" s="24"/>
      <c r="P462" s="24"/>
      <c r="Q462" s="21"/>
      <c r="R462" s="21">
        <v>135.78</v>
      </c>
      <c r="S462" s="21"/>
      <c r="T462" s="15">
        <v>-1.5</v>
      </c>
      <c r="U462" s="21">
        <v>180</v>
      </c>
      <c r="V462" s="21">
        <v>180</v>
      </c>
      <c r="W462" s="21">
        <v>154</v>
      </c>
      <c r="X462" s="21">
        <v>87</v>
      </c>
      <c r="Y462" s="21"/>
      <c r="Z462" s="21"/>
      <c r="AA462" s="21"/>
    </row>
    <row r="463" spans="1:27">
      <c r="A463" s="20">
        <v>43252</v>
      </c>
      <c r="B463" s="24">
        <v>73200</v>
      </c>
      <c r="C463" s="24"/>
      <c r="D463" s="24">
        <v>44000</v>
      </c>
      <c r="E463" s="24">
        <v>69800</v>
      </c>
      <c r="F463" s="24"/>
      <c r="G463" s="24">
        <v>74600</v>
      </c>
      <c r="H463" s="24">
        <v>48200</v>
      </c>
      <c r="I463" s="24">
        <v>114508</v>
      </c>
      <c r="J463" s="24">
        <v>94265</v>
      </c>
      <c r="K463" s="24">
        <v>77192</v>
      </c>
      <c r="L463" s="24"/>
      <c r="M463" s="24"/>
      <c r="N463" s="24"/>
      <c r="O463" s="24"/>
      <c r="P463" s="24"/>
      <c r="Q463" s="21"/>
      <c r="R463" s="21">
        <v>136.77000000000001</v>
      </c>
      <c r="S463" s="21"/>
      <c r="T463" s="15">
        <v>-0.3</v>
      </c>
      <c r="U463" s="21">
        <v>180</v>
      </c>
      <c r="V463" s="21">
        <v>180</v>
      </c>
      <c r="W463" s="21">
        <v>158</v>
      </c>
      <c r="X463" s="21">
        <v>82</v>
      </c>
      <c r="Y463" s="21"/>
      <c r="Z463" s="21"/>
      <c r="AA463" s="21"/>
    </row>
    <row r="464" spans="1:27">
      <c r="A464" s="20">
        <v>43282</v>
      </c>
      <c r="B464" s="24">
        <v>80000</v>
      </c>
      <c r="C464" s="24"/>
      <c r="D464" s="24">
        <v>47000</v>
      </c>
      <c r="E464" s="24">
        <v>75000</v>
      </c>
      <c r="F464" s="24"/>
      <c r="G464" s="24">
        <v>76000</v>
      </c>
      <c r="H464" s="24">
        <v>44500</v>
      </c>
      <c r="I464" s="24">
        <v>101301</v>
      </c>
      <c r="J464" s="24">
        <v>91601</v>
      </c>
      <c r="K464" s="24">
        <v>78597</v>
      </c>
      <c r="L464" s="24"/>
      <c r="M464" s="24"/>
      <c r="N464" s="24"/>
      <c r="O464" s="24"/>
      <c r="P464" s="24"/>
      <c r="Q464" s="21"/>
      <c r="R464" s="21">
        <v>137.41999999999999</v>
      </c>
      <c r="S464" s="21"/>
      <c r="T464" s="15">
        <v>0.5</v>
      </c>
      <c r="U464" s="21">
        <v>180</v>
      </c>
      <c r="V464" s="21">
        <v>180</v>
      </c>
      <c r="W464" s="21">
        <v>158</v>
      </c>
      <c r="X464" s="21">
        <v>82</v>
      </c>
      <c r="Y464" s="21"/>
      <c r="Z464" s="21"/>
      <c r="AA464" s="21"/>
    </row>
    <row r="465" spans="1:27">
      <c r="A465" s="20">
        <v>43313</v>
      </c>
      <c r="B465" s="24">
        <v>81600</v>
      </c>
      <c r="C465" s="24"/>
      <c r="D465" s="24">
        <v>46800</v>
      </c>
      <c r="E465" s="24">
        <v>75000</v>
      </c>
      <c r="F465" s="24"/>
      <c r="G465" s="24">
        <v>78400</v>
      </c>
      <c r="H465" s="24">
        <v>45600</v>
      </c>
      <c r="I465" s="24">
        <v>97720</v>
      </c>
      <c r="J465" s="24">
        <v>94135</v>
      </c>
      <c r="K465" s="24">
        <v>78998</v>
      </c>
      <c r="L465" s="24"/>
      <c r="M465" s="24"/>
      <c r="N465" s="24"/>
      <c r="O465" s="24"/>
      <c r="P465" s="24"/>
      <c r="Q465" s="21"/>
      <c r="R465" s="21">
        <v>137.85</v>
      </c>
      <c r="S465" s="21"/>
      <c r="T465" s="15">
        <v>0.9</v>
      </c>
      <c r="U465" s="21">
        <v>182</v>
      </c>
      <c r="V465" s="21">
        <v>182</v>
      </c>
      <c r="W465" s="21">
        <v>158</v>
      </c>
      <c r="X465" s="21">
        <v>82</v>
      </c>
      <c r="Y465" s="21"/>
      <c r="Z465" s="21"/>
      <c r="AA465" s="21"/>
    </row>
    <row r="466" spans="1:27">
      <c r="A466" s="20">
        <v>43344</v>
      </c>
      <c r="B466" s="24">
        <v>86000</v>
      </c>
      <c r="C466" s="24"/>
      <c r="D466" s="24">
        <v>58000</v>
      </c>
      <c r="E466" s="24">
        <v>78000</v>
      </c>
      <c r="F466" s="24"/>
      <c r="G466" s="24">
        <v>92500</v>
      </c>
      <c r="H466" s="24">
        <v>57250</v>
      </c>
      <c r="I466" s="24">
        <v>111752</v>
      </c>
      <c r="J466" s="24">
        <v>108806</v>
      </c>
      <c r="K466" s="24">
        <v>89004</v>
      </c>
      <c r="L466" s="24"/>
      <c r="M466" s="24"/>
      <c r="N466" s="24"/>
      <c r="O466" s="24"/>
      <c r="P466" s="24"/>
      <c r="Q466" s="21"/>
      <c r="R466" s="21">
        <v>137.85</v>
      </c>
      <c r="S466" s="21"/>
      <c r="T466" s="15">
        <v>0.9</v>
      </c>
      <c r="U466" s="21">
        <v>182</v>
      </c>
      <c r="V466" s="21">
        <v>182</v>
      </c>
      <c r="W466" s="21">
        <v>158</v>
      </c>
      <c r="X466" s="21">
        <v>82</v>
      </c>
      <c r="Y466" s="21"/>
      <c r="Z466" s="21"/>
      <c r="AA466" s="21"/>
    </row>
    <row r="467" spans="1:27">
      <c r="A467" s="20">
        <v>43374</v>
      </c>
      <c r="B467" s="24">
        <v>101500</v>
      </c>
      <c r="C467" s="24"/>
      <c r="D467" s="24">
        <v>64250</v>
      </c>
      <c r="E467" s="24">
        <v>85750</v>
      </c>
      <c r="F467" s="24"/>
      <c r="G467" s="24">
        <v>135500</v>
      </c>
      <c r="H467" s="24">
        <v>77750</v>
      </c>
      <c r="I467" s="24">
        <v>126112</v>
      </c>
      <c r="J467" s="24">
        <v>157493</v>
      </c>
      <c r="K467" s="24">
        <v>143230</v>
      </c>
      <c r="L467" s="24"/>
      <c r="M467" s="24"/>
      <c r="N467" s="24"/>
      <c r="O467" s="24"/>
      <c r="P467" s="24"/>
      <c r="Q467" s="21"/>
      <c r="R467" s="21">
        <v>137.85</v>
      </c>
      <c r="S467" s="21"/>
      <c r="T467" s="15">
        <v>0.9</v>
      </c>
      <c r="U467" s="21">
        <v>182</v>
      </c>
      <c r="V467" s="21">
        <v>182</v>
      </c>
      <c r="W467" s="21">
        <v>158</v>
      </c>
      <c r="X467" s="21">
        <v>82</v>
      </c>
      <c r="Y467" s="21"/>
      <c r="Z467" s="21"/>
      <c r="AA467" s="21"/>
    </row>
    <row r="468" spans="1:27">
      <c r="A468" s="20">
        <v>43405</v>
      </c>
      <c r="B468" s="24">
        <v>124000</v>
      </c>
      <c r="C468" s="24"/>
      <c r="D468" s="24">
        <v>69400</v>
      </c>
      <c r="E468" s="24">
        <v>91000</v>
      </c>
      <c r="F468" s="24"/>
      <c r="G468" s="24">
        <v>186000</v>
      </c>
      <c r="H468" s="24">
        <v>95800</v>
      </c>
      <c r="I468" s="24">
        <v>159131</v>
      </c>
      <c r="J468" s="24">
        <v>198932</v>
      </c>
      <c r="K468" s="24">
        <v>183929</v>
      </c>
      <c r="L468" s="24"/>
      <c r="M468" s="24"/>
      <c r="N468" s="24"/>
      <c r="O468" s="24"/>
      <c r="P468" s="24"/>
      <c r="Q468" s="21"/>
      <c r="R468" s="21">
        <v>137.85</v>
      </c>
      <c r="S468" s="21"/>
      <c r="T468" s="15">
        <v>0.9</v>
      </c>
      <c r="U468" s="21">
        <v>182</v>
      </c>
      <c r="V468" s="21">
        <v>182</v>
      </c>
      <c r="W468" s="21">
        <v>158</v>
      </c>
      <c r="X468" s="21">
        <v>82</v>
      </c>
      <c r="Y468" s="21"/>
      <c r="Z468" s="21"/>
      <c r="AA468" s="21"/>
    </row>
    <row r="469" spans="1:27">
      <c r="A469" s="20">
        <v>43435</v>
      </c>
      <c r="B469" s="24">
        <v>102000</v>
      </c>
      <c r="C469" s="24"/>
      <c r="D469" s="24">
        <v>61000</v>
      </c>
      <c r="E469" s="24">
        <v>82500</v>
      </c>
      <c r="F469" s="24"/>
      <c r="G469" s="24">
        <v>117500</v>
      </c>
      <c r="H469" s="24">
        <v>72500</v>
      </c>
      <c r="I469" s="24">
        <v>111914</v>
      </c>
      <c r="J469" s="24">
        <v>121732</v>
      </c>
      <c r="K469" s="24">
        <v>104585</v>
      </c>
      <c r="L469" s="24"/>
      <c r="M469" s="24"/>
      <c r="N469" s="24"/>
      <c r="O469" s="24"/>
      <c r="P469" s="24"/>
      <c r="Q469" s="21"/>
      <c r="R469" s="21">
        <v>137.85</v>
      </c>
      <c r="S469" s="21"/>
      <c r="T469" s="15">
        <v>1.2</v>
      </c>
      <c r="U469" s="21">
        <v>182</v>
      </c>
      <c r="V469" s="21">
        <v>182</v>
      </c>
      <c r="W469" s="21">
        <v>158</v>
      </c>
      <c r="X469" s="21">
        <v>82</v>
      </c>
      <c r="Y469" s="21"/>
      <c r="Z469" s="21"/>
      <c r="AA469" s="21"/>
    </row>
    <row r="470" spans="1:27">
      <c r="A470" s="20">
        <v>43466</v>
      </c>
      <c r="B470" s="24">
        <v>81250</v>
      </c>
      <c r="C470" s="24">
        <v>105000</v>
      </c>
      <c r="D470" s="24">
        <v>57250</v>
      </c>
      <c r="E470" s="24">
        <v>76250</v>
      </c>
      <c r="F470" s="24"/>
      <c r="G470" s="24">
        <v>79375</v>
      </c>
      <c r="H470" s="24">
        <v>57102</v>
      </c>
      <c r="I470" s="24">
        <v>82754</v>
      </c>
      <c r="J470" s="24">
        <v>78221</v>
      </c>
      <c r="K470" s="24">
        <v>76491</v>
      </c>
      <c r="L470" s="24">
        <v>91358</v>
      </c>
      <c r="M470" s="24">
        <v>88250</v>
      </c>
      <c r="N470" s="24">
        <v>76750</v>
      </c>
      <c r="O470" s="24">
        <v>55250</v>
      </c>
      <c r="P470" s="24"/>
      <c r="Q470" s="21"/>
      <c r="R470" s="21">
        <v>138.28</v>
      </c>
      <c r="S470" s="21"/>
      <c r="T470" s="15">
        <v>1.7</v>
      </c>
      <c r="U470" s="21">
        <v>184</v>
      </c>
      <c r="V470" s="21">
        <v>184</v>
      </c>
      <c r="W470" s="21">
        <v>158</v>
      </c>
      <c r="X470" s="21">
        <v>82</v>
      </c>
      <c r="Y470" s="21"/>
      <c r="Z470" s="21"/>
      <c r="AA470" s="21"/>
    </row>
    <row r="471" spans="1:27">
      <c r="A471" s="20">
        <v>43497</v>
      </c>
      <c r="B471" s="24">
        <v>73750</v>
      </c>
      <c r="C471" s="24">
        <v>98750</v>
      </c>
      <c r="D471" s="24">
        <v>51250</v>
      </c>
      <c r="E471" s="24">
        <v>75000</v>
      </c>
      <c r="F471" s="24"/>
      <c r="G471" s="24">
        <v>56500</v>
      </c>
      <c r="H471" s="24">
        <v>37130</v>
      </c>
      <c r="I471" s="24">
        <v>50907</v>
      </c>
      <c r="J471" s="24">
        <v>47654</v>
      </c>
      <c r="K471" s="24">
        <v>47681</v>
      </c>
      <c r="L471" s="24">
        <v>68722</v>
      </c>
      <c r="M471" s="24">
        <v>70000</v>
      </c>
      <c r="N471" s="24">
        <v>57500</v>
      </c>
      <c r="O471" s="24">
        <v>37750</v>
      </c>
      <c r="P471" s="24"/>
      <c r="Q471" s="21"/>
      <c r="R471" s="21">
        <v>138.5</v>
      </c>
      <c r="S471" s="21"/>
      <c r="T471" s="15">
        <v>2</v>
      </c>
      <c r="U471" s="21">
        <v>185</v>
      </c>
      <c r="V471" s="21">
        <v>185</v>
      </c>
      <c r="W471" s="21">
        <v>158</v>
      </c>
      <c r="X471" s="21">
        <v>82</v>
      </c>
      <c r="Y471" s="21"/>
      <c r="Z471" s="21"/>
      <c r="AA471" s="21"/>
    </row>
    <row r="472" spans="1:27">
      <c r="A472" s="20">
        <v>43525</v>
      </c>
      <c r="B472" s="24">
        <v>72000</v>
      </c>
      <c r="C472" s="24">
        <v>96000</v>
      </c>
      <c r="D472" s="24">
        <v>46000</v>
      </c>
      <c r="E472" s="24">
        <v>75000</v>
      </c>
      <c r="F472" s="24"/>
      <c r="G472" s="24">
        <v>35900</v>
      </c>
      <c r="H472" s="24">
        <v>21848</v>
      </c>
      <c r="I472" s="24">
        <v>26537</v>
      </c>
      <c r="J472" s="24">
        <v>21833</v>
      </c>
      <c r="K472" s="24">
        <v>24556</v>
      </c>
      <c r="L472" s="24">
        <v>48350</v>
      </c>
      <c r="M472" s="24">
        <v>68000</v>
      </c>
      <c r="N472" s="24">
        <v>51800</v>
      </c>
      <c r="O472" s="24">
        <v>31800</v>
      </c>
      <c r="P472" s="24"/>
      <c r="Q472" s="21"/>
      <c r="R472" s="21">
        <v>138.5</v>
      </c>
      <c r="S472" s="21"/>
      <c r="T472" s="15">
        <v>2</v>
      </c>
      <c r="U472" s="21">
        <v>185</v>
      </c>
      <c r="V472" s="21">
        <v>185</v>
      </c>
      <c r="W472" s="21">
        <v>160</v>
      </c>
      <c r="X472" s="21">
        <v>82</v>
      </c>
      <c r="Y472" s="21"/>
      <c r="Z472" s="21"/>
      <c r="AA472" s="21"/>
    </row>
    <row r="473" spans="1:27">
      <c r="A473" s="20">
        <v>43556</v>
      </c>
      <c r="B473" s="24">
        <v>86000</v>
      </c>
      <c r="C473" s="24">
        <v>107500</v>
      </c>
      <c r="D473" s="24">
        <v>57500</v>
      </c>
      <c r="E473" s="24">
        <v>75000</v>
      </c>
      <c r="F473" s="24"/>
      <c r="G473" s="24">
        <v>33875</v>
      </c>
      <c r="H473" s="24">
        <v>22500</v>
      </c>
      <c r="I473" s="24">
        <v>10774</v>
      </c>
      <c r="J473" s="24">
        <v>8981</v>
      </c>
      <c r="K473" s="24">
        <v>11281</v>
      </c>
      <c r="L473" s="24">
        <v>48500</v>
      </c>
      <c r="M473" s="24">
        <v>78000</v>
      </c>
      <c r="N473" s="24">
        <v>63000</v>
      </c>
      <c r="O473" s="24">
        <v>43000</v>
      </c>
      <c r="P473" s="24"/>
      <c r="Q473" s="21"/>
      <c r="R473" s="21">
        <v>138.5</v>
      </c>
      <c r="S473" s="21"/>
      <c r="T473" s="15">
        <v>2</v>
      </c>
      <c r="U473" s="21">
        <v>185</v>
      </c>
      <c r="V473" s="21">
        <v>185</v>
      </c>
      <c r="W473" s="21">
        <v>160</v>
      </c>
      <c r="X473" s="21">
        <v>82</v>
      </c>
      <c r="Y473" s="21"/>
      <c r="Z473" s="21"/>
      <c r="AA473" s="21"/>
    </row>
    <row r="474" spans="1:27">
      <c r="A474" s="20">
        <v>43586</v>
      </c>
      <c r="B474" s="24">
        <v>89600</v>
      </c>
      <c r="C474" s="24">
        <v>114000</v>
      </c>
      <c r="D474" s="24">
        <v>63000</v>
      </c>
      <c r="E474" s="24">
        <v>75000</v>
      </c>
      <c r="F474" s="24"/>
      <c r="G474" s="24">
        <v>52900</v>
      </c>
      <c r="H474" s="24">
        <v>36100</v>
      </c>
      <c r="I474" s="24">
        <v>47559</v>
      </c>
      <c r="J474" s="24">
        <v>44052</v>
      </c>
      <c r="K474" s="24">
        <v>42683</v>
      </c>
      <c r="L474" s="24">
        <v>64600</v>
      </c>
      <c r="M474" s="24">
        <v>93600</v>
      </c>
      <c r="N474" s="24">
        <v>81400</v>
      </c>
      <c r="O474" s="24">
        <v>53000</v>
      </c>
      <c r="P474" s="24"/>
      <c r="Q474" s="21"/>
      <c r="R474" s="21">
        <v>138.61000000000001</v>
      </c>
      <c r="S474" s="21"/>
      <c r="T474" s="15">
        <v>2.1</v>
      </c>
      <c r="U474" s="21">
        <v>185.5</v>
      </c>
      <c r="V474" s="21">
        <v>185.5</v>
      </c>
      <c r="W474" s="21">
        <v>160</v>
      </c>
      <c r="X474" s="21">
        <v>82</v>
      </c>
      <c r="Y474" s="21"/>
      <c r="Z474" s="21"/>
      <c r="AA474" s="21"/>
    </row>
    <row r="475" spans="1:27">
      <c r="A475" s="20">
        <v>43617</v>
      </c>
      <c r="B475" s="24">
        <v>90000</v>
      </c>
      <c r="C475" s="24">
        <v>115000</v>
      </c>
      <c r="D475" s="24">
        <v>65000</v>
      </c>
      <c r="E475" s="24">
        <v>75000</v>
      </c>
      <c r="F475" s="24"/>
      <c r="G475" s="24">
        <v>57875</v>
      </c>
      <c r="H475" s="24">
        <v>38750</v>
      </c>
      <c r="I475" s="24">
        <v>60056</v>
      </c>
      <c r="J475" s="24">
        <v>56157</v>
      </c>
      <c r="K475" s="24">
        <v>49694</v>
      </c>
      <c r="L475" s="24">
        <v>69625</v>
      </c>
      <c r="M475" s="24">
        <v>95000</v>
      </c>
      <c r="N475" s="24">
        <v>85000</v>
      </c>
      <c r="O475" s="24">
        <v>53750</v>
      </c>
      <c r="P475" s="24"/>
      <c r="Q475" s="21"/>
      <c r="R475" s="21">
        <v>138.61000000000001</v>
      </c>
      <c r="S475" s="21"/>
      <c r="T475" s="15">
        <v>1.3</v>
      </c>
      <c r="U475" s="21">
        <v>185.5</v>
      </c>
      <c r="V475" s="21">
        <v>185.5</v>
      </c>
      <c r="W475" s="21">
        <v>160</v>
      </c>
      <c r="X475" s="21">
        <v>82</v>
      </c>
      <c r="Y475" s="21"/>
      <c r="Z475" s="21"/>
      <c r="AA475" s="21"/>
    </row>
    <row r="476" spans="1:27">
      <c r="A476" s="20">
        <v>43647</v>
      </c>
      <c r="B476" s="24">
        <v>90000</v>
      </c>
      <c r="C476" s="24">
        <v>115000</v>
      </c>
      <c r="D476" s="24">
        <v>66000</v>
      </c>
      <c r="E476" s="24">
        <v>75000</v>
      </c>
      <c r="F476" s="24"/>
      <c r="G476" s="24">
        <v>60750</v>
      </c>
      <c r="H476" s="24">
        <v>36875</v>
      </c>
      <c r="I476" s="24">
        <v>57366</v>
      </c>
      <c r="J476" s="24">
        <v>53777</v>
      </c>
      <c r="K476" s="24">
        <v>55040</v>
      </c>
      <c r="L476" s="24">
        <v>66250</v>
      </c>
      <c r="M476" s="24">
        <v>100000</v>
      </c>
      <c r="N476" s="24">
        <v>86750</v>
      </c>
      <c r="O476" s="24">
        <v>55750</v>
      </c>
      <c r="P476" s="24"/>
      <c r="Q476" s="21"/>
      <c r="R476" s="21">
        <v>138.61000000000001</v>
      </c>
      <c r="S476" s="21"/>
      <c r="T476" s="15">
        <v>0.9</v>
      </c>
      <c r="U476" s="21">
        <v>185.5</v>
      </c>
      <c r="V476" s="21">
        <v>185.5</v>
      </c>
      <c r="W476" s="21">
        <v>160</v>
      </c>
      <c r="X476" s="21">
        <v>82</v>
      </c>
      <c r="Y476" s="21"/>
      <c r="Z476" s="21"/>
      <c r="AA476" s="21"/>
    </row>
    <row r="477" spans="1:27">
      <c r="A477" s="20">
        <v>43678</v>
      </c>
      <c r="B477" s="24">
        <v>82000</v>
      </c>
      <c r="C477" s="24">
        <v>103000</v>
      </c>
      <c r="D477" s="24">
        <v>57800</v>
      </c>
      <c r="E477" s="24">
        <v>72600</v>
      </c>
      <c r="F477" s="24"/>
      <c r="G477" s="24">
        <v>67600</v>
      </c>
      <c r="H477" s="24">
        <v>43000</v>
      </c>
      <c r="I477" s="24">
        <v>67042</v>
      </c>
      <c r="J477" s="24">
        <v>63494</v>
      </c>
      <c r="K477" s="24">
        <v>65651</v>
      </c>
      <c r="L477" s="24">
        <v>75500</v>
      </c>
      <c r="M477" s="24">
        <v>100000</v>
      </c>
      <c r="N477" s="24">
        <v>85200</v>
      </c>
      <c r="O477" s="24">
        <v>51600</v>
      </c>
      <c r="P477" s="24"/>
      <c r="Q477" s="21"/>
      <c r="R477" s="21">
        <v>138.61000000000001</v>
      </c>
      <c r="S477" s="21"/>
      <c r="T477" s="15">
        <v>0.6</v>
      </c>
      <c r="U477" s="21">
        <v>185.5</v>
      </c>
      <c r="V477" s="21">
        <v>185.5</v>
      </c>
      <c r="W477" s="21">
        <v>160</v>
      </c>
      <c r="X477" s="21">
        <v>82</v>
      </c>
      <c r="Y477" s="21"/>
      <c r="Z477" s="21"/>
      <c r="AA477" s="21"/>
    </row>
    <row r="478" spans="1:27">
      <c r="A478" s="20">
        <v>43709</v>
      </c>
      <c r="B478" s="24">
        <v>80000</v>
      </c>
      <c r="C478" s="24">
        <v>100000</v>
      </c>
      <c r="D478" s="24">
        <v>55000</v>
      </c>
      <c r="E478" s="24">
        <v>72000</v>
      </c>
      <c r="F478" s="24"/>
      <c r="G478" s="24">
        <v>66875</v>
      </c>
      <c r="H478" s="24">
        <v>48375</v>
      </c>
      <c r="I478" s="24">
        <v>68096</v>
      </c>
      <c r="J478" s="24">
        <v>65828</v>
      </c>
      <c r="K478" s="24">
        <v>65430</v>
      </c>
      <c r="L478" s="24">
        <v>82500</v>
      </c>
      <c r="M478" s="24">
        <v>100000</v>
      </c>
      <c r="N478" s="24">
        <v>85250</v>
      </c>
      <c r="O478" s="24">
        <v>50000</v>
      </c>
      <c r="P478" s="24"/>
      <c r="Q478" s="21"/>
      <c r="R478" s="21">
        <v>138.61000000000001</v>
      </c>
      <c r="S478" s="21"/>
      <c r="T478" s="15">
        <v>0.6</v>
      </c>
      <c r="U478" s="21">
        <v>185.5</v>
      </c>
      <c r="V478" s="21">
        <v>185.5</v>
      </c>
      <c r="W478" s="21">
        <v>160</v>
      </c>
      <c r="X478" s="21">
        <v>82</v>
      </c>
      <c r="Y478" s="21"/>
      <c r="Z478" s="21"/>
      <c r="AA478" s="21"/>
    </row>
    <row r="479" spans="1:27">
      <c r="A479" s="20">
        <v>43739</v>
      </c>
      <c r="B479" s="24">
        <v>83750</v>
      </c>
      <c r="C479" s="24">
        <v>100000</v>
      </c>
      <c r="D479" s="24">
        <v>58750</v>
      </c>
      <c r="E479" s="24">
        <v>72000</v>
      </c>
      <c r="F479" s="24"/>
      <c r="G479" s="24">
        <v>114125</v>
      </c>
      <c r="H479" s="24">
        <v>82250</v>
      </c>
      <c r="I479" s="24">
        <v>114134</v>
      </c>
      <c r="J479" s="24">
        <v>101201</v>
      </c>
      <c r="K479" s="24">
        <v>122929</v>
      </c>
      <c r="L479" s="24">
        <v>127500</v>
      </c>
      <c r="M479" s="24">
        <v>117500</v>
      </c>
      <c r="N479" s="24">
        <v>90000</v>
      </c>
      <c r="O479" s="24">
        <v>66250</v>
      </c>
      <c r="P479" s="24"/>
      <c r="Q479" s="21"/>
      <c r="R479" s="21">
        <v>138.72</v>
      </c>
      <c r="S479" s="21"/>
      <c r="T479" s="15">
        <v>0.6</v>
      </c>
      <c r="U479" s="21">
        <v>186</v>
      </c>
      <c r="V479" s="21">
        <v>186</v>
      </c>
      <c r="W479" s="21">
        <v>160</v>
      </c>
      <c r="X479" s="21">
        <v>82</v>
      </c>
      <c r="Y479" s="21"/>
      <c r="Z479" s="21"/>
      <c r="AA479" s="21"/>
    </row>
    <row r="480" spans="1:27">
      <c r="A480" s="20">
        <v>43770</v>
      </c>
      <c r="B480" s="24">
        <v>84000</v>
      </c>
      <c r="C480" s="24">
        <v>100000</v>
      </c>
      <c r="D480" s="24">
        <v>60000</v>
      </c>
      <c r="E480" s="24">
        <v>72000</v>
      </c>
      <c r="F480" s="24"/>
      <c r="G480" s="24">
        <v>113200</v>
      </c>
      <c r="H480" s="24">
        <v>85300</v>
      </c>
      <c r="I480" s="24">
        <v>126996</v>
      </c>
      <c r="J480" s="24">
        <v>102751</v>
      </c>
      <c r="K480" s="24">
        <v>121113</v>
      </c>
      <c r="L480" s="24">
        <v>132400</v>
      </c>
      <c r="M480" s="24">
        <v>120000</v>
      </c>
      <c r="N480" s="24">
        <v>89000</v>
      </c>
      <c r="O480" s="24">
        <v>69000</v>
      </c>
      <c r="P480" s="24"/>
      <c r="Q480" s="21"/>
      <c r="R480" s="21">
        <v>138.72</v>
      </c>
      <c r="S480" s="21"/>
      <c r="T480" s="15">
        <v>0.6</v>
      </c>
      <c r="U480" s="21">
        <v>186</v>
      </c>
      <c r="V480" s="21">
        <v>186</v>
      </c>
      <c r="W480" s="21">
        <v>160</v>
      </c>
      <c r="X480" s="21">
        <v>82</v>
      </c>
      <c r="Y480" s="21"/>
      <c r="Z480" s="21"/>
      <c r="AA480" s="21"/>
    </row>
    <row r="481" spans="1:27">
      <c r="A481" s="20">
        <v>43800</v>
      </c>
      <c r="B481" s="24">
        <v>76250</v>
      </c>
      <c r="C481" s="24">
        <v>96250</v>
      </c>
      <c r="D481" s="24">
        <v>57000</v>
      </c>
      <c r="E481" s="24">
        <v>72000</v>
      </c>
      <c r="F481" s="24"/>
      <c r="G481" s="24">
        <v>95000</v>
      </c>
      <c r="H481" s="24">
        <v>64250</v>
      </c>
      <c r="I481" s="24">
        <v>98541</v>
      </c>
      <c r="J481" s="24">
        <v>91706</v>
      </c>
      <c r="K481" s="24">
        <v>90588</v>
      </c>
      <c r="L481" s="24">
        <v>109375</v>
      </c>
      <c r="M481" s="24">
        <v>110000</v>
      </c>
      <c r="N481" s="24">
        <v>80250</v>
      </c>
      <c r="O481" s="24">
        <v>60250</v>
      </c>
      <c r="P481" s="24"/>
      <c r="Q481" s="21"/>
      <c r="R481" s="21">
        <v>138.72</v>
      </c>
      <c r="S481" s="21"/>
      <c r="T481" s="15">
        <v>0.6</v>
      </c>
      <c r="U481" s="21">
        <v>186</v>
      </c>
      <c r="V481" s="21">
        <v>186</v>
      </c>
      <c r="W481" s="21">
        <v>158</v>
      </c>
      <c r="X481" s="21">
        <v>82</v>
      </c>
      <c r="Y481" s="21"/>
      <c r="Z481" s="21"/>
      <c r="AA481" s="21"/>
    </row>
    <row r="482" spans="1:27">
      <c r="A482" s="20">
        <v>43831</v>
      </c>
      <c r="B482" s="24">
        <v>74600</v>
      </c>
      <c r="C482" s="24">
        <v>94600</v>
      </c>
      <c r="D482" s="24">
        <v>52400</v>
      </c>
      <c r="E482" s="24">
        <v>72000</v>
      </c>
      <c r="F482" s="24"/>
      <c r="G482" s="24">
        <v>79100</v>
      </c>
      <c r="H482" s="24">
        <v>52900</v>
      </c>
      <c r="I482" s="24">
        <v>83213</v>
      </c>
      <c r="J482" s="24">
        <v>79847</v>
      </c>
      <c r="K482" s="24">
        <v>74262</v>
      </c>
      <c r="L482" s="24">
        <v>92400</v>
      </c>
      <c r="M482" s="24">
        <v>88600</v>
      </c>
      <c r="N482" s="24">
        <v>72000</v>
      </c>
      <c r="O482" s="24">
        <v>48600</v>
      </c>
      <c r="P482" s="24">
        <v>79788</v>
      </c>
      <c r="Q482" s="21"/>
      <c r="R482" s="21">
        <v>138.72</v>
      </c>
      <c r="S482" s="21"/>
      <c r="T482" s="15">
        <v>0.3</v>
      </c>
      <c r="U482" s="21">
        <v>186</v>
      </c>
      <c r="V482" s="21">
        <v>186</v>
      </c>
      <c r="W482" s="21">
        <v>158</v>
      </c>
      <c r="X482" s="21">
        <v>82</v>
      </c>
      <c r="Y482" s="21"/>
      <c r="Z482" s="21"/>
      <c r="AA482" s="21"/>
    </row>
    <row r="483" spans="1:27">
      <c r="A483" s="20">
        <v>43862</v>
      </c>
      <c r="B483" s="24">
        <v>63500</v>
      </c>
      <c r="C483" s="24">
        <v>80000</v>
      </c>
      <c r="D483" s="24">
        <v>42250</v>
      </c>
      <c r="E483" s="24">
        <v>72000</v>
      </c>
      <c r="F483" s="24"/>
      <c r="G483" s="24">
        <v>45375</v>
      </c>
      <c r="H483" s="24">
        <v>33875</v>
      </c>
      <c r="I483" s="24">
        <v>35629</v>
      </c>
      <c r="J483" s="24">
        <v>32921</v>
      </c>
      <c r="K483" s="24">
        <v>34811</v>
      </c>
      <c r="L483" s="24">
        <v>62250</v>
      </c>
      <c r="M483" s="24">
        <v>70750</v>
      </c>
      <c r="N483" s="24">
        <v>55750</v>
      </c>
      <c r="O483" s="24">
        <v>36250</v>
      </c>
      <c r="P483" s="24">
        <v>35710</v>
      </c>
      <c r="Q483" s="21"/>
      <c r="R483" s="21">
        <v>138.72</v>
      </c>
      <c r="S483" s="21"/>
      <c r="T483" s="15">
        <v>0.2</v>
      </c>
      <c r="U483" s="21">
        <v>186</v>
      </c>
      <c r="V483" s="21">
        <v>186</v>
      </c>
      <c r="W483" s="21">
        <v>158</v>
      </c>
      <c r="X483" s="21">
        <v>82</v>
      </c>
      <c r="Y483" s="21"/>
      <c r="Z483" s="21"/>
      <c r="AA483" s="21"/>
    </row>
    <row r="484" spans="1:27">
      <c r="A484" s="20">
        <v>43891</v>
      </c>
      <c r="B484" s="24">
        <v>63500</v>
      </c>
      <c r="C484" s="24">
        <v>73000</v>
      </c>
      <c r="D484" s="24">
        <v>35750</v>
      </c>
      <c r="E484" s="24">
        <v>72000</v>
      </c>
      <c r="F484" s="24"/>
      <c r="G484" s="24">
        <v>40750</v>
      </c>
      <c r="H484" s="24">
        <v>29750</v>
      </c>
      <c r="I484" s="24">
        <v>31115</v>
      </c>
      <c r="J484" s="24">
        <v>22570</v>
      </c>
      <c r="K484" s="24">
        <v>28396</v>
      </c>
      <c r="L484" s="24">
        <v>50375</v>
      </c>
      <c r="M484" s="24">
        <v>60000</v>
      </c>
      <c r="N484" s="24">
        <v>44750</v>
      </c>
      <c r="O484" s="24">
        <v>30000</v>
      </c>
      <c r="P484" s="24">
        <v>24858</v>
      </c>
      <c r="Q484" s="21"/>
      <c r="R484" s="21">
        <v>138.72</v>
      </c>
      <c r="S484" s="21"/>
      <c r="T484" s="15">
        <v>0.2</v>
      </c>
      <c r="U484" s="21">
        <v>186</v>
      </c>
      <c r="V484" s="21">
        <v>186</v>
      </c>
      <c r="W484" s="21">
        <v>156</v>
      </c>
      <c r="X484" s="21">
        <v>82</v>
      </c>
      <c r="Y484" s="21"/>
      <c r="Z484" s="21"/>
      <c r="AA484" s="21"/>
    </row>
    <row r="485" spans="1:27">
      <c r="A485" s="20">
        <v>43922</v>
      </c>
      <c r="B485" s="24">
        <v>60750</v>
      </c>
      <c r="C485" s="24">
        <v>71500</v>
      </c>
      <c r="D485" s="24">
        <v>34000</v>
      </c>
      <c r="E485" s="24">
        <v>72000</v>
      </c>
      <c r="F485" s="24"/>
      <c r="G485" s="24">
        <v>40875</v>
      </c>
      <c r="H485" s="24">
        <v>27250</v>
      </c>
      <c r="I485" s="24">
        <v>39091</v>
      </c>
      <c r="J485" s="24">
        <v>32637</v>
      </c>
      <c r="K485" s="24">
        <v>26920</v>
      </c>
      <c r="L485" s="24">
        <v>50375</v>
      </c>
      <c r="M485" s="24">
        <v>63500</v>
      </c>
      <c r="N485" s="24">
        <v>50750</v>
      </c>
      <c r="O485" s="24">
        <v>31000</v>
      </c>
      <c r="P485" s="24">
        <v>33893</v>
      </c>
      <c r="Q485" s="21"/>
      <c r="R485" s="21">
        <v>137.91</v>
      </c>
      <c r="S485" s="21"/>
      <c r="T485" s="15">
        <v>-0.4</v>
      </c>
      <c r="U485" s="21">
        <v>186</v>
      </c>
      <c r="V485" s="21">
        <v>186</v>
      </c>
      <c r="W485" s="21">
        <v>156</v>
      </c>
      <c r="X485" s="21">
        <v>82</v>
      </c>
      <c r="Y485" s="21"/>
      <c r="Z485" s="21"/>
      <c r="AA485" s="21"/>
    </row>
    <row r="486" spans="1:27">
      <c r="A486" s="20">
        <v>43952</v>
      </c>
      <c r="B486" s="24">
        <v>54000</v>
      </c>
      <c r="C486" s="24">
        <v>67400</v>
      </c>
      <c r="D486" s="24">
        <v>30000</v>
      </c>
      <c r="E486" s="24">
        <v>70200</v>
      </c>
      <c r="F486" s="24"/>
      <c r="G486" s="24">
        <v>30500</v>
      </c>
      <c r="H486" s="24">
        <v>21800</v>
      </c>
      <c r="I486" s="24">
        <v>18974</v>
      </c>
      <c r="J486" s="24">
        <v>17844</v>
      </c>
      <c r="K486" s="24">
        <v>18471</v>
      </c>
      <c r="L486" s="24">
        <v>40200</v>
      </c>
      <c r="M486" s="24">
        <v>57400</v>
      </c>
      <c r="N486" s="24">
        <v>39400</v>
      </c>
      <c r="O486" s="24">
        <v>22600</v>
      </c>
      <c r="P486" s="24">
        <v>19675</v>
      </c>
      <c r="Q486" s="21"/>
      <c r="R486" s="21">
        <v>137.91</v>
      </c>
      <c r="S486" s="21"/>
      <c r="T486" s="15">
        <v>-0.5</v>
      </c>
      <c r="U486" s="21">
        <v>186</v>
      </c>
      <c r="V486" s="21">
        <v>186</v>
      </c>
      <c r="W486" s="21">
        <v>154</v>
      </c>
      <c r="X486" s="21">
        <v>82</v>
      </c>
      <c r="Y486" s="21"/>
      <c r="Z486" s="21"/>
      <c r="AA486" s="21"/>
    </row>
    <row r="487" spans="1:27">
      <c r="A487" s="20">
        <v>43983</v>
      </c>
      <c r="B487" s="24">
        <v>54250</v>
      </c>
      <c r="C487" s="24">
        <v>65000</v>
      </c>
      <c r="D487" s="24">
        <v>30000</v>
      </c>
      <c r="E487" s="24">
        <v>63000</v>
      </c>
      <c r="F487" s="24"/>
      <c r="G487" s="24">
        <v>33500</v>
      </c>
      <c r="H487" s="24">
        <v>21125</v>
      </c>
      <c r="I487" s="24">
        <v>15639</v>
      </c>
      <c r="J487" s="24">
        <v>13087</v>
      </c>
      <c r="K487" s="24">
        <v>16969</v>
      </c>
      <c r="L487" s="24">
        <v>40750</v>
      </c>
      <c r="M487" s="24">
        <v>58000</v>
      </c>
      <c r="N487" s="24">
        <v>45500</v>
      </c>
      <c r="O487" s="24">
        <v>22000</v>
      </c>
      <c r="P487" s="24">
        <v>14564</v>
      </c>
      <c r="Q487" s="21"/>
      <c r="R487" s="21">
        <v>137.57</v>
      </c>
      <c r="S487" s="21"/>
      <c r="T487" s="15">
        <v>-0.8</v>
      </c>
      <c r="U487" s="21">
        <v>186</v>
      </c>
      <c r="V487" s="21">
        <v>186</v>
      </c>
      <c r="W487" s="21">
        <v>154</v>
      </c>
      <c r="X487" s="21">
        <v>82</v>
      </c>
      <c r="Y487" s="21"/>
      <c r="Z487" s="21"/>
      <c r="AA487" s="21"/>
    </row>
    <row r="488" spans="1:27">
      <c r="A488" s="20">
        <v>44013</v>
      </c>
      <c r="B488" s="24">
        <v>56600</v>
      </c>
      <c r="C488" s="24">
        <v>65600</v>
      </c>
      <c r="D488" s="24">
        <v>30600</v>
      </c>
      <c r="E488" s="24">
        <v>63000</v>
      </c>
      <c r="F488" s="24"/>
      <c r="G488" s="24">
        <v>31700</v>
      </c>
      <c r="H488" s="24">
        <v>19400</v>
      </c>
      <c r="I488" s="24">
        <v>17525</v>
      </c>
      <c r="J488" s="24">
        <v>16778</v>
      </c>
      <c r="K488" s="24">
        <v>20004</v>
      </c>
      <c r="L488" s="24">
        <v>40200</v>
      </c>
      <c r="M488" s="24">
        <v>67200</v>
      </c>
      <c r="N488" s="24">
        <v>53000</v>
      </c>
      <c r="O488" s="24">
        <v>28000</v>
      </c>
      <c r="P488" s="24">
        <v>17721</v>
      </c>
      <c r="Q488" s="21"/>
      <c r="R488" s="21">
        <v>136.76</v>
      </c>
      <c r="S488" s="21"/>
      <c r="T488" s="15">
        <v>-1.3</v>
      </c>
      <c r="U488" s="21">
        <v>186</v>
      </c>
      <c r="V488" s="21">
        <v>186</v>
      </c>
      <c r="W488" s="21">
        <v>154</v>
      </c>
      <c r="X488" s="21">
        <v>82</v>
      </c>
      <c r="Y488" s="21"/>
      <c r="Z488" s="21"/>
      <c r="AA488" s="21"/>
    </row>
    <row r="489" spans="1:27">
      <c r="A489" s="20">
        <v>44044</v>
      </c>
      <c r="B489" s="24">
        <v>57500</v>
      </c>
      <c r="C489" s="24">
        <v>62500</v>
      </c>
      <c r="D489" s="24">
        <v>32000</v>
      </c>
      <c r="E489" s="24">
        <v>63000</v>
      </c>
      <c r="F489" s="24"/>
      <c r="G489" s="24">
        <v>42500</v>
      </c>
      <c r="H489" s="24">
        <v>29875</v>
      </c>
      <c r="I489" s="24">
        <v>36869</v>
      </c>
      <c r="J489" s="24">
        <v>37884</v>
      </c>
      <c r="K489" s="24">
        <v>36608</v>
      </c>
      <c r="L489" s="24">
        <v>55000</v>
      </c>
      <c r="M489" s="24">
        <v>73000</v>
      </c>
      <c r="N489" s="24">
        <v>60500</v>
      </c>
      <c r="O489" s="24">
        <v>34250</v>
      </c>
      <c r="P489" s="24">
        <v>38230</v>
      </c>
      <c r="Q489" s="21"/>
      <c r="R489" s="21">
        <v>135.96</v>
      </c>
      <c r="S489" s="21"/>
      <c r="T489" s="15">
        <v>-1.9</v>
      </c>
      <c r="U489" s="21">
        <v>186</v>
      </c>
      <c r="V489" s="21">
        <v>186</v>
      </c>
      <c r="W489" s="21">
        <v>154</v>
      </c>
      <c r="X489" s="21">
        <v>82</v>
      </c>
      <c r="Y489" s="21"/>
      <c r="Z489" s="21"/>
      <c r="AA489" s="21"/>
    </row>
    <row r="490" spans="1:27">
      <c r="A490" s="20">
        <v>44075</v>
      </c>
      <c r="B490" s="24">
        <v>53500</v>
      </c>
      <c r="C490" s="24">
        <v>62000</v>
      </c>
      <c r="D490" s="24">
        <v>33500</v>
      </c>
      <c r="E490" s="24">
        <v>63000</v>
      </c>
      <c r="F490" s="24"/>
      <c r="G490" s="24">
        <v>51500</v>
      </c>
      <c r="H490" s="24">
        <v>36625</v>
      </c>
      <c r="I490" s="24">
        <v>43422</v>
      </c>
      <c r="J490" s="24">
        <v>49887</v>
      </c>
      <c r="K490" s="24">
        <v>47016</v>
      </c>
      <c r="L490" s="24">
        <v>65375</v>
      </c>
      <c r="M490" s="24">
        <v>71250</v>
      </c>
      <c r="N490" s="24">
        <v>58750</v>
      </c>
      <c r="O490" s="24">
        <v>37500</v>
      </c>
      <c r="P490" s="24">
        <v>49906</v>
      </c>
      <c r="Q490" s="21"/>
      <c r="R490" s="21">
        <v>135.96</v>
      </c>
      <c r="S490" s="21"/>
      <c r="T490" s="15">
        <v>-1.9</v>
      </c>
      <c r="U490" s="21">
        <v>186</v>
      </c>
      <c r="V490" s="21">
        <v>186</v>
      </c>
      <c r="W490" s="21">
        <v>145</v>
      </c>
      <c r="X490" s="21">
        <v>82</v>
      </c>
      <c r="Y490" s="21"/>
      <c r="Z490" s="21"/>
      <c r="AA490" s="21"/>
    </row>
    <row r="491" spans="1:27">
      <c r="A491" s="20">
        <v>44105</v>
      </c>
      <c r="B491" s="24">
        <v>49800</v>
      </c>
      <c r="C491" s="24">
        <v>61600</v>
      </c>
      <c r="D491" s="24">
        <v>34400</v>
      </c>
      <c r="E491" s="24">
        <v>63000</v>
      </c>
      <c r="F491" s="24"/>
      <c r="G491" s="24">
        <v>79400</v>
      </c>
      <c r="H491" s="24">
        <v>54700</v>
      </c>
      <c r="I491" s="24">
        <v>80996</v>
      </c>
      <c r="J491" s="24">
        <v>85113</v>
      </c>
      <c r="K491" s="24">
        <v>77796</v>
      </c>
      <c r="L491" s="24">
        <v>91100</v>
      </c>
      <c r="M491" s="24">
        <v>69600</v>
      </c>
      <c r="N491" s="24">
        <v>54600</v>
      </c>
      <c r="O491" s="24">
        <v>39600</v>
      </c>
      <c r="P491" s="24">
        <v>85125</v>
      </c>
      <c r="Q491" s="21"/>
      <c r="R491" s="21">
        <v>133.9</v>
      </c>
      <c r="S491" s="21"/>
      <c r="T491" s="15">
        <v>-3.5</v>
      </c>
      <c r="U491" s="21">
        <v>186</v>
      </c>
      <c r="V491" s="21">
        <v>186</v>
      </c>
      <c r="W491" s="21">
        <v>145</v>
      </c>
      <c r="X491" s="21">
        <v>82</v>
      </c>
      <c r="Y491" s="21"/>
      <c r="Z491" s="21"/>
      <c r="AA491" s="21"/>
    </row>
    <row r="492" spans="1:27">
      <c r="A492" s="20">
        <v>44136</v>
      </c>
      <c r="B492" s="24">
        <v>45000</v>
      </c>
      <c r="C492" s="24">
        <v>60000</v>
      </c>
      <c r="D492" s="24">
        <v>32000</v>
      </c>
      <c r="E492" s="24">
        <v>63000</v>
      </c>
      <c r="F492" s="24"/>
      <c r="G492" s="24">
        <v>105625</v>
      </c>
      <c r="H492" s="24">
        <v>79000</v>
      </c>
      <c r="I492" s="24">
        <v>112495</v>
      </c>
      <c r="J492" s="24">
        <v>112386</v>
      </c>
      <c r="K492" s="24">
        <v>106068</v>
      </c>
      <c r="L492" s="24">
        <v>123750</v>
      </c>
      <c r="M492" s="24">
        <v>65000</v>
      </c>
      <c r="N492" s="24">
        <v>51000</v>
      </c>
      <c r="O492" s="24">
        <v>36000</v>
      </c>
      <c r="P492" s="24">
        <v>112506</v>
      </c>
      <c r="Q492" s="21"/>
      <c r="R492" s="21">
        <v>133.9</v>
      </c>
      <c r="S492" s="21"/>
      <c r="T492" s="15">
        <v>-3.5</v>
      </c>
      <c r="U492" s="21">
        <v>186</v>
      </c>
      <c r="V492" s="21">
        <v>186</v>
      </c>
      <c r="W492" s="21">
        <v>145</v>
      </c>
      <c r="X492" s="21">
        <v>82</v>
      </c>
      <c r="Y492" s="21"/>
      <c r="Z492" s="21"/>
      <c r="AA492" s="21"/>
    </row>
    <row r="493" spans="1:27">
      <c r="A493" s="20">
        <v>44166</v>
      </c>
      <c r="B493" s="24">
        <v>42000</v>
      </c>
      <c r="C493" s="24">
        <v>55000</v>
      </c>
      <c r="D493" s="24">
        <v>30000</v>
      </c>
      <c r="E493" s="24">
        <v>63000</v>
      </c>
      <c r="F493" s="24"/>
      <c r="G493" s="24">
        <v>134500</v>
      </c>
      <c r="H493" s="24">
        <v>90125</v>
      </c>
      <c r="I493" s="24">
        <v>165599</v>
      </c>
      <c r="J493" s="24">
        <v>149445</v>
      </c>
      <c r="K493" s="24">
        <v>155820</v>
      </c>
      <c r="L493" s="24">
        <v>147500</v>
      </c>
      <c r="M493" s="24">
        <v>65000</v>
      </c>
      <c r="N493" s="24">
        <v>51000</v>
      </c>
      <c r="O493" s="24">
        <v>36000</v>
      </c>
      <c r="P493" s="24">
        <v>159383</v>
      </c>
      <c r="Q493" s="21"/>
      <c r="R493" s="21">
        <v>133.9</v>
      </c>
      <c r="S493" s="21"/>
      <c r="T493" s="15">
        <v>-3.5</v>
      </c>
      <c r="U493" s="21">
        <v>186</v>
      </c>
      <c r="V493" s="21">
        <v>186</v>
      </c>
      <c r="W493" s="21">
        <v>145</v>
      </c>
      <c r="X493" s="21">
        <v>82</v>
      </c>
      <c r="Y493" s="21"/>
      <c r="Z493" s="21"/>
      <c r="AA493" s="21"/>
    </row>
    <row r="494" spans="1:27">
      <c r="A494" s="20">
        <v>44197</v>
      </c>
      <c r="B494" s="24">
        <v>52400</v>
      </c>
      <c r="C494" s="24">
        <v>63000</v>
      </c>
      <c r="D494" s="24">
        <v>39000</v>
      </c>
      <c r="E494" s="24">
        <v>61400</v>
      </c>
      <c r="F494" s="24"/>
      <c r="G494" s="24">
        <v>155100</v>
      </c>
      <c r="H494" s="24">
        <v>113100</v>
      </c>
      <c r="I494" s="24">
        <v>214663</v>
      </c>
      <c r="J494" s="24">
        <v>175198</v>
      </c>
      <c r="K494" s="24">
        <v>186166</v>
      </c>
      <c r="L494" s="24">
        <v>176000</v>
      </c>
      <c r="M494" s="24">
        <v>57800</v>
      </c>
      <c r="N494" s="24">
        <v>50200</v>
      </c>
      <c r="O494" s="24">
        <v>37200</v>
      </c>
      <c r="P494" s="24">
        <v>187734</v>
      </c>
      <c r="Q494" s="21"/>
      <c r="R494" s="21">
        <v>134.99</v>
      </c>
      <c r="S494" s="21"/>
      <c r="T494" s="15">
        <v>-2.7</v>
      </c>
      <c r="U494" s="21">
        <v>186.5</v>
      </c>
      <c r="V494" s="21">
        <v>186.5</v>
      </c>
      <c r="W494" s="21">
        <v>145</v>
      </c>
      <c r="X494" s="21">
        <v>82</v>
      </c>
      <c r="Y494" s="21">
        <v>48</v>
      </c>
      <c r="Z494" s="21">
        <v>115</v>
      </c>
      <c r="AA494" s="21">
        <v>165</v>
      </c>
    </row>
    <row r="495" spans="1:27">
      <c r="A495" s="20">
        <v>44228</v>
      </c>
      <c r="B495" s="24">
        <v>52250</v>
      </c>
      <c r="C495" s="24">
        <v>62500</v>
      </c>
      <c r="D495" s="24">
        <v>31750</v>
      </c>
      <c r="E495" s="24">
        <v>59000</v>
      </c>
      <c r="F495" s="24"/>
      <c r="G495" s="24">
        <v>47875</v>
      </c>
      <c r="H495" s="24">
        <v>32250</v>
      </c>
      <c r="I495" s="24">
        <v>49905</v>
      </c>
      <c r="J495" s="24">
        <v>49631</v>
      </c>
      <c r="K495" s="24">
        <v>41858</v>
      </c>
      <c r="L495" s="24">
        <v>66125</v>
      </c>
      <c r="M495" s="24">
        <v>50250</v>
      </c>
      <c r="N495" s="24">
        <v>41250</v>
      </c>
      <c r="O495" s="24">
        <v>28750</v>
      </c>
      <c r="P495" s="24">
        <v>49654</v>
      </c>
      <c r="Q495" s="21"/>
      <c r="R495" s="21">
        <v>136.01</v>
      </c>
      <c r="S495" s="21"/>
      <c r="T495" s="15">
        <v>-1.9</v>
      </c>
      <c r="U495" s="21">
        <v>187.5</v>
      </c>
      <c r="V495" s="21">
        <v>187.5</v>
      </c>
      <c r="W495" s="21">
        <v>145</v>
      </c>
      <c r="X495" s="21">
        <v>82</v>
      </c>
      <c r="Y495" s="21">
        <v>48</v>
      </c>
      <c r="Z495" s="21">
        <v>115</v>
      </c>
      <c r="AA495" s="21">
        <v>165</v>
      </c>
    </row>
    <row r="496" spans="1:27">
      <c r="A496" s="20">
        <v>44256</v>
      </c>
      <c r="B496" s="24">
        <v>53750</v>
      </c>
      <c r="C496" s="24">
        <v>65250</v>
      </c>
      <c r="D496" s="24">
        <v>32000</v>
      </c>
      <c r="E496" s="24">
        <v>59000</v>
      </c>
      <c r="F496" s="24"/>
      <c r="G496" s="24">
        <v>32625</v>
      </c>
      <c r="H496" s="24">
        <v>21250</v>
      </c>
      <c r="I496" s="24">
        <v>29377</v>
      </c>
      <c r="J496" s="24">
        <v>26099</v>
      </c>
      <c r="K496" s="24">
        <v>23061</v>
      </c>
      <c r="L496" s="24">
        <v>43750</v>
      </c>
      <c r="M496" s="24">
        <v>51750</v>
      </c>
      <c r="N496" s="24">
        <v>41750</v>
      </c>
      <c r="O496" s="24">
        <v>27500</v>
      </c>
      <c r="P496" s="24">
        <v>27075</v>
      </c>
      <c r="Q496" s="21"/>
      <c r="R496" s="21">
        <v>136.12</v>
      </c>
      <c r="S496" s="21"/>
      <c r="T496" s="15">
        <v>-1.9</v>
      </c>
      <c r="U496" s="21">
        <v>188</v>
      </c>
      <c r="V496" s="21">
        <v>188</v>
      </c>
      <c r="W496" s="21">
        <v>145</v>
      </c>
      <c r="X496" s="21">
        <v>82</v>
      </c>
      <c r="Y496" s="21">
        <v>48</v>
      </c>
      <c r="Z496" s="21">
        <v>115</v>
      </c>
      <c r="AA496" s="21">
        <v>165</v>
      </c>
    </row>
    <row r="497" spans="1:27">
      <c r="A497" s="20">
        <v>44287</v>
      </c>
      <c r="B497" s="24">
        <v>66800</v>
      </c>
      <c r="C497" s="24">
        <v>80700</v>
      </c>
      <c r="D497" s="24">
        <v>44000</v>
      </c>
      <c r="E497" s="24">
        <v>60600</v>
      </c>
      <c r="F497" s="24">
        <v>62600</v>
      </c>
      <c r="G497" s="24">
        <v>50800</v>
      </c>
      <c r="H497" s="24">
        <v>39400</v>
      </c>
      <c r="I497" s="24">
        <v>56000</v>
      </c>
      <c r="J497" s="24">
        <v>56091</v>
      </c>
      <c r="K497" s="24">
        <v>44280</v>
      </c>
      <c r="L497" s="24">
        <v>66450</v>
      </c>
      <c r="M497" s="24">
        <v>66000</v>
      </c>
      <c r="N497" s="24">
        <v>55000</v>
      </c>
      <c r="O497" s="24">
        <v>41000</v>
      </c>
      <c r="P497" s="24">
        <v>56100</v>
      </c>
      <c r="Q497" s="21"/>
      <c r="R497" s="21">
        <v>139.09</v>
      </c>
      <c r="S497" s="21"/>
      <c r="T497" s="15">
        <v>0.9</v>
      </c>
      <c r="U497" s="21">
        <v>188</v>
      </c>
      <c r="V497" s="21">
        <v>188</v>
      </c>
      <c r="W497" s="21">
        <v>145</v>
      </c>
      <c r="X497" s="21">
        <v>82</v>
      </c>
      <c r="Y497" s="21">
        <v>48</v>
      </c>
      <c r="Z497" s="21">
        <v>115</v>
      </c>
      <c r="AA497" s="21">
        <v>165</v>
      </c>
    </row>
    <row r="498" spans="1:27">
      <c r="A498" s="20">
        <v>44317</v>
      </c>
      <c r="B498" s="24">
        <v>79000</v>
      </c>
      <c r="C498" s="24">
        <v>95250</v>
      </c>
      <c r="D498" s="24">
        <v>54500</v>
      </c>
      <c r="E498" s="24">
        <v>65000</v>
      </c>
      <c r="F498" s="24">
        <v>76000</v>
      </c>
      <c r="G498" s="24">
        <v>61750</v>
      </c>
      <c r="H498" s="24">
        <v>48750</v>
      </c>
      <c r="I498" s="24">
        <v>63500</v>
      </c>
      <c r="J498" s="24">
        <v>64500</v>
      </c>
      <c r="K498" s="24">
        <v>59750</v>
      </c>
      <c r="L498" s="24">
        <v>78000</v>
      </c>
      <c r="M498" s="24">
        <v>96500</v>
      </c>
      <c r="N498" s="24">
        <v>81500</v>
      </c>
      <c r="O498" s="24">
        <v>60000</v>
      </c>
      <c r="P498" s="24">
        <v>64500</v>
      </c>
      <c r="Q498" s="21"/>
      <c r="R498" s="21">
        <v>140.30000000000001</v>
      </c>
      <c r="S498" s="21"/>
      <c r="T498" s="15">
        <v>1.7</v>
      </c>
      <c r="U498" s="21">
        <v>189</v>
      </c>
      <c r="V498" s="21">
        <v>189</v>
      </c>
      <c r="W498" s="21">
        <v>145</v>
      </c>
      <c r="X498" s="21">
        <v>82</v>
      </c>
      <c r="Y498" s="21">
        <v>48</v>
      </c>
      <c r="Z498" s="21">
        <v>115</v>
      </c>
      <c r="AA498" s="21">
        <v>170</v>
      </c>
    </row>
    <row r="499" spans="1:27">
      <c r="A499" s="20">
        <v>44348</v>
      </c>
      <c r="B499" s="24">
        <v>89000</v>
      </c>
      <c r="C499" s="24">
        <v>101500</v>
      </c>
      <c r="D499" s="24">
        <v>57750</v>
      </c>
      <c r="E499" s="24">
        <v>69250</v>
      </c>
      <c r="F499" s="24">
        <v>79750</v>
      </c>
      <c r="G499" s="24">
        <v>63125</v>
      </c>
      <c r="H499" s="24">
        <v>47125</v>
      </c>
      <c r="I499" s="24">
        <v>69000</v>
      </c>
      <c r="J499" s="24">
        <v>70500</v>
      </c>
      <c r="K499" s="24">
        <v>58500</v>
      </c>
      <c r="L499" s="24">
        <v>80500</v>
      </c>
      <c r="M499" s="24">
        <v>109500</v>
      </c>
      <c r="N499" s="24">
        <v>92500</v>
      </c>
      <c r="O499" s="24">
        <v>66250</v>
      </c>
      <c r="P499" s="24">
        <v>70500</v>
      </c>
      <c r="Q499" s="21"/>
      <c r="R499" s="21">
        <v>143.49</v>
      </c>
      <c r="S499" s="21"/>
      <c r="T499" s="15">
        <v>4.3</v>
      </c>
      <c r="U499" s="21">
        <v>190</v>
      </c>
      <c r="V499" s="21">
        <v>190</v>
      </c>
      <c r="W499" s="21">
        <v>145</v>
      </c>
      <c r="X499" s="21">
        <v>82</v>
      </c>
      <c r="Y499" s="21">
        <v>48</v>
      </c>
      <c r="Z499" s="21">
        <v>115</v>
      </c>
      <c r="AA499" s="21">
        <v>170</v>
      </c>
    </row>
    <row r="500" spans="1:27">
      <c r="A500" s="20">
        <v>44378</v>
      </c>
      <c r="B500" s="24">
        <v>105000</v>
      </c>
      <c r="C500" s="24">
        <v>123000</v>
      </c>
      <c r="D500" s="24">
        <v>66200</v>
      </c>
      <c r="E500" s="24">
        <v>73400</v>
      </c>
      <c r="F500" s="24">
        <v>84200</v>
      </c>
      <c r="G500" s="24">
        <v>60600</v>
      </c>
      <c r="H500" s="24">
        <v>42700</v>
      </c>
      <c r="I500" s="24">
        <v>65200</v>
      </c>
      <c r="J500" s="24">
        <v>67000</v>
      </c>
      <c r="K500" s="24">
        <v>56000</v>
      </c>
      <c r="L500" s="24">
        <v>82700</v>
      </c>
      <c r="M500" s="24">
        <v>145000</v>
      </c>
      <c r="N500" s="24">
        <v>121000</v>
      </c>
      <c r="O500" s="24">
        <v>76400</v>
      </c>
      <c r="P500" s="24">
        <v>67000</v>
      </c>
      <c r="Q500" s="21"/>
      <c r="R500" s="21">
        <v>149.87</v>
      </c>
      <c r="S500" s="21"/>
      <c r="T500" s="15">
        <v>9.6</v>
      </c>
      <c r="U500" s="21">
        <v>195</v>
      </c>
      <c r="V500" s="21">
        <v>195</v>
      </c>
      <c r="W500" s="21">
        <v>145</v>
      </c>
      <c r="X500" s="21">
        <v>82</v>
      </c>
      <c r="Y500" s="21">
        <v>48</v>
      </c>
      <c r="Z500" s="21">
        <v>115</v>
      </c>
      <c r="AA500" s="21">
        <v>170</v>
      </c>
    </row>
    <row r="501" spans="1:27">
      <c r="A501" s="20">
        <v>44409</v>
      </c>
      <c r="B501" s="24">
        <v>94000</v>
      </c>
      <c r="C501" s="24">
        <v>117500</v>
      </c>
      <c r="D501" s="24">
        <v>63750</v>
      </c>
      <c r="E501" s="24">
        <v>70500</v>
      </c>
      <c r="F501" s="24">
        <v>88000</v>
      </c>
      <c r="G501" s="24">
        <v>62250</v>
      </c>
      <c r="H501" s="24">
        <v>46375</v>
      </c>
      <c r="I501" s="24">
        <v>64000</v>
      </c>
      <c r="J501" s="24">
        <v>69750</v>
      </c>
      <c r="K501" s="24">
        <v>60500</v>
      </c>
      <c r="L501" s="24">
        <v>80750</v>
      </c>
      <c r="M501" s="24">
        <v>135000</v>
      </c>
      <c r="N501" s="24">
        <v>110000</v>
      </c>
      <c r="O501" s="24">
        <v>72500</v>
      </c>
      <c r="P501" s="24">
        <v>69750</v>
      </c>
      <c r="Q501" s="21"/>
      <c r="R501" s="21">
        <v>151.51</v>
      </c>
      <c r="S501" s="21"/>
      <c r="T501" s="15">
        <v>11.4</v>
      </c>
      <c r="U501" s="21">
        <v>198</v>
      </c>
      <c r="V501" s="21">
        <v>198</v>
      </c>
      <c r="W501" s="21">
        <v>145</v>
      </c>
      <c r="X501" s="21">
        <v>82</v>
      </c>
      <c r="Y501" s="21">
        <v>48</v>
      </c>
      <c r="Z501" s="21">
        <v>115</v>
      </c>
      <c r="AA501" s="21">
        <v>170</v>
      </c>
    </row>
    <row r="502" spans="1:27">
      <c r="A502" s="20">
        <v>44440</v>
      </c>
      <c r="B502" s="24">
        <v>92500</v>
      </c>
      <c r="C502" s="24">
        <v>107500</v>
      </c>
      <c r="D502" s="24">
        <v>58000</v>
      </c>
      <c r="E502" s="24">
        <v>70000</v>
      </c>
      <c r="F502" s="24">
        <v>88000</v>
      </c>
      <c r="G502" s="24">
        <v>53063</v>
      </c>
      <c r="H502" s="24">
        <v>35750</v>
      </c>
      <c r="I502" s="24">
        <v>46250</v>
      </c>
      <c r="J502" s="24">
        <v>71750</v>
      </c>
      <c r="K502" s="24">
        <v>53750</v>
      </c>
      <c r="L502" s="24">
        <v>69188</v>
      </c>
      <c r="M502" s="24">
        <v>115000</v>
      </c>
      <c r="N502" s="24">
        <v>98000</v>
      </c>
      <c r="O502" s="24">
        <v>74000</v>
      </c>
      <c r="P502" s="24">
        <v>71750</v>
      </c>
      <c r="Q502" s="21"/>
      <c r="R502" s="21">
        <v>155.27000000000001</v>
      </c>
      <c r="S502" s="21"/>
      <c r="T502" s="15">
        <v>14.2</v>
      </c>
      <c r="U502" s="21">
        <v>202</v>
      </c>
      <c r="V502" s="21">
        <v>202</v>
      </c>
      <c r="W502" s="21">
        <v>145</v>
      </c>
      <c r="X502" s="21">
        <v>82</v>
      </c>
      <c r="Y502" s="21">
        <v>48</v>
      </c>
      <c r="Z502" s="21">
        <v>115</v>
      </c>
      <c r="AA502" s="21">
        <v>170</v>
      </c>
    </row>
    <row r="503" spans="1:27">
      <c r="A503" s="20">
        <v>44470</v>
      </c>
      <c r="B503" s="24">
        <v>98000</v>
      </c>
      <c r="C503" s="24">
        <v>137000</v>
      </c>
      <c r="D503" s="24">
        <v>71600</v>
      </c>
      <c r="E503" s="24">
        <v>72800</v>
      </c>
      <c r="F503" s="24">
        <v>88400</v>
      </c>
      <c r="G503" s="24">
        <v>128600</v>
      </c>
      <c r="H503" s="24">
        <v>92200</v>
      </c>
      <c r="I503" s="24">
        <v>124289</v>
      </c>
      <c r="J503" s="24">
        <v>143833</v>
      </c>
      <c r="K503" s="24">
        <v>158869</v>
      </c>
      <c r="L503" s="24">
        <v>158400</v>
      </c>
      <c r="M503" s="24">
        <v>156000</v>
      </c>
      <c r="N503" s="24">
        <v>117200</v>
      </c>
      <c r="O503" s="24">
        <v>94400</v>
      </c>
      <c r="P503" s="24">
        <v>144512</v>
      </c>
      <c r="Q503" s="21"/>
      <c r="R503" s="21">
        <v>155.66999999999999</v>
      </c>
      <c r="S503" s="21"/>
      <c r="T503" s="15">
        <v>16.3</v>
      </c>
      <c r="U503" s="21">
        <v>203</v>
      </c>
      <c r="V503" s="21">
        <v>203</v>
      </c>
      <c r="W503" s="21">
        <v>145</v>
      </c>
      <c r="X503" s="21">
        <v>82</v>
      </c>
      <c r="Y503" s="21">
        <v>48</v>
      </c>
      <c r="Z503" s="21">
        <v>115</v>
      </c>
      <c r="AA503" s="21">
        <v>170</v>
      </c>
    </row>
    <row r="504" spans="1:27">
      <c r="A504" s="20">
        <v>44501</v>
      </c>
      <c r="B504" s="24">
        <v>131250</v>
      </c>
      <c r="C504" s="24">
        <v>156250</v>
      </c>
      <c r="D504" s="24">
        <v>85000</v>
      </c>
      <c r="E504" s="24">
        <v>75750</v>
      </c>
      <c r="F504" s="24">
        <v>92500</v>
      </c>
      <c r="G504" s="24">
        <v>195313</v>
      </c>
      <c r="H504" s="24">
        <v>150625</v>
      </c>
      <c r="I504" s="24">
        <v>245435</v>
      </c>
      <c r="J504" s="24">
        <v>240475</v>
      </c>
      <c r="K504" s="24">
        <v>300977</v>
      </c>
      <c r="L504" s="24">
        <v>247813</v>
      </c>
      <c r="M504" s="24">
        <v>200000</v>
      </c>
      <c r="N504" s="24">
        <v>166250</v>
      </c>
      <c r="O504" s="24">
        <v>124750</v>
      </c>
      <c r="P504" s="24">
        <v>243953</v>
      </c>
      <c r="Q504" s="21"/>
      <c r="R504" s="21">
        <v>157.09</v>
      </c>
      <c r="S504" s="21"/>
      <c r="T504" s="15">
        <v>17.3</v>
      </c>
      <c r="U504" s="21">
        <v>205</v>
      </c>
      <c r="V504" s="21">
        <v>205</v>
      </c>
      <c r="W504" s="21">
        <v>145</v>
      </c>
      <c r="X504" s="21">
        <v>82</v>
      </c>
      <c r="Y504" s="21">
        <v>48</v>
      </c>
      <c r="Z504" s="21">
        <v>115</v>
      </c>
      <c r="AA504" s="21">
        <v>170</v>
      </c>
    </row>
    <row r="505" spans="1:27">
      <c r="A505" s="20">
        <v>44531</v>
      </c>
      <c r="B505" s="24">
        <v>90000</v>
      </c>
      <c r="C505" s="24">
        <v>113000</v>
      </c>
      <c r="D505" s="24">
        <v>51500</v>
      </c>
      <c r="E505" s="24">
        <v>75000</v>
      </c>
      <c r="F505" s="24">
        <v>88400</v>
      </c>
      <c r="G505" s="24">
        <v>137400</v>
      </c>
      <c r="H505" s="24">
        <v>92500</v>
      </c>
      <c r="I505" s="24">
        <v>147276</v>
      </c>
      <c r="J505" s="24">
        <v>146773</v>
      </c>
      <c r="K505" s="24">
        <v>194828</v>
      </c>
      <c r="L505" s="24">
        <v>173750</v>
      </c>
      <c r="M505" s="24">
        <v>116000</v>
      </c>
      <c r="N505" s="24">
        <v>91000</v>
      </c>
      <c r="O505" s="24">
        <v>49900</v>
      </c>
      <c r="P505" s="24">
        <v>148846</v>
      </c>
      <c r="Q505" s="21"/>
      <c r="R505" s="21">
        <v>158.18</v>
      </c>
      <c r="S505" s="21"/>
      <c r="T505" s="15">
        <v>18.100000000000001</v>
      </c>
      <c r="U505" s="21">
        <v>210</v>
      </c>
      <c r="V505" s="21">
        <v>210</v>
      </c>
      <c r="W505" s="21">
        <v>145</v>
      </c>
      <c r="X505" s="21">
        <v>82</v>
      </c>
      <c r="Y505" s="21">
        <v>48</v>
      </c>
      <c r="Z505" s="21">
        <v>115</v>
      </c>
      <c r="AA505" s="21">
        <v>175</v>
      </c>
    </row>
    <row r="506" spans="1:27">
      <c r="A506" s="20">
        <v>44562</v>
      </c>
      <c r="B506" s="24">
        <v>86500</v>
      </c>
      <c r="C506" s="24">
        <v>107500</v>
      </c>
      <c r="D506" s="24">
        <v>46000</v>
      </c>
      <c r="E506" s="24">
        <v>81000</v>
      </c>
      <c r="F506" s="24">
        <v>92250</v>
      </c>
      <c r="G506" s="24">
        <v>35969</v>
      </c>
      <c r="H506" s="24">
        <v>24688</v>
      </c>
      <c r="I506" s="24">
        <v>30375</v>
      </c>
      <c r="J506" s="24">
        <v>33250</v>
      </c>
      <c r="K506" s="24">
        <v>39750</v>
      </c>
      <c r="L506" s="24">
        <v>56938</v>
      </c>
      <c r="M506" s="24">
        <v>56250</v>
      </c>
      <c r="N506" s="24">
        <v>43250</v>
      </c>
      <c r="O506" s="24">
        <v>23750</v>
      </c>
      <c r="P506" s="24">
        <v>32500</v>
      </c>
      <c r="Q506" s="21"/>
      <c r="R506" s="21">
        <v>159.04</v>
      </c>
      <c r="S506" s="21"/>
      <c r="T506" s="15">
        <v>17.8</v>
      </c>
      <c r="U506" s="21">
        <v>214</v>
      </c>
      <c r="V506" s="21">
        <v>214</v>
      </c>
      <c r="W506" s="21">
        <v>145</v>
      </c>
      <c r="X506" s="21">
        <v>82</v>
      </c>
      <c r="Y506" s="21">
        <v>49</v>
      </c>
      <c r="Z506" s="21">
        <v>115</v>
      </c>
      <c r="AA506" s="21">
        <v>175</v>
      </c>
    </row>
    <row r="507" spans="1:27">
      <c r="A507" s="20">
        <v>44593</v>
      </c>
      <c r="B507" s="24">
        <v>76500</v>
      </c>
      <c r="C507" s="24">
        <v>93000</v>
      </c>
      <c r="D507" s="24">
        <v>40000</v>
      </c>
      <c r="E507" s="24">
        <v>79000</v>
      </c>
      <c r="F507" s="24">
        <v>88250</v>
      </c>
      <c r="G507" s="24">
        <v>29125</v>
      </c>
      <c r="H507" s="24">
        <v>14625</v>
      </c>
      <c r="I507" s="24">
        <v>-23713</v>
      </c>
      <c r="J507" s="24">
        <v>-12408</v>
      </c>
      <c r="K507" s="24">
        <v>13414</v>
      </c>
      <c r="L507" s="24">
        <v>42125</v>
      </c>
      <c r="M507" s="24">
        <v>52500</v>
      </c>
      <c r="N507" s="24">
        <v>41500</v>
      </c>
      <c r="O507" s="24">
        <v>15000</v>
      </c>
      <c r="P507" s="24">
        <v>-7434</v>
      </c>
      <c r="Q507" s="21"/>
      <c r="R507" s="21">
        <v>159.91</v>
      </c>
      <c r="S507" s="21"/>
      <c r="T507" s="15">
        <v>17.600000000000001</v>
      </c>
      <c r="U507" s="21">
        <v>218</v>
      </c>
      <c r="V507" s="21">
        <v>218</v>
      </c>
      <c r="W507" s="21">
        <v>150</v>
      </c>
      <c r="X507" s="21">
        <v>82</v>
      </c>
      <c r="Y507" s="21">
        <v>49</v>
      </c>
      <c r="Z507" s="21">
        <v>120</v>
      </c>
      <c r="AA507" s="21">
        <v>175</v>
      </c>
    </row>
    <row r="508" spans="1:27">
      <c r="A508" s="20">
        <v>44621</v>
      </c>
      <c r="B508" s="24">
        <v>106750</v>
      </c>
      <c r="C508" s="24">
        <v>139250</v>
      </c>
      <c r="D508" s="24">
        <v>55500</v>
      </c>
      <c r="E508" s="24">
        <v>81750</v>
      </c>
      <c r="F508" s="24">
        <v>93750</v>
      </c>
      <c r="G508" s="24">
        <v>39438</v>
      </c>
      <c r="H508" s="24">
        <v>25938</v>
      </c>
      <c r="I508" s="24">
        <v>42750</v>
      </c>
      <c r="J508" s="24">
        <v>33128</v>
      </c>
      <c r="K508" s="24">
        <v>24768</v>
      </c>
      <c r="L508" s="24">
        <v>70875</v>
      </c>
      <c r="M508" s="24">
        <v>80500</v>
      </c>
      <c r="N508" s="24">
        <v>63000</v>
      </c>
      <c r="O508" s="24">
        <v>41250</v>
      </c>
      <c r="P508" s="24">
        <v>35427</v>
      </c>
      <c r="Q508" s="21"/>
      <c r="R508" s="21">
        <v>161.55000000000001</v>
      </c>
      <c r="S508" s="21"/>
      <c r="T508" s="15">
        <v>18.7</v>
      </c>
      <c r="U508" s="21">
        <v>220</v>
      </c>
      <c r="V508" s="21">
        <v>220</v>
      </c>
      <c r="W508" s="21">
        <v>161</v>
      </c>
      <c r="X508" s="21">
        <v>82</v>
      </c>
      <c r="Y508" s="21">
        <v>49</v>
      </c>
      <c r="Z508" s="21">
        <v>126</v>
      </c>
      <c r="AA508" s="21">
        <v>180</v>
      </c>
    </row>
    <row r="509" spans="1:27">
      <c r="A509" s="20">
        <v>44652</v>
      </c>
      <c r="B509" s="24">
        <v>108000</v>
      </c>
      <c r="C509" s="24">
        <v>146000</v>
      </c>
      <c r="D509" s="24">
        <v>61600</v>
      </c>
      <c r="E509" s="24">
        <v>87200</v>
      </c>
      <c r="F509" s="24">
        <v>103000</v>
      </c>
      <c r="G509" s="24">
        <v>44250</v>
      </c>
      <c r="H509" s="24">
        <v>27200</v>
      </c>
      <c r="I509" s="24">
        <v>45000</v>
      </c>
      <c r="J509" s="24">
        <v>46000</v>
      </c>
      <c r="K509" s="24">
        <v>43000</v>
      </c>
      <c r="L509" s="24">
        <v>70600</v>
      </c>
      <c r="M509" s="24">
        <v>94000</v>
      </c>
      <c r="N509" s="24">
        <v>74000</v>
      </c>
      <c r="O509" s="24">
        <v>49000</v>
      </c>
      <c r="P509" s="24">
        <v>46000</v>
      </c>
      <c r="Q509" s="21"/>
      <c r="R509" s="21">
        <v>165.06</v>
      </c>
      <c r="S509" s="21"/>
      <c r="T509" s="15">
        <v>18.7</v>
      </c>
      <c r="U509" s="21">
        <v>224</v>
      </c>
      <c r="V509" s="21">
        <v>224</v>
      </c>
      <c r="W509" s="21">
        <v>165</v>
      </c>
      <c r="X509" s="21">
        <v>82</v>
      </c>
      <c r="Y509" s="21">
        <v>49</v>
      </c>
      <c r="Z509" s="21">
        <v>127.5</v>
      </c>
      <c r="AA509" s="21">
        <v>185</v>
      </c>
    </row>
    <row r="510" spans="1:27">
      <c r="A510" s="20">
        <v>44682</v>
      </c>
      <c r="B510" s="24">
        <v>117500</v>
      </c>
      <c r="C510" s="24">
        <v>155000</v>
      </c>
      <c r="D510" s="24">
        <v>66000</v>
      </c>
      <c r="E510" s="24">
        <v>92000</v>
      </c>
      <c r="F510" s="24">
        <v>110000</v>
      </c>
      <c r="G510" s="24">
        <v>64750</v>
      </c>
      <c r="H510" s="24">
        <v>43375</v>
      </c>
      <c r="I510" s="24">
        <v>66500</v>
      </c>
      <c r="J510" s="24">
        <v>67000</v>
      </c>
      <c r="K510" s="24">
        <v>62750</v>
      </c>
      <c r="L510" s="24">
        <v>90063</v>
      </c>
      <c r="M510" s="24">
        <v>147500</v>
      </c>
      <c r="N510" s="24">
        <v>107500</v>
      </c>
      <c r="O510" s="24">
        <v>60000</v>
      </c>
      <c r="P510" s="24">
        <v>67000</v>
      </c>
      <c r="Q510" s="21"/>
      <c r="R510" s="21">
        <v>165.74</v>
      </c>
      <c r="S510" s="21"/>
      <c r="T510" s="15">
        <v>18.100000000000001</v>
      </c>
      <c r="U510" s="21">
        <v>227</v>
      </c>
      <c r="V510" s="21">
        <v>227</v>
      </c>
      <c r="W510" s="21">
        <v>165</v>
      </c>
      <c r="X510" s="21">
        <v>82</v>
      </c>
      <c r="Y510" s="21">
        <v>49</v>
      </c>
      <c r="Z510" s="21">
        <v>127.5</v>
      </c>
      <c r="AA510" s="21">
        <v>185</v>
      </c>
    </row>
    <row r="511" spans="1:27">
      <c r="A511" s="20">
        <v>44713</v>
      </c>
      <c r="B511" s="24">
        <v>111250</v>
      </c>
      <c r="C511" s="24">
        <v>145000</v>
      </c>
      <c r="D511" s="24">
        <v>59750</v>
      </c>
      <c r="E511" s="24">
        <v>95750</v>
      </c>
      <c r="F511" s="24">
        <v>121250</v>
      </c>
      <c r="G511" s="24">
        <v>80938</v>
      </c>
      <c r="H511" s="24">
        <v>53750</v>
      </c>
      <c r="I511" s="24">
        <v>81000</v>
      </c>
      <c r="J511" s="24">
        <v>82750</v>
      </c>
      <c r="K511" s="24">
        <v>80000</v>
      </c>
      <c r="L511" s="24">
        <v>102250</v>
      </c>
      <c r="M511" s="24">
        <v>168750</v>
      </c>
      <c r="N511" s="24">
        <v>125000</v>
      </c>
      <c r="O511" s="24">
        <v>70000</v>
      </c>
      <c r="P511" s="24">
        <v>82750</v>
      </c>
      <c r="Q511" s="21"/>
      <c r="R511" s="21">
        <v>169.59</v>
      </c>
      <c r="S511" s="21"/>
      <c r="T511" s="15">
        <v>18.2</v>
      </c>
      <c r="U511" s="21">
        <v>231</v>
      </c>
      <c r="V511" s="21">
        <v>231</v>
      </c>
      <c r="W511" s="21">
        <v>165</v>
      </c>
      <c r="X511" s="21">
        <v>82</v>
      </c>
      <c r="Y511" s="21">
        <v>49</v>
      </c>
      <c r="Z511" s="21">
        <v>127.5</v>
      </c>
      <c r="AA511" s="21">
        <v>185</v>
      </c>
    </row>
    <row r="512" spans="1:27">
      <c r="A512" s="20">
        <v>44743</v>
      </c>
      <c r="B512" s="24">
        <v>114000</v>
      </c>
      <c r="C512" s="24">
        <v>140000</v>
      </c>
      <c r="D512" s="24">
        <v>47000</v>
      </c>
      <c r="E512" s="24">
        <v>96000</v>
      </c>
      <c r="F512" s="24">
        <v>128000</v>
      </c>
      <c r="G512" s="24">
        <v>48750</v>
      </c>
      <c r="H512" s="24">
        <v>30000</v>
      </c>
      <c r="I512" s="24">
        <v>42200</v>
      </c>
      <c r="J512" s="24">
        <v>50400</v>
      </c>
      <c r="K512" s="24">
        <v>51200</v>
      </c>
      <c r="L512" s="24">
        <v>75150</v>
      </c>
      <c r="M512" s="24">
        <v>175000</v>
      </c>
      <c r="N512" s="24">
        <v>129000</v>
      </c>
      <c r="O512" s="24">
        <v>54800</v>
      </c>
      <c r="P512" s="24">
        <v>50400</v>
      </c>
      <c r="Q512" s="21"/>
      <c r="R512" s="21">
        <v>170.71</v>
      </c>
      <c r="S512" s="21"/>
      <c r="T512" s="15">
        <v>13.9</v>
      </c>
      <c r="U512" s="21">
        <v>236</v>
      </c>
      <c r="V512" s="21">
        <v>236</v>
      </c>
      <c r="W512" s="21">
        <v>180</v>
      </c>
      <c r="X512" s="21">
        <v>90</v>
      </c>
      <c r="Y512" s="21">
        <v>55</v>
      </c>
      <c r="Z512" s="21">
        <v>135</v>
      </c>
      <c r="AA512" s="21">
        <v>195</v>
      </c>
    </row>
    <row r="513" spans="1:27">
      <c r="A513" s="20">
        <v>44774</v>
      </c>
      <c r="B513" s="24">
        <v>136250</v>
      </c>
      <c r="C513" s="24">
        <v>160000</v>
      </c>
      <c r="D513" s="24">
        <v>65500</v>
      </c>
      <c r="E513" s="24">
        <v>100000</v>
      </c>
      <c r="F513" s="24">
        <v>130000</v>
      </c>
      <c r="G513" s="24">
        <v>68375</v>
      </c>
      <c r="H513" s="24">
        <v>29125</v>
      </c>
      <c r="I513" s="24">
        <v>60750</v>
      </c>
      <c r="J513" s="24">
        <v>103750</v>
      </c>
      <c r="K513" s="24">
        <v>54500</v>
      </c>
      <c r="L513" s="24">
        <v>106500</v>
      </c>
      <c r="M513" s="24">
        <v>216250</v>
      </c>
      <c r="N513" s="24">
        <v>157500</v>
      </c>
      <c r="O513" s="24">
        <v>63500</v>
      </c>
      <c r="P513" s="24">
        <v>103750</v>
      </c>
      <c r="Q513" s="21"/>
      <c r="R513" s="21">
        <v>171.61</v>
      </c>
      <c r="S513" s="21"/>
      <c r="T513" s="15">
        <v>13.3</v>
      </c>
      <c r="U513" s="21">
        <v>240</v>
      </c>
      <c r="V513" s="21">
        <v>240</v>
      </c>
      <c r="W513" s="21">
        <v>180</v>
      </c>
      <c r="X513" s="21">
        <v>90</v>
      </c>
      <c r="Y513" s="21">
        <v>55</v>
      </c>
      <c r="Z513" s="21">
        <v>135</v>
      </c>
      <c r="AA513" s="21">
        <v>200</v>
      </c>
    </row>
    <row r="514" spans="1:27">
      <c r="A514" s="20">
        <v>44805</v>
      </c>
      <c r="B514" s="24">
        <v>174000</v>
      </c>
      <c r="C514" s="24">
        <v>216000</v>
      </c>
      <c r="D514" s="24">
        <v>74600</v>
      </c>
      <c r="E514" s="24">
        <v>123000</v>
      </c>
      <c r="F514" s="24">
        <v>148000</v>
      </c>
      <c r="G514" s="24">
        <v>161050</v>
      </c>
      <c r="H514" s="24">
        <v>65750</v>
      </c>
      <c r="I514" s="24">
        <v>156000</v>
      </c>
      <c r="J514" s="24">
        <v>191000</v>
      </c>
      <c r="K514" s="24">
        <v>149600</v>
      </c>
      <c r="L514" s="24">
        <v>221500</v>
      </c>
      <c r="M514" s="24">
        <v>267000</v>
      </c>
      <c r="N514" s="24">
        <v>208000</v>
      </c>
      <c r="O514" s="24">
        <v>97000</v>
      </c>
      <c r="P514" s="24">
        <v>189000</v>
      </c>
      <c r="Q514" s="21"/>
      <c r="R514" s="21">
        <v>172.85</v>
      </c>
      <c r="S514" s="21"/>
      <c r="T514" s="15">
        <v>11.3</v>
      </c>
      <c r="U514" s="21">
        <v>244</v>
      </c>
      <c r="V514" s="21">
        <v>244</v>
      </c>
      <c r="W514" s="21">
        <v>180</v>
      </c>
      <c r="X514" s="21">
        <v>90</v>
      </c>
      <c r="Y514" s="21">
        <v>55</v>
      </c>
      <c r="Z514" s="21">
        <v>135</v>
      </c>
      <c r="AA514" s="21">
        <v>200</v>
      </c>
    </row>
    <row r="515" spans="1:27">
      <c r="A515" s="20">
        <v>44835</v>
      </c>
      <c r="B515" s="24">
        <v>210000</v>
      </c>
      <c r="C515" s="24">
        <v>260000</v>
      </c>
      <c r="D515" s="24">
        <v>95000</v>
      </c>
      <c r="E515" s="24">
        <v>123750</v>
      </c>
      <c r="F515" s="24">
        <v>155000</v>
      </c>
      <c r="G515" s="24">
        <v>403125</v>
      </c>
      <c r="H515" s="24">
        <v>238125</v>
      </c>
      <c r="I515" s="24">
        <v>421250</v>
      </c>
      <c r="J515" s="24">
        <v>428750</v>
      </c>
      <c r="K515" s="24">
        <v>381250</v>
      </c>
      <c r="L515" s="24">
        <v>468125</v>
      </c>
      <c r="M515" s="24">
        <v>330000</v>
      </c>
      <c r="N515" s="24">
        <v>273750</v>
      </c>
      <c r="O515" s="24">
        <v>170000</v>
      </c>
      <c r="P515" s="24">
        <v>428750</v>
      </c>
      <c r="Q515" s="21"/>
      <c r="R515" s="21">
        <v>173.74</v>
      </c>
      <c r="S515" s="21"/>
      <c r="T515" s="15">
        <v>11.6</v>
      </c>
      <c r="U515" s="21">
        <v>248</v>
      </c>
      <c r="V515" s="21">
        <v>248</v>
      </c>
      <c r="W515" s="21">
        <v>182.5</v>
      </c>
      <c r="X515" s="21">
        <v>90</v>
      </c>
      <c r="Y515" s="21">
        <v>55</v>
      </c>
      <c r="Z515" s="21">
        <v>135</v>
      </c>
      <c r="AA515" s="21">
        <v>205</v>
      </c>
    </row>
    <row r="516" spans="1:27">
      <c r="A516" s="20">
        <v>44866</v>
      </c>
      <c r="B516" s="24">
        <v>207500</v>
      </c>
      <c r="C516" s="24">
        <v>258750</v>
      </c>
      <c r="D516" s="24">
        <v>85000</v>
      </c>
      <c r="E516" s="24">
        <v>130000</v>
      </c>
      <c r="F516" s="24">
        <v>180000</v>
      </c>
      <c r="G516" s="24">
        <v>426313</v>
      </c>
      <c r="H516" s="24">
        <v>203125</v>
      </c>
      <c r="I516" s="24">
        <v>440750</v>
      </c>
      <c r="J516" s="24">
        <v>445500</v>
      </c>
      <c r="K516" s="24">
        <v>409500</v>
      </c>
      <c r="L516" s="24">
        <v>457813</v>
      </c>
      <c r="M516" s="24">
        <v>277500</v>
      </c>
      <c r="N516" s="24">
        <v>228750</v>
      </c>
      <c r="O516" s="24">
        <v>137500</v>
      </c>
      <c r="P516" s="24">
        <v>445500</v>
      </c>
      <c r="Q516" s="21"/>
      <c r="R516" s="21">
        <v>173.91</v>
      </c>
      <c r="S516" s="21"/>
      <c r="T516" s="15">
        <v>10.7</v>
      </c>
      <c r="U516" s="21">
        <v>248</v>
      </c>
      <c r="V516" s="21">
        <v>248</v>
      </c>
      <c r="W516" s="21">
        <v>200</v>
      </c>
      <c r="X516" s="21">
        <v>90</v>
      </c>
      <c r="Y516" s="21">
        <v>55</v>
      </c>
      <c r="Z516" s="21">
        <v>135</v>
      </c>
      <c r="AA516" s="21">
        <v>235</v>
      </c>
    </row>
    <row r="517" spans="1:27">
      <c r="A517" s="20">
        <v>44896</v>
      </c>
      <c r="B517" s="24">
        <v>158000</v>
      </c>
      <c r="C517" s="24">
        <v>233000</v>
      </c>
      <c r="D517" s="24">
        <v>70000</v>
      </c>
      <c r="E517" s="24">
        <v>120000</v>
      </c>
      <c r="F517" s="24">
        <v>180000</v>
      </c>
      <c r="G517" s="24">
        <v>195300</v>
      </c>
      <c r="H517" s="24">
        <v>81000</v>
      </c>
      <c r="I517" s="24">
        <v>190000</v>
      </c>
      <c r="J517" s="24">
        <v>206200</v>
      </c>
      <c r="K517" s="24">
        <v>193000</v>
      </c>
      <c r="L517" s="24">
        <v>259500</v>
      </c>
      <c r="M517" s="24">
        <v>173000</v>
      </c>
      <c r="N517" s="24">
        <v>142000</v>
      </c>
      <c r="O517" s="24">
        <v>79000</v>
      </c>
      <c r="P517" s="24">
        <v>206200</v>
      </c>
      <c r="Q517" s="21"/>
      <c r="R517" s="21">
        <v>175.07</v>
      </c>
      <c r="S517" s="21"/>
      <c r="T517" s="15">
        <v>10.7</v>
      </c>
      <c r="U517" s="21">
        <v>248</v>
      </c>
      <c r="V517" s="21">
        <v>248</v>
      </c>
      <c r="W517" s="21">
        <v>200</v>
      </c>
      <c r="X517" s="21">
        <v>90</v>
      </c>
      <c r="Y517" s="21">
        <v>53</v>
      </c>
      <c r="Z517" s="21">
        <v>140</v>
      </c>
      <c r="AA517" s="21">
        <v>235</v>
      </c>
    </row>
    <row r="518" spans="1:27">
      <c r="A518" s="20">
        <v>44927</v>
      </c>
      <c r="B518" s="24">
        <v>155000</v>
      </c>
      <c r="C518" s="24">
        <v>221250</v>
      </c>
      <c r="D518" s="24">
        <v>70000</v>
      </c>
      <c r="E518" s="24">
        <v>117500</v>
      </c>
      <c r="F518" s="24">
        <v>172500</v>
      </c>
      <c r="G518" s="24">
        <v>85938</v>
      </c>
      <c r="H518" s="24">
        <v>51563</v>
      </c>
      <c r="I518" s="24">
        <v>77500</v>
      </c>
      <c r="J518" s="24">
        <v>98750</v>
      </c>
      <c r="K518" s="24">
        <v>83750</v>
      </c>
      <c r="L518" s="24">
        <v>119938</v>
      </c>
      <c r="M518" s="24">
        <v>125000</v>
      </c>
      <c r="N518" s="24">
        <v>92500</v>
      </c>
      <c r="O518" s="24">
        <v>61250</v>
      </c>
      <c r="P518" s="24">
        <v>98750</v>
      </c>
      <c r="Q518" s="21"/>
      <c r="R518" s="21">
        <v>176.22</v>
      </c>
      <c r="S518" s="21"/>
      <c r="T518" s="15">
        <v>10.8</v>
      </c>
      <c r="U518" s="21">
        <v>248</v>
      </c>
      <c r="V518" s="21">
        <v>248</v>
      </c>
      <c r="W518" s="21"/>
      <c r="X518" s="21"/>
      <c r="Y518" s="21">
        <v>53</v>
      </c>
      <c r="Z518" s="21">
        <v>140</v>
      </c>
      <c r="AA518" s="21">
        <v>235</v>
      </c>
    </row>
    <row r="519" spans="1:27">
      <c r="A519" s="20">
        <v>44958</v>
      </c>
      <c r="B519" s="24">
        <v>160000</v>
      </c>
      <c r="C519" s="24">
        <v>212500</v>
      </c>
      <c r="D519" s="24">
        <v>70000</v>
      </c>
      <c r="E519" s="24">
        <v>118750</v>
      </c>
      <c r="F519" s="24">
        <v>171250</v>
      </c>
      <c r="G519" s="24">
        <v>64375</v>
      </c>
      <c r="H519" s="24">
        <v>43750</v>
      </c>
      <c r="I519" s="24">
        <v>55000</v>
      </c>
      <c r="J519" s="24">
        <v>65000</v>
      </c>
      <c r="K519" s="24">
        <v>68750</v>
      </c>
      <c r="L519" s="24">
        <v>90000</v>
      </c>
      <c r="M519" s="24">
        <v>120000</v>
      </c>
      <c r="N519" s="24">
        <v>80000</v>
      </c>
      <c r="O519" s="24">
        <v>50000</v>
      </c>
      <c r="P519" s="24">
        <v>65000</v>
      </c>
      <c r="Q519" s="21"/>
      <c r="R519" s="21">
        <v>178.34</v>
      </c>
      <c r="S519" s="21"/>
      <c r="T519" s="15">
        <v>11.5</v>
      </c>
      <c r="U519" s="21">
        <v>250</v>
      </c>
      <c r="V519" s="21">
        <v>250</v>
      </c>
      <c r="W519" s="21"/>
      <c r="X519" s="21"/>
      <c r="Y519" s="21">
        <v>60</v>
      </c>
      <c r="Z519" s="21">
        <v>155</v>
      </c>
      <c r="AA519" s="21">
        <v>245</v>
      </c>
    </row>
    <row r="520" spans="1:27">
      <c r="A520" s="20">
        <v>44986</v>
      </c>
      <c r="B520" s="24">
        <v>151000</v>
      </c>
      <c r="C520" s="24">
        <v>206000</v>
      </c>
      <c r="D520" s="24">
        <v>74000</v>
      </c>
      <c r="E520" s="24">
        <v>117000</v>
      </c>
      <c r="F520" s="24">
        <v>149000</v>
      </c>
      <c r="G520" s="24">
        <v>65800</v>
      </c>
      <c r="H520" s="24">
        <v>41750</v>
      </c>
      <c r="I520" s="24">
        <v>53000</v>
      </c>
      <c r="J520" s="24">
        <v>61000</v>
      </c>
      <c r="K520" s="24">
        <v>74600</v>
      </c>
      <c r="L520" s="24">
        <v>83000</v>
      </c>
      <c r="M520" s="24">
        <v>104000</v>
      </c>
      <c r="N520" s="24">
        <v>68000</v>
      </c>
      <c r="O520" s="24">
        <v>45000</v>
      </c>
      <c r="P520" s="24">
        <v>61000</v>
      </c>
      <c r="Q520" s="21"/>
      <c r="R520" s="21">
        <v>180.58</v>
      </c>
      <c r="S520" s="21"/>
      <c r="T520" s="15">
        <v>11.8</v>
      </c>
      <c r="U520" s="21">
        <v>254</v>
      </c>
      <c r="V520" s="21">
        <v>254</v>
      </c>
      <c r="W520" s="21"/>
      <c r="X520" s="21"/>
      <c r="Y520" s="21">
        <v>65</v>
      </c>
      <c r="Z520" s="21">
        <v>165</v>
      </c>
      <c r="AA520" s="21">
        <v>250</v>
      </c>
    </row>
    <row r="521" spans="1:27">
      <c r="A521" s="20">
        <v>45017</v>
      </c>
      <c r="B521" s="24">
        <v>140000</v>
      </c>
      <c r="C521" s="24">
        <v>177500</v>
      </c>
      <c r="D521" s="24">
        <v>70000</v>
      </c>
      <c r="E521" s="24">
        <v>112500</v>
      </c>
      <c r="F521" s="24">
        <v>148750</v>
      </c>
      <c r="G521" s="24">
        <v>51875</v>
      </c>
      <c r="H521" s="24">
        <v>33750</v>
      </c>
      <c r="I521" s="24">
        <v>42500</v>
      </c>
      <c r="J521" s="24">
        <v>50000</v>
      </c>
      <c r="K521" s="24">
        <v>57500</v>
      </c>
      <c r="L521" s="24">
        <v>68750</v>
      </c>
      <c r="M521" s="24">
        <v>90000</v>
      </c>
      <c r="N521" s="24">
        <v>63750</v>
      </c>
      <c r="O521" s="24">
        <v>43750</v>
      </c>
      <c r="P521" s="24">
        <v>50000</v>
      </c>
      <c r="Q521" s="21"/>
      <c r="R521" s="21">
        <v>183.13</v>
      </c>
      <c r="S521" s="21"/>
      <c r="T521" s="15">
        <v>10.9</v>
      </c>
      <c r="U521" s="21">
        <v>256</v>
      </c>
      <c r="V521" s="21">
        <v>256</v>
      </c>
      <c r="W521" s="21"/>
      <c r="X521" s="21"/>
      <c r="Y521" s="21">
        <v>65</v>
      </c>
      <c r="Z521" s="21">
        <v>165</v>
      </c>
      <c r="AA521" s="21">
        <v>250</v>
      </c>
    </row>
    <row r="522" spans="1:27">
      <c r="A522" s="20">
        <v>45047</v>
      </c>
      <c r="B522" s="24">
        <v>136250</v>
      </c>
      <c r="C522" s="24">
        <v>167500</v>
      </c>
      <c r="D522" s="24">
        <v>77500</v>
      </c>
      <c r="E522" s="24">
        <v>118750</v>
      </c>
      <c r="F522" s="24">
        <v>148750</v>
      </c>
      <c r="G522" s="24">
        <v>41813</v>
      </c>
      <c r="H522" s="24">
        <v>28750</v>
      </c>
      <c r="I522" s="24">
        <v>39000</v>
      </c>
      <c r="J522" s="24">
        <v>40250</v>
      </c>
      <c r="K522" s="24">
        <v>44000</v>
      </c>
      <c r="L522" s="24">
        <v>61813</v>
      </c>
      <c r="M522" s="24">
        <v>146250</v>
      </c>
      <c r="N522" s="24">
        <v>107500</v>
      </c>
      <c r="O522" s="24">
        <v>66250</v>
      </c>
      <c r="P522" s="24">
        <v>40250</v>
      </c>
      <c r="Q522" s="21"/>
      <c r="R522" s="21">
        <v>186.42</v>
      </c>
      <c r="S522" s="21"/>
      <c r="T522" s="15">
        <v>12.5</v>
      </c>
      <c r="U522" s="21">
        <v>259</v>
      </c>
      <c r="V522" s="21">
        <v>259</v>
      </c>
      <c r="W522" s="21"/>
      <c r="X522" s="21"/>
      <c r="Y522" s="21">
        <v>65</v>
      </c>
      <c r="Z522" s="21">
        <v>165</v>
      </c>
      <c r="AA522" s="21">
        <v>250</v>
      </c>
    </row>
    <row r="523" spans="1:27">
      <c r="A523" s="20">
        <v>45078</v>
      </c>
      <c r="B523" s="24">
        <v>128000</v>
      </c>
      <c r="C523" s="24">
        <v>161000</v>
      </c>
      <c r="D523" s="24">
        <v>72000</v>
      </c>
      <c r="E523" s="24">
        <v>119000</v>
      </c>
      <c r="F523" s="24">
        <v>145000</v>
      </c>
      <c r="G523" s="24">
        <v>58600</v>
      </c>
      <c r="H523" s="24">
        <v>33600</v>
      </c>
      <c r="I523" s="24">
        <v>59200</v>
      </c>
      <c r="J523" s="24">
        <v>64000</v>
      </c>
      <c r="K523" s="24">
        <v>55600</v>
      </c>
      <c r="L523" s="24">
        <v>80850</v>
      </c>
      <c r="M523" s="24">
        <v>194000</v>
      </c>
      <c r="N523" s="24">
        <v>156000</v>
      </c>
      <c r="O523" s="24">
        <v>78600</v>
      </c>
      <c r="P523" s="24">
        <v>64000</v>
      </c>
      <c r="Q523" s="21"/>
      <c r="R523" s="21">
        <v>187.32</v>
      </c>
      <c r="S523" s="21"/>
      <c r="T523" s="15">
        <v>10.5</v>
      </c>
      <c r="U523" s="21">
        <v>260</v>
      </c>
      <c r="V523" s="21">
        <v>260</v>
      </c>
      <c r="W523" s="21"/>
      <c r="X523" s="21"/>
      <c r="Y523" s="21">
        <v>65</v>
      </c>
      <c r="Z523" s="21">
        <v>165</v>
      </c>
      <c r="AA523" s="21">
        <v>250</v>
      </c>
    </row>
    <row r="524" spans="1:27">
      <c r="A524" s="20">
        <v>45108</v>
      </c>
      <c r="B524" s="24">
        <v>110000</v>
      </c>
      <c r="C524" s="24">
        <v>140000</v>
      </c>
      <c r="D524" s="24">
        <v>60000</v>
      </c>
      <c r="E524" s="24">
        <v>105000</v>
      </c>
      <c r="F524" s="24">
        <v>140000</v>
      </c>
      <c r="G524" s="24">
        <v>72813</v>
      </c>
      <c r="H524" s="24">
        <v>39125</v>
      </c>
      <c r="I524" s="24">
        <v>70000</v>
      </c>
      <c r="J524" s="24">
        <v>81250</v>
      </c>
      <c r="K524" s="24">
        <v>70000</v>
      </c>
      <c r="L524" s="24">
        <v>92563</v>
      </c>
      <c r="M524" s="24">
        <v>176250</v>
      </c>
      <c r="N524" s="24">
        <v>137500</v>
      </c>
      <c r="O524" s="24">
        <v>70000</v>
      </c>
      <c r="P524" s="24">
        <v>80000</v>
      </c>
      <c r="Q524" s="21"/>
      <c r="R524" s="21">
        <v>189.52</v>
      </c>
      <c r="S524" s="21"/>
      <c r="T524" s="15">
        <v>11</v>
      </c>
      <c r="U524" s="21">
        <v>261</v>
      </c>
      <c r="V524" s="21">
        <v>261</v>
      </c>
      <c r="W524" s="21"/>
      <c r="X524" s="21"/>
      <c r="Y524" s="21">
        <v>65</v>
      </c>
      <c r="Z524" s="21">
        <v>165</v>
      </c>
      <c r="AA524" s="21">
        <v>250</v>
      </c>
    </row>
    <row r="525" spans="1:27">
      <c r="A525" s="20">
        <v>45139</v>
      </c>
      <c r="B525" s="24">
        <v>103750</v>
      </c>
      <c r="C525" s="24">
        <v>133750</v>
      </c>
      <c r="D525" s="24">
        <v>62500</v>
      </c>
      <c r="E525" s="24">
        <v>96250</v>
      </c>
      <c r="F525" s="24">
        <v>127500</v>
      </c>
      <c r="G525" s="24">
        <v>103125</v>
      </c>
      <c r="H525" s="24">
        <v>62500</v>
      </c>
      <c r="I525" s="24">
        <v>100000</v>
      </c>
      <c r="J525" s="24">
        <v>115000</v>
      </c>
      <c r="K525" s="24">
        <v>98750</v>
      </c>
      <c r="L525" s="24">
        <v>137500</v>
      </c>
      <c r="M525" s="24">
        <v>187500</v>
      </c>
      <c r="N525" s="24">
        <v>137500</v>
      </c>
      <c r="O525" s="24">
        <v>71250</v>
      </c>
      <c r="P525" s="24">
        <v>111250</v>
      </c>
      <c r="Q525" s="21"/>
      <c r="R525" s="21">
        <v>191.55</v>
      </c>
      <c r="S525" s="21"/>
      <c r="T525" s="15">
        <v>11.6</v>
      </c>
      <c r="U525" s="21">
        <v>265</v>
      </c>
      <c r="V525" s="21">
        <v>265</v>
      </c>
      <c r="W525" s="21"/>
      <c r="X525" s="21"/>
      <c r="Y525" s="21">
        <v>65</v>
      </c>
      <c r="Z525" s="21">
        <v>165</v>
      </c>
      <c r="AA525" s="21">
        <v>250</v>
      </c>
    </row>
    <row r="526" spans="1:27">
      <c r="A526" s="20">
        <v>45170</v>
      </c>
      <c r="B526" s="24">
        <v>90000</v>
      </c>
      <c r="C526" s="24">
        <v>118000</v>
      </c>
      <c r="D526" s="24">
        <v>67000</v>
      </c>
      <c r="E526" s="24">
        <v>88000</v>
      </c>
      <c r="F526" s="24">
        <v>115000</v>
      </c>
      <c r="G526" s="24">
        <v>183000</v>
      </c>
      <c r="H526" s="24">
        <v>110500</v>
      </c>
      <c r="I526" s="24">
        <v>175000</v>
      </c>
      <c r="J526" s="24">
        <v>175000</v>
      </c>
      <c r="K526" s="24">
        <v>181000</v>
      </c>
      <c r="L526" s="24">
        <v>232750</v>
      </c>
      <c r="M526" s="24">
        <v>174000</v>
      </c>
      <c r="N526" s="24">
        <v>142000</v>
      </c>
      <c r="O526" s="24">
        <v>71000</v>
      </c>
      <c r="P526" s="24">
        <v>195000</v>
      </c>
      <c r="Q526" s="21"/>
      <c r="R526" s="21">
        <v>194.64</v>
      </c>
      <c r="S526" s="21"/>
      <c r="T526" s="15">
        <v>12.6</v>
      </c>
      <c r="U526" s="21">
        <v>265</v>
      </c>
      <c r="V526" s="21">
        <v>265</v>
      </c>
      <c r="W526" s="21"/>
      <c r="X526" s="21"/>
      <c r="Y526" s="21">
        <v>65</v>
      </c>
      <c r="Z526" s="21">
        <v>165</v>
      </c>
      <c r="AA526" s="21">
        <v>245</v>
      </c>
    </row>
    <row r="527" spans="1:27">
      <c r="A527" s="20">
        <v>45200</v>
      </c>
      <c r="B527" s="24">
        <v>83750</v>
      </c>
      <c r="C527" s="24">
        <v>102500</v>
      </c>
      <c r="D527" s="24">
        <v>63750</v>
      </c>
      <c r="E527" s="24">
        <v>85000</v>
      </c>
      <c r="F527" s="24">
        <v>103750</v>
      </c>
      <c r="G527" s="24">
        <v>150625</v>
      </c>
      <c r="H527" s="24">
        <v>91875</v>
      </c>
      <c r="I527" s="24">
        <v>143750</v>
      </c>
      <c r="J527" s="24">
        <v>173750</v>
      </c>
      <c r="K527" s="24">
        <v>143750</v>
      </c>
      <c r="L527" s="24">
        <v>184375</v>
      </c>
      <c r="M527" s="24">
        <v>146250</v>
      </c>
      <c r="N527" s="24">
        <v>117500</v>
      </c>
      <c r="O527" s="24">
        <v>61250</v>
      </c>
      <c r="P527" s="24">
        <v>163750</v>
      </c>
      <c r="Q527" s="21"/>
      <c r="R527" s="21">
        <v>195.48</v>
      </c>
      <c r="S527" s="21"/>
      <c r="T527" s="15">
        <v>12.5</v>
      </c>
      <c r="U527" s="21">
        <v>265</v>
      </c>
      <c r="V527" s="21">
        <v>265</v>
      </c>
      <c r="W527" s="21"/>
      <c r="X527" s="21"/>
      <c r="Y527" s="21">
        <v>65</v>
      </c>
      <c r="Z527" s="21">
        <v>165</v>
      </c>
      <c r="AA527" s="21">
        <v>245</v>
      </c>
    </row>
    <row r="528" spans="1:27">
      <c r="A528" s="20">
        <v>45231</v>
      </c>
      <c r="B528" s="24">
        <v>81250</v>
      </c>
      <c r="C528" s="24">
        <v>101500</v>
      </c>
      <c r="D528" s="24">
        <v>60000</v>
      </c>
      <c r="E528" s="24">
        <v>80000</v>
      </c>
      <c r="F528" s="24">
        <v>100000</v>
      </c>
      <c r="G528" s="24">
        <v>164375</v>
      </c>
      <c r="H528" s="24">
        <v>112500</v>
      </c>
      <c r="I528" s="24">
        <v>167500</v>
      </c>
      <c r="J528" s="24">
        <v>185000</v>
      </c>
      <c r="K528" s="24">
        <v>152500</v>
      </c>
      <c r="L528" s="24">
        <v>197500</v>
      </c>
      <c r="M528" s="24">
        <v>112000</v>
      </c>
      <c r="N528" s="24">
        <v>95000</v>
      </c>
      <c r="O528" s="24">
        <v>66250</v>
      </c>
      <c r="P528" s="24">
        <v>185000</v>
      </c>
      <c r="Q528" s="21"/>
      <c r="R528" s="21">
        <v>195.65</v>
      </c>
      <c r="S528" s="21"/>
      <c r="T528" s="15">
        <v>12.5</v>
      </c>
      <c r="U528" s="21">
        <v>265</v>
      </c>
      <c r="V528" s="21">
        <v>265</v>
      </c>
      <c r="W528" s="21"/>
      <c r="X528" s="21"/>
      <c r="Y528" s="21">
        <v>65</v>
      </c>
      <c r="Z528" s="21">
        <v>165</v>
      </c>
      <c r="AA528" s="21">
        <v>245</v>
      </c>
    </row>
    <row r="529" spans="1:27">
      <c r="A529" s="20">
        <v>45261</v>
      </c>
      <c r="B529" s="24">
        <v>71200</v>
      </c>
      <c r="C529" s="24">
        <v>93800</v>
      </c>
      <c r="D529" s="24">
        <v>54000</v>
      </c>
      <c r="E529" s="24">
        <v>78000</v>
      </c>
      <c r="F529" s="24">
        <v>95000</v>
      </c>
      <c r="G529" s="24">
        <v>114250</v>
      </c>
      <c r="H529" s="24">
        <v>62000</v>
      </c>
      <c r="I529" s="24">
        <v>129000</v>
      </c>
      <c r="J529" s="24">
        <v>128000</v>
      </c>
      <c r="K529" s="24">
        <v>100000</v>
      </c>
      <c r="L529" s="24">
        <v>139750</v>
      </c>
      <c r="M529" s="24">
        <v>78400</v>
      </c>
      <c r="N529" s="24">
        <v>62600</v>
      </c>
      <c r="O529" s="24">
        <v>50000</v>
      </c>
      <c r="P529" s="24">
        <v>128000</v>
      </c>
      <c r="Q529" s="21"/>
      <c r="R529" s="21">
        <v>198.07</v>
      </c>
      <c r="S529" s="21"/>
      <c r="T529" s="15">
        <v>13.1</v>
      </c>
      <c r="U529" s="21">
        <v>265</v>
      </c>
      <c r="V529" s="21">
        <v>265</v>
      </c>
      <c r="W529" s="21"/>
      <c r="X529" s="21"/>
      <c r="Y529" s="21">
        <v>65</v>
      </c>
      <c r="Z529" s="21">
        <v>165</v>
      </c>
      <c r="AA529" s="21">
        <v>243</v>
      </c>
    </row>
    <row r="530" spans="1:27">
      <c r="A530" s="20">
        <v>45292</v>
      </c>
      <c r="B530" s="24">
        <v>62000</v>
      </c>
      <c r="C530" s="24">
        <v>80000</v>
      </c>
      <c r="D530" s="24">
        <v>42750</v>
      </c>
      <c r="E530" s="24">
        <v>70750</v>
      </c>
      <c r="F530" s="24">
        <v>89500</v>
      </c>
      <c r="G530" s="24">
        <v>55625</v>
      </c>
      <c r="H530" s="24">
        <v>36250</v>
      </c>
      <c r="I530" s="24">
        <v>61250</v>
      </c>
      <c r="J530" s="24">
        <v>60000</v>
      </c>
      <c r="K530" s="24">
        <v>45665</v>
      </c>
      <c r="L530" s="24">
        <v>69750</v>
      </c>
      <c r="M530" s="24">
        <v>60000</v>
      </c>
      <c r="N530" s="24">
        <v>47500</v>
      </c>
      <c r="O530" s="24">
        <v>37500</v>
      </c>
      <c r="P530" s="24">
        <v>60000</v>
      </c>
      <c r="Q530" s="21"/>
      <c r="R530" s="21">
        <v>199.9</v>
      </c>
      <c r="S530" s="21"/>
      <c r="T530" s="15">
        <v>13.4</v>
      </c>
      <c r="U530" s="21">
        <v>265</v>
      </c>
      <c r="V530" s="21">
        <v>265</v>
      </c>
      <c r="W530" s="21"/>
      <c r="X530" s="21"/>
      <c r="Y530" s="21">
        <v>65</v>
      </c>
      <c r="Z530" s="21">
        <v>165</v>
      </c>
      <c r="AA530" s="21">
        <v>243</v>
      </c>
    </row>
    <row r="531" spans="1:27">
      <c r="A531" s="20">
        <v>45323</v>
      </c>
      <c r="B531" s="24">
        <v>59000</v>
      </c>
      <c r="C531" s="24">
        <v>71750</v>
      </c>
      <c r="D531" s="24">
        <v>36250</v>
      </c>
      <c r="E531" s="24">
        <v>65000</v>
      </c>
      <c r="F531" s="24">
        <v>85000</v>
      </c>
      <c r="G531" s="24">
        <v>40000</v>
      </c>
      <c r="H531" s="24">
        <v>25000</v>
      </c>
      <c r="I531" s="24">
        <v>39000</v>
      </c>
      <c r="J531" s="24">
        <v>39340</v>
      </c>
      <c r="K531" s="24">
        <v>32432</v>
      </c>
      <c r="L531" s="24">
        <v>52375</v>
      </c>
      <c r="M531" s="24">
        <v>52250</v>
      </c>
      <c r="N531" s="24">
        <v>38500</v>
      </c>
      <c r="O531" s="24">
        <v>32250</v>
      </c>
      <c r="P531" s="24">
        <v>40000</v>
      </c>
      <c r="Q531" s="21"/>
      <c r="R531" s="21">
        <v>200.07</v>
      </c>
      <c r="S531" s="21"/>
      <c r="T531" s="15">
        <v>12.2</v>
      </c>
      <c r="U531" s="21">
        <v>265</v>
      </c>
      <c r="V531" s="21">
        <v>265</v>
      </c>
      <c r="W531" s="21"/>
      <c r="X531" s="21"/>
      <c r="Y531" s="21">
        <v>65</v>
      </c>
      <c r="Z531" s="21">
        <v>165</v>
      </c>
      <c r="AA531" s="21">
        <v>243</v>
      </c>
    </row>
    <row r="532" spans="1:27">
      <c r="A532" s="20">
        <v>45352</v>
      </c>
      <c r="B532" s="24">
        <v>60000</v>
      </c>
      <c r="C532" s="24">
        <v>77000</v>
      </c>
      <c r="D532" s="24">
        <v>37000</v>
      </c>
      <c r="E532" s="24">
        <v>61000</v>
      </c>
      <c r="F532" s="24">
        <v>79800</v>
      </c>
      <c r="G532" s="24">
        <v>41400</v>
      </c>
      <c r="H532" s="24">
        <v>27750</v>
      </c>
      <c r="I532" s="24">
        <v>40600</v>
      </c>
      <c r="J532" s="24">
        <v>49000</v>
      </c>
      <c r="K532" s="24">
        <v>30319</v>
      </c>
      <c r="L532" s="24">
        <v>53950</v>
      </c>
      <c r="M532" s="24">
        <v>60600</v>
      </c>
      <c r="N532" s="24">
        <v>44000</v>
      </c>
      <c r="O532" s="24">
        <v>34600</v>
      </c>
      <c r="P532" s="24">
        <v>49000</v>
      </c>
      <c r="Q532" s="21"/>
      <c r="R532" s="21">
        <v>201.76</v>
      </c>
      <c r="S532" s="21"/>
      <c r="T532" s="15">
        <v>11.7</v>
      </c>
      <c r="U532" s="21">
        <v>264.5</v>
      </c>
      <c r="V532" s="21">
        <v>264.5</v>
      </c>
      <c r="W532" s="21"/>
      <c r="X532" s="21"/>
      <c r="Y532" s="21">
        <v>65</v>
      </c>
      <c r="Z532" s="21">
        <v>165</v>
      </c>
      <c r="AA532" s="21">
        <v>240</v>
      </c>
    </row>
    <row r="533" spans="1:27">
      <c r="A533" s="20">
        <v>45383</v>
      </c>
      <c r="B533" s="24">
        <v>61750</v>
      </c>
      <c r="C533" s="24">
        <v>75250</v>
      </c>
      <c r="D533" s="24">
        <v>37500</v>
      </c>
      <c r="E533" s="24">
        <v>60000</v>
      </c>
      <c r="F533" s="24">
        <v>78250</v>
      </c>
      <c r="G533" s="24">
        <v>36813</v>
      </c>
      <c r="H533" s="24">
        <v>27125</v>
      </c>
      <c r="I533" s="24">
        <v>34000</v>
      </c>
      <c r="J533" s="24">
        <v>41250</v>
      </c>
      <c r="K533" s="24">
        <v>27942</v>
      </c>
      <c r="L533" s="24">
        <v>47563</v>
      </c>
      <c r="M533" s="24">
        <v>68000</v>
      </c>
      <c r="N533" s="24">
        <v>49750</v>
      </c>
      <c r="O533" s="24">
        <v>36000</v>
      </c>
      <c r="P533" s="24">
        <v>41250</v>
      </c>
      <c r="Q533" s="21"/>
      <c r="R533" s="21">
        <v>202.63</v>
      </c>
      <c r="S533" s="21"/>
      <c r="T533" s="15">
        <v>10.6</v>
      </c>
      <c r="U533" s="21">
        <v>264</v>
      </c>
      <c r="V533" s="21">
        <v>264</v>
      </c>
      <c r="W533" s="21"/>
      <c r="X533" s="21"/>
      <c r="Y533" s="21">
        <v>65</v>
      </c>
      <c r="Z533" s="21">
        <v>165</v>
      </c>
      <c r="AA533" s="21">
        <v>240</v>
      </c>
    </row>
    <row r="534" spans="1:27">
      <c r="A534" s="20">
        <v>45413</v>
      </c>
      <c r="B534" s="24">
        <v>65000</v>
      </c>
      <c r="C534" s="24">
        <v>80800</v>
      </c>
      <c r="D534" s="24">
        <v>36600</v>
      </c>
      <c r="E534" s="24">
        <v>60000</v>
      </c>
      <c r="F534" s="24">
        <v>83000</v>
      </c>
      <c r="G534" s="24">
        <v>39400</v>
      </c>
      <c r="H534" s="24">
        <v>28850</v>
      </c>
      <c r="I534" s="24">
        <v>36200</v>
      </c>
      <c r="J534" s="24">
        <v>45200</v>
      </c>
      <c r="K534" s="24">
        <v>29250</v>
      </c>
      <c r="L534" s="24">
        <v>50700</v>
      </c>
      <c r="M534" s="24">
        <v>81200</v>
      </c>
      <c r="N534" s="24">
        <v>68000</v>
      </c>
      <c r="O534" s="24">
        <v>43800</v>
      </c>
      <c r="P534" s="24">
        <v>45200</v>
      </c>
      <c r="Q534" s="21"/>
      <c r="R534" s="21">
        <v>204.77</v>
      </c>
      <c r="S534" s="21"/>
      <c r="T534" s="15">
        <v>9.8000000000000007</v>
      </c>
      <c r="U534" s="21">
        <v>264</v>
      </c>
      <c r="V534" s="21">
        <v>264</v>
      </c>
      <c r="W534" s="21"/>
      <c r="X534" s="21"/>
      <c r="Y534" s="21">
        <v>65</v>
      </c>
      <c r="Z534" s="21">
        <v>160</v>
      </c>
      <c r="AA534" s="21">
        <v>230</v>
      </c>
    </row>
    <row r="535" spans="1:27">
      <c r="A535" s="20">
        <v>45444</v>
      </c>
      <c r="B535" s="24">
        <v>65000</v>
      </c>
      <c r="C535" s="24">
        <v>83500</v>
      </c>
      <c r="D535" s="24">
        <v>39500</v>
      </c>
      <c r="E535" s="24">
        <v>60000</v>
      </c>
      <c r="F535" s="24">
        <v>83000</v>
      </c>
      <c r="G535" s="24">
        <v>51563</v>
      </c>
      <c r="H535" s="24">
        <v>34188</v>
      </c>
      <c r="I535" s="24">
        <v>57000</v>
      </c>
      <c r="J535" s="24">
        <v>63485</v>
      </c>
      <c r="K535" s="24">
        <v>31909</v>
      </c>
      <c r="L535" s="24">
        <v>63313</v>
      </c>
      <c r="M535" s="24">
        <v>100000</v>
      </c>
      <c r="N535" s="24">
        <v>81500</v>
      </c>
      <c r="O535" s="24">
        <v>55250</v>
      </c>
      <c r="P535" s="24">
        <v>66250</v>
      </c>
      <c r="Q535" s="21"/>
      <c r="R535" s="21">
        <v>204.94</v>
      </c>
      <c r="S535" s="21"/>
      <c r="T535" s="15">
        <v>9.4</v>
      </c>
      <c r="U535" s="21">
        <v>264</v>
      </c>
      <c r="V535" s="21">
        <v>264</v>
      </c>
      <c r="W535" s="21"/>
      <c r="X535" s="21"/>
      <c r="Y535" s="21">
        <v>65</v>
      </c>
      <c r="Z535" s="21">
        <v>160</v>
      </c>
      <c r="AA535" s="21">
        <v>230</v>
      </c>
    </row>
    <row r="536" spans="1:27">
      <c r="A536" s="20">
        <v>45474</v>
      </c>
      <c r="B536" s="24">
        <v>63750</v>
      </c>
      <c r="C536" s="24">
        <v>83750</v>
      </c>
      <c r="D536" s="24">
        <v>40000</v>
      </c>
      <c r="E536" s="24">
        <v>60000</v>
      </c>
      <c r="F536" s="24">
        <v>83000</v>
      </c>
      <c r="G536" s="24">
        <v>63313</v>
      </c>
      <c r="H536" s="24">
        <v>36500</v>
      </c>
      <c r="I536" s="24">
        <v>69500</v>
      </c>
      <c r="J536" s="24">
        <v>79757</v>
      </c>
      <c r="K536" s="24">
        <v>52250</v>
      </c>
      <c r="L536" s="24">
        <v>75563</v>
      </c>
      <c r="M536" s="24">
        <v>103750</v>
      </c>
      <c r="N536" s="24">
        <v>83750</v>
      </c>
      <c r="O536" s="24">
        <v>53750</v>
      </c>
      <c r="P536" s="24">
        <v>79250</v>
      </c>
      <c r="Q536" s="21"/>
      <c r="R536" s="21">
        <v>205.12</v>
      </c>
      <c r="S536" s="21"/>
      <c r="T536" s="15">
        <v>8.1999999999999993</v>
      </c>
      <c r="U536" s="21">
        <v>262.5</v>
      </c>
      <c r="V536" s="21">
        <v>262.5</v>
      </c>
      <c r="W536" s="21"/>
      <c r="X536" s="21"/>
      <c r="Y536" s="21">
        <v>65</v>
      </c>
      <c r="Z536" s="21">
        <v>160</v>
      </c>
      <c r="AA536" s="21">
        <v>230</v>
      </c>
    </row>
    <row r="537" spans="1:27">
      <c r="A537" s="20">
        <v>45505</v>
      </c>
      <c r="B537" s="24">
        <v>60000</v>
      </c>
      <c r="C537" s="24">
        <v>77000</v>
      </c>
      <c r="D537" s="24">
        <v>40000</v>
      </c>
      <c r="E537" s="24">
        <v>60000</v>
      </c>
      <c r="F537" s="24">
        <v>83000</v>
      </c>
      <c r="G537" s="24">
        <v>64550</v>
      </c>
      <c r="H537" s="24">
        <v>34900</v>
      </c>
      <c r="I537" s="24">
        <v>55400</v>
      </c>
      <c r="J537" s="24">
        <v>68107</v>
      </c>
      <c r="K537" s="24">
        <v>67600</v>
      </c>
      <c r="L537" s="24">
        <v>76800</v>
      </c>
      <c r="M537" s="24">
        <v>96000</v>
      </c>
      <c r="N537" s="24">
        <v>78000</v>
      </c>
      <c r="O537" s="24">
        <v>48800</v>
      </c>
      <c r="P537" s="24">
        <v>67600</v>
      </c>
      <c r="Q537" s="21"/>
      <c r="R537" s="21">
        <v>206.5</v>
      </c>
      <c r="S537" s="21"/>
      <c r="T537" s="15">
        <v>7.8</v>
      </c>
      <c r="U537" s="21">
        <v>262</v>
      </c>
      <c r="V537" s="21">
        <v>262</v>
      </c>
      <c r="W537" s="21"/>
      <c r="X537" s="21"/>
      <c r="Y537" s="21">
        <v>65</v>
      </c>
      <c r="Z537" s="21">
        <v>160</v>
      </c>
      <c r="AA537" s="21">
        <v>230</v>
      </c>
    </row>
    <row r="538" spans="1:27">
      <c r="A538" s="20">
        <v>45536</v>
      </c>
      <c r="B538" s="24">
        <v>57750</v>
      </c>
      <c r="C538" s="24">
        <v>71500</v>
      </c>
      <c r="D538" s="24">
        <v>38750</v>
      </c>
      <c r="E538" s="24">
        <v>57750</v>
      </c>
      <c r="F538" s="24">
        <v>80500</v>
      </c>
      <c r="G538" s="24">
        <v>53188</v>
      </c>
      <c r="H538" s="24">
        <v>29063</v>
      </c>
      <c r="I538" s="24">
        <v>46750</v>
      </c>
      <c r="J538" s="24">
        <v>63007</v>
      </c>
      <c r="K538" s="24">
        <v>51750</v>
      </c>
      <c r="L538" s="24">
        <v>67000</v>
      </c>
      <c r="M538" s="24">
        <v>70000</v>
      </c>
      <c r="N538" s="24">
        <v>56250</v>
      </c>
      <c r="O538" s="24">
        <v>38750</v>
      </c>
      <c r="P538" s="24">
        <v>62500</v>
      </c>
      <c r="Q538" s="21"/>
      <c r="R538" s="21">
        <v>207.71</v>
      </c>
      <c r="S538" s="21"/>
      <c r="T538" s="15">
        <v>6.7</v>
      </c>
      <c r="U538" s="21">
        <v>261.5</v>
      </c>
      <c r="V538" s="21">
        <v>261.5</v>
      </c>
      <c r="W538" s="21"/>
      <c r="X538" s="21"/>
      <c r="Y538" s="21">
        <v>60</v>
      </c>
      <c r="Z538" s="21">
        <v>160</v>
      </c>
      <c r="AA538" s="21">
        <v>230</v>
      </c>
    </row>
    <row r="539" spans="1:27">
      <c r="A539" s="20">
        <v>45566</v>
      </c>
      <c r="B539" s="24">
        <v>46250</v>
      </c>
      <c r="C539" s="24">
        <v>56750</v>
      </c>
      <c r="D539" s="24">
        <v>26250</v>
      </c>
      <c r="E539" s="24">
        <v>55000</v>
      </c>
      <c r="F539" s="24">
        <v>72000</v>
      </c>
      <c r="G539" s="24">
        <v>32000</v>
      </c>
      <c r="H539" s="24">
        <v>20375</v>
      </c>
      <c r="I539" s="24">
        <v>24500</v>
      </c>
      <c r="J539" s="24">
        <v>43007</v>
      </c>
      <c r="K539" s="24">
        <v>30500</v>
      </c>
      <c r="L539" s="24">
        <v>45313</v>
      </c>
      <c r="M539" s="24">
        <v>43750</v>
      </c>
      <c r="N539" s="24">
        <v>32500</v>
      </c>
      <c r="O539" s="24">
        <v>23250</v>
      </c>
      <c r="P539" s="24">
        <v>42500</v>
      </c>
      <c r="Q539" s="21"/>
      <c r="R539" s="21">
        <v>207.6</v>
      </c>
      <c r="S539" s="21"/>
      <c r="T539" s="15">
        <v>6.2</v>
      </c>
      <c r="U539" s="21">
        <v>261</v>
      </c>
      <c r="V539" s="21">
        <v>261</v>
      </c>
      <c r="W539" s="21"/>
      <c r="X539" s="21"/>
      <c r="Y539" s="21">
        <v>60</v>
      </c>
      <c r="Z539" s="21">
        <v>160</v>
      </c>
      <c r="AA539" s="21">
        <v>230</v>
      </c>
    </row>
    <row r="540" spans="1:27">
      <c r="A540" s="22">
        <v>45597</v>
      </c>
      <c r="B540" s="25"/>
      <c r="C540" s="25"/>
      <c r="D540" s="25"/>
      <c r="E540" s="25"/>
      <c r="F540" s="25"/>
      <c r="G540" s="25">
        <v>18750</v>
      </c>
      <c r="H540" s="25">
        <v>11250</v>
      </c>
      <c r="I540" s="25">
        <v>10000</v>
      </c>
      <c r="J540" s="25">
        <v>25507</v>
      </c>
      <c r="K540" s="25">
        <v>16724</v>
      </c>
      <c r="L540" s="25">
        <v>30500</v>
      </c>
      <c r="M540" s="25">
        <v>25000</v>
      </c>
      <c r="N540" s="25">
        <v>18000</v>
      </c>
      <c r="O540" s="25">
        <v>15000</v>
      </c>
      <c r="P540" s="25">
        <v>25000</v>
      </c>
      <c r="Q540" s="23"/>
      <c r="R540" s="23">
        <v>207.6</v>
      </c>
      <c r="S540" s="23"/>
      <c r="T540" s="17">
        <v>6.1</v>
      </c>
      <c r="U540" s="23">
        <v>261</v>
      </c>
      <c r="V540" s="23">
        <v>261</v>
      </c>
      <c r="W540" s="23"/>
      <c r="X540" s="23"/>
      <c r="Y540" s="23">
        <v>60</v>
      </c>
      <c r="Z540" s="23">
        <v>160</v>
      </c>
      <c r="AA540" s="23">
        <v>230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F22CD-BE08-0C40-84F4-068568665BE2}">
  <dimension ref="A1:F726"/>
  <sheetViews>
    <sheetView topLeftCell="A697" workbookViewId="0">
      <selection activeCell="E1" sqref="E1:E1048576"/>
    </sheetView>
  </sheetViews>
  <sheetFormatPr baseColWidth="10" defaultRowHeight="16"/>
  <cols>
    <col min="1" max="1" width="12" bestFit="1" customWidth="1"/>
  </cols>
  <sheetData>
    <row r="1" spans="1:6" ht="85">
      <c r="A1" s="28"/>
      <c r="B1" s="29" t="s">
        <v>29</v>
      </c>
      <c r="C1" s="29" t="s">
        <v>30</v>
      </c>
      <c r="D1" s="29" t="s">
        <v>31</v>
      </c>
      <c r="E1" s="29" t="s">
        <v>32</v>
      </c>
      <c r="F1" s="29" t="s">
        <v>33</v>
      </c>
    </row>
    <row r="2" spans="1:6">
      <c r="A2" s="32">
        <v>40529</v>
      </c>
      <c r="B2" s="9">
        <v>77500</v>
      </c>
      <c r="C2" s="9"/>
      <c r="D2" s="9"/>
      <c r="E2" s="9">
        <v>80000</v>
      </c>
      <c r="F2" s="9"/>
    </row>
    <row r="3" spans="1:6">
      <c r="A3" s="33">
        <v>40536</v>
      </c>
      <c r="B3" s="9">
        <v>77500</v>
      </c>
      <c r="C3" s="9"/>
      <c r="D3" s="9"/>
      <c r="E3" s="9">
        <v>80000</v>
      </c>
      <c r="F3" s="9"/>
    </row>
    <row r="4" spans="1:6">
      <c r="A4" s="33">
        <v>40543</v>
      </c>
      <c r="B4" s="9">
        <v>77500</v>
      </c>
      <c r="C4" s="9"/>
      <c r="D4" s="9"/>
      <c r="E4" s="9">
        <v>80000</v>
      </c>
      <c r="F4" s="9"/>
    </row>
    <row r="5" spans="1:6">
      <c r="A5" s="33">
        <v>40550</v>
      </c>
      <c r="B5" s="9">
        <v>77500</v>
      </c>
      <c r="C5" s="9"/>
      <c r="D5" s="9"/>
      <c r="E5" s="9">
        <v>80000</v>
      </c>
      <c r="F5" s="9"/>
    </row>
    <row r="6" spans="1:6">
      <c r="A6" s="33">
        <v>40557</v>
      </c>
      <c r="B6" s="9">
        <v>67500</v>
      </c>
      <c r="C6" s="9"/>
      <c r="D6" s="9"/>
      <c r="E6" s="9">
        <v>80000</v>
      </c>
      <c r="F6" s="9"/>
    </row>
    <row r="7" spans="1:6">
      <c r="A7" s="33">
        <v>40564</v>
      </c>
      <c r="B7" s="9">
        <v>67500</v>
      </c>
      <c r="C7" s="9"/>
      <c r="D7" s="9"/>
      <c r="E7" s="9">
        <v>60000</v>
      </c>
      <c r="F7" s="9"/>
    </row>
    <row r="8" spans="1:6">
      <c r="A8" s="33">
        <v>40571</v>
      </c>
      <c r="B8" s="9">
        <v>67500</v>
      </c>
      <c r="C8" s="9"/>
      <c r="D8" s="9"/>
      <c r="E8" s="9">
        <v>60000</v>
      </c>
      <c r="F8" s="9"/>
    </row>
    <row r="9" spans="1:6">
      <c r="A9" s="33">
        <v>40578</v>
      </c>
      <c r="B9" s="9">
        <v>67500</v>
      </c>
      <c r="C9" s="9"/>
      <c r="D9" s="9"/>
      <c r="E9" s="9">
        <v>60000</v>
      </c>
      <c r="F9" s="9"/>
    </row>
    <row r="10" spans="1:6">
      <c r="A10" s="33">
        <v>40585</v>
      </c>
      <c r="B10" s="9">
        <v>67500</v>
      </c>
      <c r="C10" s="9"/>
      <c r="D10" s="9"/>
      <c r="E10" s="9">
        <v>60000</v>
      </c>
      <c r="F10" s="9"/>
    </row>
    <row r="11" spans="1:6">
      <c r="A11" s="33">
        <v>40592</v>
      </c>
      <c r="B11" s="9">
        <v>67500</v>
      </c>
      <c r="C11" s="9"/>
      <c r="D11" s="9"/>
      <c r="E11" s="9">
        <v>60000</v>
      </c>
      <c r="F11" s="9"/>
    </row>
    <row r="12" spans="1:6">
      <c r="A12" s="33">
        <v>40599</v>
      </c>
      <c r="B12" s="9">
        <v>67500</v>
      </c>
      <c r="C12" s="9"/>
      <c r="D12" s="9"/>
      <c r="E12" s="9">
        <v>60000</v>
      </c>
      <c r="F12" s="9"/>
    </row>
    <row r="13" spans="1:6">
      <c r="A13" s="33">
        <v>40606</v>
      </c>
      <c r="B13" s="9">
        <v>67500</v>
      </c>
      <c r="C13" s="9"/>
      <c r="D13" s="9"/>
      <c r="E13" s="9">
        <v>60000</v>
      </c>
      <c r="F13" s="9"/>
    </row>
    <row r="14" spans="1:6">
      <c r="A14" s="33">
        <v>40613</v>
      </c>
      <c r="B14" s="9">
        <v>67500</v>
      </c>
      <c r="C14" s="9"/>
      <c r="D14" s="9"/>
      <c r="E14" s="9">
        <v>60000</v>
      </c>
      <c r="F14" s="9"/>
    </row>
    <row r="15" spans="1:6">
      <c r="A15" s="33">
        <v>40620</v>
      </c>
      <c r="B15" s="9">
        <v>85000</v>
      </c>
      <c r="C15" s="9"/>
      <c r="D15" s="9"/>
      <c r="E15" s="9">
        <v>70000</v>
      </c>
      <c r="F15" s="9"/>
    </row>
    <row r="16" spans="1:6">
      <c r="A16" s="33">
        <v>40627</v>
      </c>
      <c r="B16" s="9">
        <v>95000</v>
      </c>
      <c r="C16" s="9"/>
      <c r="D16" s="9"/>
      <c r="E16" s="9">
        <v>80000</v>
      </c>
      <c r="F16" s="9"/>
    </row>
    <row r="17" spans="1:6">
      <c r="A17" s="33">
        <v>40634</v>
      </c>
      <c r="B17" s="9">
        <v>100000</v>
      </c>
      <c r="C17" s="9"/>
      <c r="D17" s="9"/>
      <c r="E17" s="9">
        <v>80000</v>
      </c>
      <c r="F17" s="9"/>
    </row>
    <row r="18" spans="1:6">
      <c r="A18" s="33">
        <v>40641</v>
      </c>
      <c r="B18" s="9">
        <v>100000</v>
      </c>
      <c r="C18" s="9"/>
      <c r="D18" s="9"/>
      <c r="E18" s="9">
        <v>90000</v>
      </c>
      <c r="F18" s="9"/>
    </row>
    <row r="19" spans="1:6">
      <c r="A19" s="33">
        <v>40648</v>
      </c>
      <c r="B19" s="9">
        <v>100000</v>
      </c>
      <c r="C19" s="9"/>
      <c r="D19" s="9"/>
      <c r="E19" s="9">
        <v>90000</v>
      </c>
      <c r="F19" s="9"/>
    </row>
    <row r="20" spans="1:6">
      <c r="A20" s="33">
        <v>40655</v>
      </c>
      <c r="B20" s="9">
        <v>100000</v>
      </c>
      <c r="C20" s="9"/>
      <c r="D20" s="9"/>
      <c r="E20" s="9">
        <v>90000</v>
      </c>
      <c r="F20" s="9"/>
    </row>
    <row r="21" spans="1:6">
      <c r="A21" s="33">
        <v>40662</v>
      </c>
      <c r="B21" s="9">
        <v>100000</v>
      </c>
      <c r="C21" s="9"/>
      <c r="D21" s="9"/>
      <c r="E21" s="9">
        <v>90000</v>
      </c>
      <c r="F21" s="9"/>
    </row>
    <row r="22" spans="1:6">
      <c r="A22" s="33">
        <v>40669</v>
      </c>
      <c r="B22" s="9">
        <v>100000</v>
      </c>
      <c r="C22" s="9"/>
      <c r="D22" s="9"/>
      <c r="E22" s="9">
        <v>90000</v>
      </c>
      <c r="F22" s="9"/>
    </row>
    <row r="23" spans="1:6">
      <c r="A23" s="33">
        <v>40676</v>
      </c>
      <c r="B23" s="9">
        <v>100000</v>
      </c>
      <c r="C23" s="9"/>
      <c r="D23" s="9"/>
      <c r="E23" s="9">
        <v>85000</v>
      </c>
      <c r="F23" s="9"/>
    </row>
    <row r="24" spans="1:6">
      <c r="A24" s="33">
        <v>40683</v>
      </c>
      <c r="B24" s="9">
        <v>100000</v>
      </c>
      <c r="C24" s="9"/>
      <c r="D24" s="9"/>
      <c r="E24" s="9">
        <v>85000</v>
      </c>
      <c r="F24" s="9"/>
    </row>
    <row r="25" spans="1:6">
      <c r="A25" s="33">
        <v>40690</v>
      </c>
      <c r="B25" s="9">
        <v>100000</v>
      </c>
      <c r="C25" s="9"/>
      <c r="D25" s="9"/>
      <c r="E25" s="9">
        <v>90000</v>
      </c>
      <c r="F25" s="9"/>
    </row>
    <row r="26" spans="1:6">
      <c r="A26" s="33">
        <v>40697</v>
      </c>
      <c r="B26" s="9">
        <v>100000</v>
      </c>
      <c r="C26" s="9"/>
      <c r="D26" s="9"/>
      <c r="E26" s="9">
        <v>90000</v>
      </c>
      <c r="F26" s="9"/>
    </row>
    <row r="27" spans="1:6">
      <c r="A27" s="33">
        <v>40704</v>
      </c>
      <c r="B27" s="9">
        <v>100000</v>
      </c>
      <c r="C27" s="9"/>
      <c r="D27" s="9"/>
      <c r="E27" s="9">
        <v>90000</v>
      </c>
      <c r="F27" s="9"/>
    </row>
    <row r="28" spans="1:6">
      <c r="A28" s="33">
        <v>40711</v>
      </c>
      <c r="B28" s="9">
        <v>100000</v>
      </c>
      <c r="C28" s="9"/>
      <c r="D28" s="9"/>
      <c r="E28" s="9">
        <v>90000</v>
      </c>
      <c r="F28" s="9"/>
    </row>
    <row r="29" spans="1:6">
      <c r="A29" s="33">
        <v>40718</v>
      </c>
      <c r="B29" s="9">
        <v>100000</v>
      </c>
      <c r="C29" s="9"/>
      <c r="D29" s="9"/>
      <c r="E29" s="9">
        <v>90000</v>
      </c>
      <c r="F29" s="9"/>
    </row>
    <row r="30" spans="1:6">
      <c r="A30" s="33">
        <v>40725</v>
      </c>
      <c r="B30" s="9">
        <v>100000</v>
      </c>
      <c r="C30" s="9"/>
      <c r="D30" s="9"/>
      <c r="E30" s="9">
        <v>90000</v>
      </c>
      <c r="F30" s="9"/>
    </row>
    <row r="31" spans="1:6">
      <c r="A31" s="33">
        <v>40732</v>
      </c>
      <c r="B31" s="9">
        <v>100000</v>
      </c>
      <c r="C31" s="9"/>
      <c r="D31" s="9"/>
      <c r="E31" s="9">
        <v>90000</v>
      </c>
      <c r="F31" s="9"/>
    </row>
    <row r="32" spans="1:6">
      <c r="A32" s="33">
        <v>40739</v>
      </c>
      <c r="B32" s="9">
        <v>100000</v>
      </c>
      <c r="C32" s="9"/>
      <c r="D32" s="9"/>
      <c r="E32" s="9">
        <v>90000</v>
      </c>
      <c r="F32" s="9"/>
    </row>
    <row r="33" spans="1:6">
      <c r="A33" s="33">
        <v>40746</v>
      </c>
      <c r="B33" s="9">
        <v>100000</v>
      </c>
      <c r="C33" s="9"/>
      <c r="D33" s="9"/>
      <c r="E33" s="9">
        <v>85000</v>
      </c>
      <c r="F33" s="9"/>
    </row>
    <row r="34" spans="1:6">
      <c r="A34" s="33">
        <v>40753</v>
      </c>
      <c r="B34" s="9">
        <v>100000</v>
      </c>
      <c r="C34" s="9"/>
      <c r="D34" s="9"/>
      <c r="E34" s="9">
        <v>85000</v>
      </c>
      <c r="F34" s="9"/>
    </row>
    <row r="35" spans="1:6">
      <c r="A35" s="33">
        <v>40760</v>
      </c>
      <c r="B35" s="9">
        <v>100000</v>
      </c>
      <c r="C35" s="9"/>
      <c r="D35" s="9"/>
      <c r="E35" s="9">
        <v>85000</v>
      </c>
      <c r="F35" s="9"/>
    </row>
    <row r="36" spans="1:6">
      <c r="A36" s="33">
        <v>40767</v>
      </c>
      <c r="B36" s="9">
        <v>100000</v>
      </c>
      <c r="C36" s="9"/>
      <c r="D36" s="9"/>
      <c r="E36" s="9">
        <v>85000</v>
      </c>
      <c r="F36" s="9"/>
    </row>
    <row r="37" spans="1:6">
      <c r="A37" s="33">
        <v>40774</v>
      </c>
      <c r="B37" s="9">
        <v>100000</v>
      </c>
      <c r="C37" s="9"/>
      <c r="D37" s="9"/>
      <c r="E37" s="9">
        <v>85000</v>
      </c>
      <c r="F37" s="9"/>
    </row>
    <row r="38" spans="1:6">
      <c r="A38" s="33">
        <v>40781</v>
      </c>
      <c r="B38" s="9">
        <v>100000</v>
      </c>
      <c r="C38" s="9"/>
      <c r="D38" s="9"/>
      <c r="E38" s="9">
        <v>85000</v>
      </c>
      <c r="F38" s="9"/>
    </row>
    <row r="39" spans="1:6">
      <c r="A39" s="33">
        <v>40788</v>
      </c>
      <c r="B39" s="9">
        <v>100000</v>
      </c>
      <c r="C39" s="9"/>
      <c r="D39" s="9"/>
      <c r="E39" s="9">
        <v>90000</v>
      </c>
      <c r="F39" s="9"/>
    </row>
    <row r="40" spans="1:6">
      <c r="A40" s="33">
        <v>40795</v>
      </c>
      <c r="B40" s="9">
        <v>105000</v>
      </c>
      <c r="C40" s="9"/>
      <c r="D40" s="9"/>
      <c r="E40" s="9">
        <v>100000</v>
      </c>
      <c r="F40" s="9"/>
    </row>
    <row r="41" spans="1:6">
      <c r="A41" s="33">
        <v>40802</v>
      </c>
      <c r="B41" s="9">
        <v>110000</v>
      </c>
      <c r="C41" s="9"/>
      <c r="D41" s="9"/>
      <c r="E41" s="9">
        <v>105000</v>
      </c>
      <c r="F41" s="9"/>
    </row>
    <row r="42" spans="1:6">
      <c r="A42" s="33">
        <v>40809</v>
      </c>
      <c r="B42" s="9">
        <v>115000</v>
      </c>
      <c r="C42" s="9"/>
      <c r="D42" s="9"/>
      <c r="E42" s="9">
        <v>105000</v>
      </c>
      <c r="F42" s="9"/>
    </row>
    <row r="43" spans="1:6">
      <c r="A43" s="33">
        <v>40816</v>
      </c>
      <c r="B43" s="9">
        <v>115000</v>
      </c>
      <c r="C43" s="9"/>
      <c r="D43" s="9"/>
      <c r="E43" s="9">
        <v>105000</v>
      </c>
      <c r="F43" s="9"/>
    </row>
    <row r="44" spans="1:6">
      <c r="A44" s="33">
        <v>40823</v>
      </c>
      <c r="B44" s="9">
        <v>120000</v>
      </c>
      <c r="C44" s="9"/>
      <c r="D44" s="9"/>
      <c r="E44" s="9">
        <v>125000</v>
      </c>
      <c r="F44" s="9"/>
    </row>
    <row r="45" spans="1:6">
      <c r="A45" s="33">
        <v>40830</v>
      </c>
      <c r="B45" s="9">
        <v>130000</v>
      </c>
      <c r="C45" s="9"/>
      <c r="D45" s="9"/>
      <c r="E45" s="9">
        <v>125000</v>
      </c>
      <c r="F45" s="9"/>
    </row>
    <row r="46" spans="1:6">
      <c r="A46" s="33">
        <v>40837</v>
      </c>
      <c r="B46" s="9">
        <v>130000</v>
      </c>
      <c r="C46" s="9"/>
      <c r="D46" s="9"/>
      <c r="E46" s="9">
        <v>125000</v>
      </c>
      <c r="F46" s="9"/>
    </row>
    <row r="47" spans="1:6">
      <c r="A47" s="33">
        <v>40844</v>
      </c>
      <c r="B47" s="9">
        <v>130000</v>
      </c>
      <c r="C47" s="9"/>
      <c r="D47" s="9"/>
      <c r="E47" s="9">
        <v>125000</v>
      </c>
      <c r="F47" s="9"/>
    </row>
    <row r="48" spans="1:6">
      <c r="A48" s="33">
        <v>40851</v>
      </c>
      <c r="B48" s="9">
        <v>130000</v>
      </c>
      <c r="C48" s="9"/>
      <c r="D48" s="9"/>
      <c r="E48" s="9">
        <v>125000</v>
      </c>
      <c r="F48" s="9"/>
    </row>
    <row r="49" spans="1:6">
      <c r="A49" s="33">
        <v>40858</v>
      </c>
      <c r="B49" s="9">
        <v>130000</v>
      </c>
      <c r="C49" s="9"/>
      <c r="D49" s="9"/>
      <c r="E49" s="9">
        <v>125000</v>
      </c>
      <c r="F49" s="9"/>
    </row>
    <row r="50" spans="1:6">
      <c r="A50" s="33">
        <v>40865</v>
      </c>
      <c r="B50" s="9">
        <v>130000</v>
      </c>
      <c r="C50" s="9"/>
      <c r="D50" s="9"/>
      <c r="E50" s="9">
        <v>125000</v>
      </c>
      <c r="F50" s="9"/>
    </row>
    <row r="51" spans="1:6">
      <c r="A51" s="33">
        <v>40872</v>
      </c>
      <c r="B51" s="9">
        <v>130000</v>
      </c>
      <c r="C51" s="9"/>
      <c r="D51" s="9"/>
      <c r="E51" s="9">
        <v>125000</v>
      </c>
      <c r="F51" s="9"/>
    </row>
    <row r="52" spans="1:6">
      <c r="A52" s="33">
        <v>40879</v>
      </c>
      <c r="B52" s="9">
        <v>130000</v>
      </c>
      <c r="C52" s="9"/>
      <c r="D52" s="9"/>
      <c r="E52" s="9">
        <v>125000</v>
      </c>
      <c r="F52" s="9"/>
    </row>
    <row r="53" spans="1:6">
      <c r="A53" s="33">
        <v>40886</v>
      </c>
      <c r="B53" s="9">
        <v>130000</v>
      </c>
      <c r="C53" s="9"/>
      <c r="D53" s="9"/>
      <c r="E53" s="9">
        <v>125000</v>
      </c>
      <c r="F53" s="9"/>
    </row>
    <row r="54" spans="1:6">
      <c r="A54" s="33">
        <v>40893</v>
      </c>
      <c r="B54" s="9">
        <v>145000</v>
      </c>
      <c r="C54" s="9"/>
      <c r="D54" s="9"/>
      <c r="E54" s="9">
        <v>130000</v>
      </c>
      <c r="F54" s="9"/>
    </row>
    <row r="55" spans="1:6">
      <c r="A55" s="33">
        <v>40900</v>
      </c>
      <c r="B55" s="9">
        <v>135000</v>
      </c>
      <c r="C55" s="9"/>
      <c r="D55" s="9"/>
      <c r="E55" s="9">
        <v>135000</v>
      </c>
      <c r="F55" s="9"/>
    </row>
    <row r="56" spans="1:6">
      <c r="A56" s="33">
        <v>40907</v>
      </c>
      <c r="B56" s="9">
        <v>135000</v>
      </c>
      <c r="C56" s="9"/>
      <c r="D56" s="9"/>
      <c r="E56" s="9">
        <v>135000</v>
      </c>
      <c r="F56" s="9"/>
    </row>
    <row r="57" spans="1:6">
      <c r="A57" s="33">
        <v>40914</v>
      </c>
      <c r="B57" s="9">
        <v>140000</v>
      </c>
      <c r="C57" s="9"/>
      <c r="D57" s="9"/>
      <c r="E57" s="9">
        <v>130000</v>
      </c>
      <c r="F57" s="9"/>
    </row>
    <row r="58" spans="1:6">
      <c r="A58" s="33">
        <v>40921</v>
      </c>
      <c r="B58" s="9">
        <v>140000</v>
      </c>
      <c r="C58" s="9"/>
      <c r="D58" s="9"/>
      <c r="E58" s="9">
        <v>140000</v>
      </c>
      <c r="F58" s="9"/>
    </row>
    <row r="59" spans="1:6">
      <c r="A59" s="33">
        <v>40928</v>
      </c>
      <c r="B59" s="9">
        <v>140000</v>
      </c>
      <c r="C59" s="9"/>
      <c r="D59" s="9"/>
      <c r="E59" s="9">
        <v>140000</v>
      </c>
      <c r="F59" s="9"/>
    </row>
    <row r="60" spans="1:6">
      <c r="A60" s="33">
        <v>40935</v>
      </c>
      <c r="B60" s="9">
        <v>140000</v>
      </c>
      <c r="C60" s="9"/>
      <c r="D60" s="9"/>
      <c r="E60" s="9">
        <v>140000</v>
      </c>
      <c r="F60" s="9"/>
    </row>
    <row r="61" spans="1:6">
      <c r="A61" s="33">
        <v>40942</v>
      </c>
      <c r="B61" s="9">
        <v>145000</v>
      </c>
      <c r="C61" s="9"/>
      <c r="D61" s="9"/>
      <c r="E61" s="9">
        <v>140000</v>
      </c>
      <c r="F61" s="9"/>
    </row>
    <row r="62" spans="1:6">
      <c r="A62" s="33">
        <v>40949</v>
      </c>
      <c r="B62" s="9">
        <v>145000</v>
      </c>
      <c r="C62" s="9"/>
      <c r="D62" s="9"/>
      <c r="E62" s="9">
        <v>140000</v>
      </c>
      <c r="F62" s="9"/>
    </row>
    <row r="63" spans="1:6">
      <c r="A63" s="33">
        <v>40956</v>
      </c>
      <c r="B63" s="9">
        <v>145000</v>
      </c>
      <c r="C63" s="9"/>
      <c r="D63" s="9"/>
      <c r="E63" s="9">
        <v>140000</v>
      </c>
      <c r="F63" s="9"/>
    </row>
    <row r="64" spans="1:6">
      <c r="A64" s="33">
        <v>40963</v>
      </c>
      <c r="B64" s="9">
        <v>145000</v>
      </c>
      <c r="C64" s="9"/>
      <c r="D64" s="9"/>
      <c r="E64" s="9">
        <v>135000</v>
      </c>
      <c r="F64" s="9"/>
    </row>
    <row r="65" spans="1:6">
      <c r="A65" s="33">
        <v>40970</v>
      </c>
      <c r="B65" s="9">
        <v>145000</v>
      </c>
      <c r="C65" s="9"/>
      <c r="D65" s="9"/>
      <c r="E65" s="9">
        <v>135000</v>
      </c>
      <c r="F65" s="9"/>
    </row>
    <row r="66" spans="1:6">
      <c r="A66" s="33">
        <v>40977</v>
      </c>
      <c r="B66" s="9">
        <v>145000</v>
      </c>
      <c r="C66" s="9"/>
      <c r="D66" s="9"/>
      <c r="E66" s="9">
        <v>135000</v>
      </c>
      <c r="F66" s="9"/>
    </row>
    <row r="67" spans="1:6">
      <c r="A67" s="33">
        <v>40984</v>
      </c>
      <c r="B67" s="9">
        <v>145000</v>
      </c>
      <c r="C67" s="9"/>
      <c r="D67" s="9"/>
      <c r="E67" s="9">
        <v>135000</v>
      </c>
      <c r="F67" s="9"/>
    </row>
    <row r="68" spans="1:6">
      <c r="A68" s="33">
        <v>40991</v>
      </c>
      <c r="B68" s="9">
        <v>145000</v>
      </c>
      <c r="C68" s="9"/>
      <c r="D68" s="9"/>
      <c r="E68" s="9">
        <v>135000</v>
      </c>
      <c r="F68" s="9"/>
    </row>
    <row r="69" spans="1:6">
      <c r="A69" s="33">
        <v>40998</v>
      </c>
      <c r="B69" s="9">
        <v>155000</v>
      </c>
      <c r="C69" s="9"/>
      <c r="D69" s="9"/>
      <c r="E69" s="9">
        <v>140000</v>
      </c>
      <c r="F69" s="9"/>
    </row>
    <row r="70" spans="1:6">
      <c r="A70" s="33">
        <v>41005</v>
      </c>
      <c r="B70" s="9">
        <v>155000</v>
      </c>
      <c r="C70" s="9"/>
      <c r="D70" s="9"/>
      <c r="E70" s="9">
        <v>140000</v>
      </c>
      <c r="F70" s="9"/>
    </row>
    <row r="71" spans="1:6">
      <c r="A71" s="33">
        <v>41012</v>
      </c>
      <c r="B71" s="9">
        <v>155000</v>
      </c>
      <c r="C71" s="9"/>
      <c r="D71" s="9"/>
      <c r="E71" s="9">
        <v>130000</v>
      </c>
      <c r="F71" s="9"/>
    </row>
    <row r="72" spans="1:6">
      <c r="A72" s="33">
        <v>41019</v>
      </c>
      <c r="B72" s="9">
        <v>155000</v>
      </c>
      <c r="C72" s="9"/>
      <c r="D72" s="9"/>
      <c r="E72" s="9">
        <v>130000</v>
      </c>
      <c r="F72" s="9"/>
    </row>
    <row r="73" spans="1:6">
      <c r="A73" s="33">
        <v>41026</v>
      </c>
      <c r="B73" s="9">
        <v>150000</v>
      </c>
      <c r="C73" s="9"/>
      <c r="D73" s="9"/>
      <c r="E73" s="9">
        <v>120000</v>
      </c>
      <c r="F73" s="9"/>
    </row>
    <row r="74" spans="1:6">
      <c r="A74" s="33">
        <v>41033</v>
      </c>
      <c r="B74" s="9">
        <v>150000</v>
      </c>
      <c r="C74" s="9"/>
      <c r="D74" s="9"/>
      <c r="E74" s="9">
        <v>120000</v>
      </c>
      <c r="F74" s="9"/>
    </row>
    <row r="75" spans="1:6">
      <c r="A75" s="33">
        <v>41040</v>
      </c>
      <c r="B75" s="9">
        <v>150000</v>
      </c>
      <c r="C75" s="9"/>
      <c r="D75" s="9"/>
      <c r="E75" s="9">
        <v>120000</v>
      </c>
      <c r="F75" s="9"/>
    </row>
    <row r="76" spans="1:6">
      <c r="A76" s="33">
        <v>41047</v>
      </c>
      <c r="B76" s="9">
        <v>150000</v>
      </c>
      <c r="C76" s="9"/>
      <c r="D76" s="9"/>
      <c r="E76" s="9">
        <v>120000</v>
      </c>
      <c r="F76" s="9"/>
    </row>
    <row r="77" spans="1:6">
      <c r="A77" s="33">
        <v>41054</v>
      </c>
      <c r="B77" s="9">
        <v>150000</v>
      </c>
      <c r="C77" s="9"/>
      <c r="D77" s="9"/>
      <c r="E77" s="9">
        <v>125000</v>
      </c>
      <c r="F77" s="9"/>
    </row>
    <row r="78" spans="1:6">
      <c r="A78" s="33">
        <v>41061</v>
      </c>
      <c r="B78" s="9">
        <v>150000</v>
      </c>
      <c r="C78" s="9"/>
      <c r="D78" s="9"/>
      <c r="E78" s="9">
        <v>125000</v>
      </c>
      <c r="F78" s="9"/>
    </row>
    <row r="79" spans="1:6">
      <c r="A79" s="33">
        <v>41068</v>
      </c>
      <c r="B79" s="9">
        <v>150000</v>
      </c>
      <c r="C79" s="9"/>
      <c r="D79" s="9"/>
      <c r="E79" s="9">
        <v>125000</v>
      </c>
      <c r="F79" s="9"/>
    </row>
    <row r="80" spans="1:6">
      <c r="A80" s="33">
        <v>41075</v>
      </c>
      <c r="B80" s="9">
        <v>150000</v>
      </c>
      <c r="C80" s="9"/>
      <c r="D80" s="9"/>
      <c r="E80" s="9">
        <v>125000</v>
      </c>
      <c r="F80" s="9"/>
    </row>
    <row r="81" spans="1:6">
      <c r="A81" s="33">
        <v>41082</v>
      </c>
      <c r="B81" s="9">
        <v>150000</v>
      </c>
      <c r="C81" s="9"/>
      <c r="D81" s="9"/>
      <c r="E81" s="9">
        <v>125000</v>
      </c>
      <c r="F81" s="9"/>
    </row>
    <row r="82" spans="1:6">
      <c r="A82" s="33">
        <v>41089</v>
      </c>
      <c r="B82" s="9">
        <v>150000</v>
      </c>
      <c r="C82" s="9"/>
      <c r="D82" s="9"/>
      <c r="E82" s="9">
        <v>125000</v>
      </c>
      <c r="F82" s="9"/>
    </row>
    <row r="83" spans="1:6">
      <c r="A83" s="33">
        <v>41096</v>
      </c>
      <c r="B83" s="9">
        <v>150000</v>
      </c>
      <c r="C83" s="9"/>
      <c r="D83" s="9"/>
      <c r="E83" s="9">
        <v>125000</v>
      </c>
      <c r="F83" s="9"/>
    </row>
    <row r="84" spans="1:6">
      <c r="A84" s="33">
        <v>41103</v>
      </c>
      <c r="B84" s="9">
        <v>150000</v>
      </c>
      <c r="C84" s="9"/>
      <c r="D84" s="9"/>
      <c r="E84" s="9">
        <v>125000</v>
      </c>
      <c r="F84" s="9"/>
    </row>
    <row r="85" spans="1:6">
      <c r="A85" s="33">
        <v>41110</v>
      </c>
      <c r="B85" s="9">
        <v>150000</v>
      </c>
      <c r="C85" s="9"/>
      <c r="D85" s="9"/>
      <c r="E85" s="9">
        <v>125000</v>
      </c>
      <c r="F85" s="9"/>
    </row>
    <row r="86" spans="1:6">
      <c r="A86" s="33">
        <v>41117</v>
      </c>
      <c r="B86" s="9">
        <v>150000</v>
      </c>
      <c r="C86" s="9"/>
      <c r="D86" s="9"/>
      <c r="E86" s="9">
        <v>120000</v>
      </c>
      <c r="F86" s="9"/>
    </row>
    <row r="87" spans="1:6">
      <c r="A87" s="33">
        <v>41124</v>
      </c>
      <c r="B87" s="9">
        <v>130000</v>
      </c>
      <c r="C87" s="9"/>
      <c r="D87" s="9"/>
      <c r="E87" s="9">
        <v>115000</v>
      </c>
      <c r="F87" s="9"/>
    </row>
    <row r="88" spans="1:6">
      <c r="A88" s="33">
        <v>41131</v>
      </c>
      <c r="B88" s="9">
        <v>130000</v>
      </c>
      <c r="C88" s="9"/>
      <c r="D88" s="9"/>
      <c r="E88" s="9">
        <v>115000</v>
      </c>
      <c r="F88" s="9"/>
    </row>
    <row r="89" spans="1:6">
      <c r="A89" s="33">
        <v>41138</v>
      </c>
      <c r="B89" s="9">
        <v>130000</v>
      </c>
      <c r="C89" s="9"/>
      <c r="D89" s="9"/>
      <c r="E89" s="9">
        <v>100000</v>
      </c>
      <c r="F89" s="9"/>
    </row>
    <row r="90" spans="1:6">
      <c r="A90" s="33">
        <v>41145</v>
      </c>
      <c r="B90" s="9">
        <v>130000</v>
      </c>
      <c r="C90" s="9"/>
      <c r="D90" s="9"/>
      <c r="E90" s="9">
        <v>95000</v>
      </c>
      <c r="F90" s="9"/>
    </row>
    <row r="91" spans="1:6">
      <c r="A91" s="33">
        <v>41152</v>
      </c>
      <c r="B91" s="9">
        <v>130000</v>
      </c>
      <c r="C91" s="9"/>
      <c r="D91" s="9"/>
      <c r="E91" s="9">
        <v>95000</v>
      </c>
      <c r="F91" s="9"/>
    </row>
    <row r="92" spans="1:6">
      <c r="A92" s="33">
        <v>41159</v>
      </c>
      <c r="B92" s="9">
        <v>130000</v>
      </c>
      <c r="C92" s="9"/>
      <c r="D92" s="9"/>
      <c r="E92" s="9">
        <v>95000</v>
      </c>
      <c r="F92" s="9"/>
    </row>
    <row r="93" spans="1:6">
      <c r="A93" s="33">
        <v>41166</v>
      </c>
      <c r="B93" s="9">
        <v>130000</v>
      </c>
      <c r="C93" s="9"/>
      <c r="D93" s="9"/>
      <c r="E93" s="9">
        <v>95000</v>
      </c>
      <c r="F93" s="9"/>
    </row>
    <row r="94" spans="1:6">
      <c r="A94" s="33">
        <v>41173</v>
      </c>
      <c r="B94" s="9">
        <v>130000</v>
      </c>
      <c r="C94" s="9"/>
      <c r="D94" s="9"/>
      <c r="E94" s="9">
        <v>95000</v>
      </c>
      <c r="F94" s="9"/>
    </row>
    <row r="95" spans="1:6">
      <c r="A95" s="33">
        <v>41180</v>
      </c>
      <c r="B95" s="9">
        <v>130000</v>
      </c>
      <c r="C95" s="9"/>
      <c r="D95" s="9"/>
      <c r="E95" s="9">
        <v>95000</v>
      </c>
      <c r="F95" s="9"/>
    </row>
    <row r="96" spans="1:6">
      <c r="A96" s="33">
        <v>41187</v>
      </c>
      <c r="B96" s="9">
        <v>122500</v>
      </c>
      <c r="C96" s="9"/>
      <c r="D96" s="9"/>
      <c r="E96" s="9">
        <v>95000</v>
      </c>
      <c r="F96" s="9"/>
    </row>
    <row r="97" spans="1:6">
      <c r="A97" s="33">
        <v>41194</v>
      </c>
      <c r="B97" s="9">
        <v>122500</v>
      </c>
      <c r="C97" s="9"/>
      <c r="D97" s="9"/>
      <c r="E97" s="9">
        <v>95000</v>
      </c>
      <c r="F97" s="9"/>
    </row>
    <row r="98" spans="1:6">
      <c r="A98" s="33">
        <v>41201</v>
      </c>
      <c r="B98" s="9">
        <v>120000</v>
      </c>
      <c r="C98" s="9"/>
      <c r="D98" s="9"/>
      <c r="E98" s="9">
        <v>95000</v>
      </c>
      <c r="F98" s="9"/>
    </row>
    <row r="99" spans="1:6">
      <c r="A99" s="33">
        <v>41208</v>
      </c>
      <c r="B99" s="9">
        <v>118000</v>
      </c>
      <c r="C99" s="9"/>
      <c r="D99" s="9"/>
      <c r="E99" s="9">
        <v>95000</v>
      </c>
      <c r="F99" s="9"/>
    </row>
    <row r="100" spans="1:6">
      <c r="A100" s="33">
        <v>41215</v>
      </c>
      <c r="B100" s="9">
        <v>118000</v>
      </c>
      <c r="C100" s="9"/>
      <c r="D100" s="9"/>
      <c r="E100" s="9">
        <v>95000</v>
      </c>
      <c r="F100" s="9"/>
    </row>
    <row r="101" spans="1:6">
      <c r="A101" s="33">
        <v>41222</v>
      </c>
      <c r="B101" s="9">
        <v>112000</v>
      </c>
      <c r="C101" s="9"/>
      <c r="D101" s="9"/>
      <c r="E101" s="9">
        <v>95000</v>
      </c>
      <c r="F101" s="9"/>
    </row>
    <row r="102" spans="1:6">
      <c r="A102" s="33">
        <v>41229</v>
      </c>
      <c r="B102" s="9">
        <v>112000</v>
      </c>
      <c r="C102" s="9"/>
      <c r="D102" s="9"/>
      <c r="E102" s="9">
        <v>95000</v>
      </c>
      <c r="F102" s="9"/>
    </row>
    <row r="103" spans="1:6">
      <c r="A103" s="33">
        <v>41236</v>
      </c>
      <c r="B103" s="9">
        <v>112000</v>
      </c>
      <c r="C103" s="9"/>
      <c r="D103" s="9"/>
      <c r="E103" s="9">
        <v>95000</v>
      </c>
      <c r="F103" s="9"/>
    </row>
    <row r="104" spans="1:6">
      <c r="A104" s="33">
        <v>41243</v>
      </c>
      <c r="B104" s="9">
        <v>112000</v>
      </c>
      <c r="C104" s="9"/>
      <c r="D104" s="9"/>
      <c r="E104" s="9">
        <v>95000</v>
      </c>
      <c r="F104" s="9"/>
    </row>
    <row r="105" spans="1:6">
      <c r="A105" s="33">
        <v>41250</v>
      </c>
      <c r="B105" s="9">
        <v>112000</v>
      </c>
      <c r="C105" s="9"/>
      <c r="D105" s="9"/>
      <c r="E105" s="9">
        <v>95000</v>
      </c>
      <c r="F105" s="9"/>
    </row>
    <row r="106" spans="1:6">
      <c r="A106" s="33">
        <v>41257</v>
      </c>
      <c r="B106" s="9">
        <v>112000</v>
      </c>
      <c r="C106" s="9"/>
      <c r="D106" s="9"/>
      <c r="E106" s="9">
        <v>95000</v>
      </c>
      <c r="F106" s="9"/>
    </row>
    <row r="107" spans="1:6">
      <c r="A107" s="33">
        <v>41264</v>
      </c>
      <c r="B107" s="9">
        <v>112000</v>
      </c>
      <c r="C107" s="9"/>
      <c r="D107" s="9"/>
      <c r="E107" s="9">
        <v>90000</v>
      </c>
      <c r="F107" s="9"/>
    </row>
    <row r="108" spans="1:6">
      <c r="A108" s="33">
        <v>41271</v>
      </c>
      <c r="B108" s="9">
        <v>112000</v>
      </c>
      <c r="C108" s="9"/>
      <c r="D108" s="9"/>
      <c r="E108" s="9">
        <v>90000</v>
      </c>
      <c r="F108" s="9"/>
    </row>
    <row r="109" spans="1:6">
      <c r="A109" s="33">
        <v>41278</v>
      </c>
      <c r="B109" s="9">
        <v>112000</v>
      </c>
      <c r="C109" s="9"/>
      <c r="D109" s="9"/>
      <c r="E109" s="9">
        <v>90000</v>
      </c>
      <c r="F109" s="9"/>
    </row>
    <row r="110" spans="1:6">
      <c r="A110" s="33">
        <v>41285</v>
      </c>
      <c r="B110" s="9">
        <v>112000</v>
      </c>
      <c r="C110" s="9"/>
      <c r="D110" s="9"/>
      <c r="E110" s="9">
        <v>90000</v>
      </c>
      <c r="F110" s="9"/>
    </row>
    <row r="111" spans="1:6">
      <c r="A111" s="33">
        <v>41292</v>
      </c>
      <c r="B111" s="9">
        <v>112000</v>
      </c>
      <c r="C111" s="9"/>
      <c r="D111" s="9"/>
      <c r="E111" s="9">
        <v>90000</v>
      </c>
      <c r="F111" s="9"/>
    </row>
    <row r="112" spans="1:6">
      <c r="A112" s="33">
        <v>41299</v>
      </c>
      <c r="B112" s="9">
        <v>112000</v>
      </c>
      <c r="C112" s="9"/>
      <c r="D112" s="9"/>
      <c r="E112" s="9">
        <v>90000</v>
      </c>
      <c r="F112" s="9"/>
    </row>
    <row r="113" spans="1:6">
      <c r="A113" s="33">
        <v>41306</v>
      </c>
      <c r="B113" s="9">
        <v>112000</v>
      </c>
      <c r="C113" s="9"/>
      <c r="D113" s="9"/>
      <c r="E113" s="9">
        <v>90000</v>
      </c>
      <c r="F113" s="9"/>
    </row>
    <row r="114" spans="1:6">
      <c r="A114" s="33">
        <v>41313</v>
      </c>
      <c r="B114" s="9">
        <v>112000</v>
      </c>
      <c r="C114" s="9"/>
      <c r="D114" s="9"/>
      <c r="E114" s="9">
        <v>90000</v>
      </c>
      <c r="F114" s="9"/>
    </row>
    <row r="115" spans="1:6">
      <c r="A115" s="33">
        <v>41320</v>
      </c>
      <c r="B115" s="9">
        <v>112000</v>
      </c>
      <c r="C115" s="9"/>
      <c r="D115" s="9"/>
      <c r="E115" s="9">
        <v>90000</v>
      </c>
      <c r="F115" s="9"/>
    </row>
    <row r="116" spans="1:6">
      <c r="A116" s="33">
        <v>41327</v>
      </c>
      <c r="B116" s="9">
        <v>112000</v>
      </c>
      <c r="C116" s="9"/>
      <c r="D116" s="9"/>
      <c r="E116" s="9">
        <v>90000</v>
      </c>
      <c r="F116" s="9"/>
    </row>
    <row r="117" spans="1:6">
      <c r="A117" s="33">
        <v>41334</v>
      </c>
      <c r="B117" s="9">
        <v>112000</v>
      </c>
      <c r="C117" s="9"/>
      <c r="D117" s="9"/>
      <c r="E117" s="9">
        <v>90000</v>
      </c>
      <c r="F117" s="9"/>
    </row>
    <row r="118" spans="1:6">
      <c r="A118" s="33">
        <v>41341</v>
      </c>
      <c r="B118" s="9">
        <v>105000</v>
      </c>
      <c r="C118" s="9"/>
      <c r="D118" s="9"/>
      <c r="E118" s="9">
        <v>86000</v>
      </c>
      <c r="F118" s="9"/>
    </row>
    <row r="119" spans="1:6">
      <c r="A119" s="33">
        <v>41348</v>
      </c>
      <c r="B119" s="9">
        <v>100000</v>
      </c>
      <c r="C119" s="9"/>
      <c r="D119" s="9"/>
      <c r="E119" s="9">
        <v>86000</v>
      </c>
      <c r="F119" s="9"/>
    </row>
    <row r="120" spans="1:6">
      <c r="A120" s="33">
        <v>41355</v>
      </c>
      <c r="B120" s="9">
        <v>98000</v>
      </c>
      <c r="C120" s="9"/>
      <c r="D120" s="9"/>
      <c r="E120" s="9">
        <v>86000</v>
      </c>
      <c r="F120" s="9"/>
    </row>
    <row r="121" spans="1:6">
      <c r="A121" s="33">
        <v>41362</v>
      </c>
      <c r="B121" s="9">
        <v>95000</v>
      </c>
      <c r="C121" s="9"/>
      <c r="D121" s="9"/>
      <c r="E121" s="9">
        <v>86000</v>
      </c>
      <c r="F121" s="9"/>
    </row>
    <row r="122" spans="1:6">
      <c r="A122" s="33">
        <v>41369</v>
      </c>
      <c r="B122" s="9">
        <v>92000</v>
      </c>
      <c r="C122" s="9"/>
      <c r="D122" s="9"/>
      <c r="E122" s="9">
        <v>86000</v>
      </c>
      <c r="F122" s="9"/>
    </row>
    <row r="123" spans="1:6">
      <c r="A123" s="33">
        <v>41376</v>
      </c>
      <c r="B123" s="9">
        <v>87000</v>
      </c>
      <c r="C123" s="9"/>
      <c r="D123" s="9"/>
      <c r="E123" s="9">
        <v>82000</v>
      </c>
      <c r="F123" s="9"/>
    </row>
    <row r="124" spans="1:6">
      <c r="A124" s="33">
        <v>41383</v>
      </c>
      <c r="B124" s="9">
        <v>87000</v>
      </c>
      <c r="C124" s="9"/>
      <c r="D124" s="9"/>
      <c r="E124" s="9">
        <v>82000</v>
      </c>
      <c r="F124" s="9"/>
    </row>
    <row r="125" spans="1:6">
      <c r="A125" s="33">
        <v>41390</v>
      </c>
      <c r="B125" s="9">
        <v>87000</v>
      </c>
      <c r="C125" s="9"/>
      <c r="D125" s="9"/>
      <c r="E125" s="9">
        <v>82000</v>
      </c>
      <c r="F125" s="9"/>
    </row>
    <row r="126" spans="1:6">
      <c r="A126" s="33">
        <v>41397</v>
      </c>
      <c r="B126" s="9">
        <v>80000</v>
      </c>
      <c r="C126" s="9"/>
      <c r="D126" s="9"/>
      <c r="E126" s="9">
        <v>75000</v>
      </c>
      <c r="F126" s="9"/>
    </row>
    <row r="127" spans="1:6">
      <c r="A127" s="33">
        <v>41404</v>
      </c>
      <c r="B127" s="9">
        <v>80000</v>
      </c>
      <c r="C127" s="9"/>
      <c r="D127" s="9"/>
      <c r="E127" s="9">
        <v>75000</v>
      </c>
      <c r="F127" s="9"/>
    </row>
    <row r="128" spans="1:6">
      <c r="A128" s="33">
        <v>41411</v>
      </c>
      <c r="B128" s="9">
        <v>80000</v>
      </c>
      <c r="C128" s="9"/>
      <c r="D128" s="9"/>
      <c r="E128" s="9">
        <v>75000</v>
      </c>
      <c r="F128" s="9"/>
    </row>
    <row r="129" spans="1:6">
      <c r="A129" s="33">
        <v>41418</v>
      </c>
      <c r="B129" s="9">
        <v>79000</v>
      </c>
      <c r="C129" s="9"/>
      <c r="D129" s="9"/>
      <c r="E129" s="9">
        <v>75000</v>
      </c>
      <c r="F129" s="9"/>
    </row>
    <row r="130" spans="1:6">
      <c r="A130" s="33">
        <v>41425</v>
      </c>
      <c r="B130" s="9">
        <v>79000</v>
      </c>
      <c r="C130" s="9"/>
      <c r="D130" s="9"/>
      <c r="E130" s="9">
        <v>75000</v>
      </c>
      <c r="F130" s="9"/>
    </row>
    <row r="131" spans="1:6">
      <c r="A131" s="33">
        <v>41432</v>
      </c>
      <c r="B131" s="9">
        <v>79000</v>
      </c>
      <c r="C131" s="9"/>
      <c r="D131" s="9"/>
      <c r="E131" s="9">
        <v>75000</v>
      </c>
      <c r="F131" s="9"/>
    </row>
    <row r="132" spans="1:6">
      <c r="A132" s="33">
        <v>41439</v>
      </c>
      <c r="B132" s="9">
        <v>82000</v>
      </c>
      <c r="C132" s="9"/>
      <c r="D132" s="9"/>
      <c r="E132" s="9">
        <v>75000</v>
      </c>
      <c r="F132" s="9"/>
    </row>
    <row r="133" spans="1:6">
      <c r="A133" s="33">
        <v>41446</v>
      </c>
      <c r="B133" s="9">
        <v>82000</v>
      </c>
      <c r="C133" s="9"/>
      <c r="D133" s="9"/>
      <c r="E133" s="9">
        <v>75000</v>
      </c>
      <c r="F133" s="9"/>
    </row>
    <row r="134" spans="1:6">
      <c r="A134" s="33">
        <v>41453</v>
      </c>
      <c r="B134" s="9">
        <v>82000</v>
      </c>
      <c r="C134" s="9"/>
      <c r="D134" s="9"/>
      <c r="E134" s="9">
        <v>75000</v>
      </c>
      <c r="F134" s="9"/>
    </row>
    <row r="135" spans="1:6">
      <c r="A135" s="33">
        <v>41460</v>
      </c>
      <c r="B135" s="9">
        <v>82000</v>
      </c>
      <c r="C135" s="9"/>
      <c r="D135" s="9"/>
      <c r="E135" s="9">
        <v>75000</v>
      </c>
      <c r="F135" s="9"/>
    </row>
    <row r="136" spans="1:6">
      <c r="A136" s="33">
        <v>41467</v>
      </c>
      <c r="B136" s="9">
        <v>85000</v>
      </c>
      <c r="C136" s="9"/>
      <c r="D136" s="9"/>
      <c r="E136" s="9">
        <v>75000</v>
      </c>
      <c r="F136" s="9"/>
    </row>
    <row r="137" spans="1:6">
      <c r="A137" s="33">
        <v>41474</v>
      </c>
      <c r="B137" s="9">
        <v>85000</v>
      </c>
      <c r="C137" s="9"/>
      <c r="D137" s="9"/>
      <c r="E137" s="9">
        <v>78000</v>
      </c>
      <c r="F137" s="9"/>
    </row>
    <row r="138" spans="1:6">
      <c r="A138" s="33">
        <v>41481</v>
      </c>
      <c r="B138" s="9">
        <v>85000</v>
      </c>
      <c r="C138" s="9"/>
      <c r="D138" s="9"/>
      <c r="E138" s="9">
        <v>78000</v>
      </c>
      <c r="F138" s="9"/>
    </row>
    <row r="139" spans="1:6">
      <c r="A139" s="33">
        <v>41488</v>
      </c>
      <c r="B139" s="9">
        <v>85000</v>
      </c>
      <c r="C139" s="9"/>
      <c r="D139" s="9"/>
      <c r="E139" s="9">
        <v>78000</v>
      </c>
      <c r="F139" s="9"/>
    </row>
    <row r="140" spans="1:6">
      <c r="A140" s="33">
        <v>41495</v>
      </c>
      <c r="B140" s="9">
        <v>85000</v>
      </c>
      <c r="C140" s="9"/>
      <c r="D140" s="9"/>
      <c r="E140" s="9">
        <v>80000</v>
      </c>
      <c r="F140" s="9"/>
    </row>
    <row r="141" spans="1:6">
      <c r="A141" s="33">
        <v>41502</v>
      </c>
      <c r="B141" s="9">
        <v>85000</v>
      </c>
      <c r="C141" s="9"/>
      <c r="D141" s="9"/>
      <c r="E141" s="9">
        <v>80000</v>
      </c>
      <c r="F141" s="9"/>
    </row>
    <row r="142" spans="1:6">
      <c r="A142" s="33">
        <v>41509</v>
      </c>
      <c r="B142" s="9">
        <v>85000</v>
      </c>
      <c r="C142" s="9"/>
      <c r="D142" s="9"/>
      <c r="E142" s="9">
        <v>80000</v>
      </c>
      <c r="F142" s="9"/>
    </row>
    <row r="143" spans="1:6">
      <c r="A143" s="33">
        <v>41516</v>
      </c>
      <c r="B143" s="9">
        <v>82000</v>
      </c>
      <c r="C143" s="9"/>
      <c r="D143" s="9"/>
      <c r="E143" s="9">
        <v>80000</v>
      </c>
      <c r="F143" s="9"/>
    </row>
    <row r="144" spans="1:6">
      <c r="A144" s="33">
        <v>41523</v>
      </c>
      <c r="B144" s="9">
        <v>82000</v>
      </c>
      <c r="C144" s="9"/>
      <c r="D144" s="9"/>
      <c r="E144" s="9">
        <v>80000</v>
      </c>
      <c r="F144" s="9"/>
    </row>
    <row r="145" spans="1:6">
      <c r="A145" s="33">
        <v>41530</v>
      </c>
      <c r="B145" s="9">
        <v>82000</v>
      </c>
      <c r="C145" s="9"/>
      <c r="D145" s="9"/>
      <c r="E145" s="9">
        <v>80000</v>
      </c>
      <c r="F145" s="9"/>
    </row>
    <row r="146" spans="1:6">
      <c r="A146" s="33">
        <v>41537</v>
      </c>
      <c r="B146" s="9">
        <v>85000</v>
      </c>
      <c r="C146" s="9"/>
      <c r="D146" s="9"/>
      <c r="E146" s="9">
        <v>80000</v>
      </c>
      <c r="F146" s="9"/>
    </row>
    <row r="147" spans="1:6">
      <c r="A147" s="33">
        <v>41544</v>
      </c>
      <c r="B147" s="9">
        <v>85000</v>
      </c>
      <c r="C147" s="9"/>
      <c r="D147" s="9"/>
      <c r="E147" s="9">
        <v>80000</v>
      </c>
      <c r="F147" s="9"/>
    </row>
    <row r="148" spans="1:6">
      <c r="A148" s="33">
        <v>41551</v>
      </c>
      <c r="B148" s="9">
        <v>85000</v>
      </c>
      <c r="C148" s="9"/>
      <c r="D148" s="9"/>
      <c r="E148" s="9">
        <v>80000</v>
      </c>
      <c r="F148" s="9"/>
    </row>
    <row r="149" spans="1:6">
      <c r="A149" s="33">
        <v>41558</v>
      </c>
      <c r="B149" s="9">
        <v>85000</v>
      </c>
      <c r="C149" s="9"/>
      <c r="D149" s="9"/>
      <c r="E149" s="9">
        <v>80000</v>
      </c>
      <c r="F149" s="9"/>
    </row>
    <row r="150" spans="1:6">
      <c r="A150" s="33">
        <v>41565</v>
      </c>
      <c r="B150" s="9">
        <v>85000</v>
      </c>
      <c r="C150" s="9"/>
      <c r="D150" s="9"/>
      <c r="E150" s="9">
        <v>80000</v>
      </c>
      <c r="F150" s="9"/>
    </row>
    <row r="151" spans="1:6">
      <c r="A151" s="33">
        <v>41572</v>
      </c>
      <c r="B151" s="9">
        <v>85000</v>
      </c>
      <c r="C151" s="9"/>
      <c r="D151" s="9"/>
      <c r="E151" s="9">
        <v>80000</v>
      </c>
      <c r="F151" s="9"/>
    </row>
    <row r="152" spans="1:6">
      <c r="A152" s="33">
        <v>41579</v>
      </c>
      <c r="B152" s="9">
        <v>85000</v>
      </c>
      <c r="C152" s="9"/>
      <c r="D152" s="9"/>
      <c r="E152" s="9">
        <v>80000</v>
      </c>
      <c r="F152" s="9"/>
    </row>
    <row r="153" spans="1:6">
      <c r="A153" s="33">
        <v>41586</v>
      </c>
      <c r="B153" s="9">
        <v>85000</v>
      </c>
      <c r="C153" s="9"/>
      <c r="D153" s="9"/>
      <c r="E153" s="9">
        <v>80000</v>
      </c>
      <c r="F153" s="9"/>
    </row>
    <row r="154" spans="1:6">
      <c r="A154" s="33">
        <v>41593</v>
      </c>
      <c r="B154" s="9">
        <v>85000</v>
      </c>
      <c r="C154" s="9"/>
      <c r="D154" s="9"/>
      <c r="E154" s="9">
        <v>80000</v>
      </c>
      <c r="F154" s="9"/>
    </row>
    <row r="155" spans="1:6">
      <c r="A155" s="33">
        <v>41600</v>
      </c>
      <c r="B155" s="9">
        <v>85000</v>
      </c>
      <c r="C155" s="9"/>
      <c r="D155" s="9"/>
      <c r="E155" s="9">
        <v>80000</v>
      </c>
      <c r="F155" s="9"/>
    </row>
    <row r="156" spans="1:6">
      <c r="A156" s="33">
        <v>41607</v>
      </c>
      <c r="B156" s="9">
        <v>85000</v>
      </c>
      <c r="C156" s="9"/>
      <c r="D156" s="9"/>
      <c r="E156" s="9">
        <v>80000</v>
      </c>
      <c r="F156" s="9"/>
    </row>
    <row r="157" spans="1:6">
      <c r="A157" s="33">
        <v>41614</v>
      </c>
      <c r="B157" s="9">
        <v>85000</v>
      </c>
      <c r="C157" s="9"/>
      <c r="D157" s="9"/>
      <c r="E157" s="9">
        <v>80000</v>
      </c>
      <c r="F157" s="9"/>
    </row>
    <row r="158" spans="1:6">
      <c r="A158" s="33">
        <v>41621</v>
      </c>
      <c r="B158" s="9">
        <v>85000</v>
      </c>
      <c r="C158" s="9"/>
      <c r="D158" s="9"/>
      <c r="E158" s="9">
        <v>80000</v>
      </c>
      <c r="F158" s="9"/>
    </row>
    <row r="159" spans="1:6">
      <c r="A159" s="33">
        <v>41628</v>
      </c>
      <c r="B159" s="9">
        <v>85000</v>
      </c>
      <c r="C159" s="9"/>
      <c r="D159" s="9"/>
      <c r="E159" s="9">
        <v>80000</v>
      </c>
      <c r="F159" s="9"/>
    </row>
    <row r="160" spans="1:6">
      <c r="A160" s="33">
        <v>41635</v>
      </c>
      <c r="B160" s="9">
        <v>85000</v>
      </c>
      <c r="C160" s="9"/>
      <c r="D160" s="9"/>
      <c r="E160" s="9">
        <v>80000</v>
      </c>
      <c r="F160" s="9"/>
    </row>
    <row r="161" spans="1:6">
      <c r="A161" s="33">
        <v>41642</v>
      </c>
      <c r="B161" s="9">
        <v>84000</v>
      </c>
      <c r="C161" s="9"/>
      <c r="D161" s="9"/>
      <c r="E161" s="9">
        <v>79000</v>
      </c>
      <c r="F161" s="9"/>
    </row>
    <row r="162" spans="1:6">
      <c r="A162" s="33">
        <v>41649</v>
      </c>
      <c r="B162" s="9">
        <v>82000</v>
      </c>
      <c r="C162" s="9"/>
      <c r="D162" s="9"/>
      <c r="E162" s="9">
        <v>78000</v>
      </c>
      <c r="F162" s="9"/>
    </row>
    <row r="163" spans="1:6">
      <c r="A163" s="33">
        <v>41656</v>
      </c>
      <c r="B163" s="9">
        <v>82000</v>
      </c>
      <c r="C163" s="9"/>
      <c r="D163" s="9"/>
      <c r="E163" s="9">
        <v>78000</v>
      </c>
      <c r="F163" s="9"/>
    </row>
    <row r="164" spans="1:6">
      <c r="A164" s="33">
        <v>41663</v>
      </c>
      <c r="B164" s="9">
        <v>82000</v>
      </c>
      <c r="C164" s="9"/>
      <c r="D164" s="9"/>
      <c r="E164" s="9">
        <v>78000</v>
      </c>
      <c r="F164" s="9"/>
    </row>
    <row r="165" spans="1:6">
      <c r="A165" s="33">
        <v>41670</v>
      </c>
      <c r="B165" s="9">
        <v>80000</v>
      </c>
      <c r="C165" s="9"/>
      <c r="D165" s="9"/>
      <c r="E165" s="9">
        <v>78000</v>
      </c>
      <c r="F165" s="9"/>
    </row>
    <row r="166" spans="1:6">
      <c r="A166" s="33">
        <v>41677</v>
      </c>
      <c r="B166" s="9">
        <v>73000</v>
      </c>
      <c r="C166" s="9"/>
      <c r="D166" s="9"/>
      <c r="E166" s="9">
        <v>76000</v>
      </c>
      <c r="F166" s="9"/>
    </row>
    <row r="167" spans="1:6">
      <c r="A167" s="33">
        <v>41684</v>
      </c>
      <c r="B167" s="9">
        <v>70000</v>
      </c>
      <c r="C167" s="9"/>
      <c r="D167" s="9"/>
      <c r="E167" s="9">
        <v>76000</v>
      </c>
      <c r="F167" s="9"/>
    </row>
    <row r="168" spans="1:6">
      <c r="A168" s="33">
        <v>41691</v>
      </c>
      <c r="B168" s="9">
        <v>70000</v>
      </c>
      <c r="C168" s="9"/>
      <c r="D168" s="9"/>
      <c r="E168" s="9">
        <v>76000</v>
      </c>
      <c r="F168" s="9"/>
    </row>
    <row r="169" spans="1:6">
      <c r="A169" s="33">
        <v>41698</v>
      </c>
      <c r="B169" s="9">
        <v>70000</v>
      </c>
      <c r="C169" s="9"/>
      <c r="D169" s="9"/>
      <c r="E169" s="9">
        <v>76000</v>
      </c>
      <c r="F169" s="9"/>
    </row>
    <row r="170" spans="1:6">
      <c r="A170" s="33">
        <v>41705</v>
      </c>
      <c r="B170" s="9">
        <v>70000</v>
      </c>
      <c r="C170" s="9"/>
      <c r="D170" s="9"/>
      <c r="E170" s="9">
        <v>76000</v>
      </c>
      <c r="F170" s="9"/>
    </row>
    <row r="171" spans="1:6">
      <c r="A171" s="33">
        <v>41712</v>
      </c>
      <c r="B171" s="9">
        <v>70000</v>
      </c>
      <c r="C171" s="9"/>
      <c r="D171" s="9"/>
      <c r="E171" s="9">
        <v>76000</v>
      </c>
      <c r="F171" s="9"/>
    </row>
    <row r="172" spans="1:6">
      <c r="A172" s="33">
        <v>41719</v>
      </c>
      <c r="B172" s="9">
        <v>70000</v>
      </c>
      <c r="C172" s="9"/>
      <c r="D172" s="9"/>
      <c r="E172" s="9">
        <v>76000</v>
      </c>
      <c r="F172" s="9"/>
    </row>
    <row r="173" spans="1:6">
      <c r="A173" s="33">
        <v>41726</v>
      </c>
      <c r="B173" s="9">
        <v>70000</v>
      </c>
      <c r="C173" s="9"/>
      <c r="D173" s="9"/>
      <c r="E173" s="9">
        <v>76000</v>
      </c>
      <c r="F173" s="9"/>
    </row>
    <row r="174" spans="1:6">
      <c r="A174" s="33">
        <v>41733</v>
      </c>
      <c r="B174" s="9">
        <v>70000</v>
      </c>
      <c r="C174" s="9"/>
      <c r="D174" s="9"/>
      <c r="E174" s="9">
        <v>76000</v>
      </c>
      <c r="F174" s="9"/>
    </row>
    <row r="175" spans="1:6">
      <c r="A175" s="33">
        <v>41740</v>
      </c>
      <c r="B175" s="9">
        <v>70000</v>
      </c>
      <c r="C175" s="9"/>
      <c r="D175" s="9"/>
      <c r="E175" s="9">
        <v>76000</v>
      </c>
      <c r="F175" s="9"/>
    </row>
    <row r="176" spans="1:6">
      <c r="A176" s="33">
        <v>41747</v>
      </c>
      <c r="B176" s="9">
        <v>70000</v>
      </c>
      <c r="C176" s="9"/>
      <c r="D176" s="9"/>
      <c r="E176" s="9">
        <v>76000</v>
      </c>
      <c r="F176" s="9"/>
    </row>
    <row r="177" spans="1:6">
      <c r="A177" s="33">
        <v>41754</v>
      </c>
      <c r="B177" s="9">
        <v>70000</v>
      </c>
      <c r="C177" s="9"/>
      <c r="D177" s="9"/>
      <c r="E177" s="9">
        <v>76000</v>
      </c>
      <c r="F177" s="9"/>
    </row>
    <row r="178" spans="1:6">
      <c r="A178" s="33">
        <v>41761</v>
      </c>
      <c r="B178" s="9">
        <v>70000</v>
      </c>
      <c r="C178" s="9"/>
      <c r="D178" s="9"/>
      <c r="E178" s="9">
        <v>76000</v>
      </c>
      <c r="F178" s="9"/>
    </row>
    <row r="179" spans="1:6">
      <c r="A179" s="33">
        <v>41768</v>
      </c>
      <c r="B179" s="9">
        <v>70000</v>
      </c>
      <c r="C179" s="9"/>
      <c r="D179" s="9"/>
      <c r="E179" s="9">
        <v>76000</v>
      </c>
      <c r="F179" s="9"/>
    </row>
    <row r="180" spans="1:6">
      <c r="A180" s="33">
        <v>41775</v>
      </c>
      <c r="B180" s="9">
        <v>70000</v>
      </c>
      <c r="C180" s="9"/>
      <c r="D180" s="9"/>
      <c r="E180" s="9">
        <v>76000</v>
      </c>
      <c r="F180" s="9"/>
    </row>
    <row r="181" spans="1:6">
      <c r="A181" s="33">
        <v>41782</v>
      </c>
      <c r="B181" s="9">
        <v>70000</v>
      </c>
      <c r="C181" s="9"/>
      <c r="D181" s="9"/>
      <c r="E181" s="9">
        <v>76000</v>
      </c>
      <c r="F181" s="9"/>
    </row>
    <row r="182" spans="1:6">
      <c r="A182" s="33">
        <v>41789</v>
      </c>
      <c r="B182" s="9">
        <v>70000</v>
      </c>
      <c r="C182" s="9"/>
      <c r="D182" s="9"/>
      <c r="E182" s="9">
        <v>76000</v>
      </c>
      <c r="F182" s="9"/>
    </row>
    <row r="183" spans="1:6">
      <c r="A183" s="33">
        <v>41796</v>
      </c>
      <c r="B183" s="9">
        <v>70000</v>
      </c>
      <c r="C183" s="9"/>
      <c r="D183" s="9"/>
      <c r="E183" s="9">
        <v>76000</v>
      </c>
      <c r="F183" s="9"/>
    </row>
    <row r="184" spans="1:6">
      <c r="A184" s="33">
        <v>41803</v>
      </c>
      <c r="B184" s="9">
        <v>70000</v>
      </c>
      <c r="C184" s="9"/>
      <c r="D184" s="9"/>
      <c r="E184" s="9">
        <v>76000</v>
      </c>
      <c r="F184" s="9"/>
    </row>
    <row r="185" spans="1:6">
      <c r="A185" s="33">
        <v>41810</v>
      </c>
      <c r="B185" s="9">
        <v>70000</v>
      </c>
      <c r="C185" s="9"/>
      <c r="D185" s="9"/>
      <c r="E185" s="9">
        <v>76000</v>
      </c>
      <c r="F185" s="9"/>
    </row>
    <row r="186" spans="1:6">
      <c r="A186" s="33">
        <v>41817</v>
      </c>
      <c r="B186" s="9">
        <v>70000</v>
      </c>
      <c r="C186" s="9"/>
      <c r="D186" s="9"/>
      <c r="E186" s="9">
        <v>76000</v>
      </c>
      <c r="F186" s="9"/>
    </row>
    <row r="187" spans="1:6">
      <c r="A187" s="33">
        <v>41824</v>
      </c>
      <c r="B187" s="9">
        <v>68000</v>
      </c>
      <c r="C187" s="9"/>
      <c r="D187" s="9"/>
      <c r="E187" s="9">
        <v>71000</v>
      </c>
      <c r="F187" s="9"/>
    </row>
    <row r="188" spans="1:6">
      <c r="A188" s="33">
        <v>41831</v>
      </c>
      <c r="B188" s="9">
        <v>68000</v>
      </c>
      <c r="C188" s="9"/>
      <c r="D188" s="9"/>
      <c r="E188" s="9">
        <v>71000</v>
      </c>
      <c r="F188" s="9"/>
    </row>
    <row r="189" spans="1:6">
      <c r="A189" s="33">
        <v>41838</v>
      </c>
      <c r="B189" s="9">
        <v>68000</v>
      </c>
      <c r="C189" s="9"/>
      <c r="D189" s="9"/>
      <c r="E189" s="9">
        <v>71000</v>
      </c>
      <c r="F189" s="9"/>
    </row>
    <row r="190" spans="1:6">
      <c r="A190" s="33">
        <v>41845</v>
      </c>
      <c r="B190" s="9">
        <v>65000</v>
      </c>
      <c r="C190" s="9"/>
      <c r="D190" s="9"/>
      <c r="E190" s="9">
        <v>71000</v>
      </c>
      <c r="F190" s="9"/>
    </row>
    <row r="191" spans="1:6">
      <c r="A191" s="33">
        <v>41852</v>
      </c>
      <c r="B191" s="9">
        <v>66000</v>
      </c>
      <c r="C191" s="9"/>
      <c r="D191" s="9"/>
      <c r="E191" s="9">
        <v>71000</v>
      </c>
      <c r="F191" s="9"/>
    </row>
    <row r="192" spans="1:6">
      <c r="A192" s="33">
        <v>41859</v>
      </c>
      <c r="B192" s="9">
        <v>66000</v>
      </c>
      <c r="C192" s="9"/>
      <c r="D192" s="9"/>
      <c r="E192" s="9">
        <v>71000</v>
      </c>
      <c r="F192" s="9"/>
    </row>
    <row r="193" spans="1:6">
      <c r="A193" s="33">
        <v>41866</v>
      </c>
      <c r="B193" s="9">
        <v>66000</v>
      </c>
      <c r="C193" s="9"/>
      <c r="D193" s="9"/>
      <c r="E193" s="9">
        <v>71000</v>
      </c>
      <c r="F193" s="9"/>
    </row>
    <row r="194" spans="1:6">
      <c r="A194" s="33">
        <v>41873</v>
      </c>
      <c r="B194" s="9">
        <v>66000</v>
      </c>
      <c r="C194" s="9"/>
      <c r="D194" s="9"/>
      <c r="E194" s="9">
        <v>71000</v>
      </c>
      <c r="F194" s="9"/>
    </row>
    <row r="195" spans="1:6">
      <c r="A195" s="33">
        <v>41880</v>
      </c>
      <c r="B195" s="9">
        <v>66000</v>
      </c>
      <c r="C195" s="9"/>
      <c r="D195" s="9"/>
      <c r="E195" s="9">
        <v>71000</v>
      </c>
      <c r="F195" s="9"/>
    </row>
    <row r="196" spans="1:6">
      <c r="A196" s="33">
        <v>41887</v>
      </c>
      <c r="B196" s="9">
        <v>66000</v>
      </c>
      <c r="C196" s="9"/>
      <c r="D196" s="9"/>
      <c r="E196" s="9">
        <v>71000</v>
      </c>
      <c r="F196" s="9"/>
    </row>
    <row r="197" spans="1:6">
      <c r="A197" s="33">
        <v>41894</v>
      </c>
      <c r="B197" s="9">
        <v>66000</v>
      </c>
      <c r="C197" s="9"/>
      <c r="D197" s="9"/>
      <c r="E197" s="9">
        <v>71000</v>
      </c>
      <c r="F197" s="9"/>
    </row>
    <row r="198" spans="1:6">
      <c r="A198" s="33">
        <v>41901</v>
      </c>
      <c r="B198" s="9">
        <v>66000</v>
      </c>
      <c r="C198" s="9"/>
      <c r="D198" s="9"/>
      <c r="E198" s="9">
        <v>71000</v>
      </c>
      <c r="F198" s="9"/>
    </row>
    <row r="199" spans="1:6">
      <c r="A199" s="33">
        <v>41908</v>
      </c>
      <c r="B199" s="9">
        <v>66000</v>
      </c>
      <c r="C199" s="9"/>
      <c r="D199" s="9"/>
      <c r="E199" s="9">
        <v>71000</v>
      </c>
      <c r="F199" s="9"/>
    </row>
    <row r="200" spans="1:6">
      <c r="A200" s="33">
        <v>41915</v>
      </c>
      <c r="B200" s="9">
        <v>68000</v>
      </c>
      <c r="C200" s="9"/>
      <c r="D200" s="9"/>
      <c r="E200" s="9">
        <v>71000</v>
      </c>
      <c r="F200" s="9"/>
    </row>
    <row r="201" spans="1:6">
      <c r="A201" s="33">
        <v>41922</v>
      </c>
      <c r="B201" s="9">
        <v>68000</v>
      </c>
      <c r="C201" s="9"/>
      <c r="D201" s="9"/>
      <c r="E201" s="9">
        <v>71000</v>
      </c>
      <c r="F201" s="9"/>
    </row>
    <row r="202" spans="1:6">
      <c r="A202" s="33">
        <v>41929</v>
      </c>
      <c r="B202" s="9">
        <v>68000</v>
      </c>
      <c r="C202" s="9"/>
      <c r="D202" s="9"/>
      <c r="E202" s="9">
        <v>71000</v>
      </c>
      <c r="F202" s="9"/>
    </row>
    <row r="203" spans="1:6">
      <c r="A203" s="33">
        <v>41936</v>
      </c>
      <c r="B203" s="9">
        <v>68000</v>
      </c>
      <c r="C203" s="9"/>
      <c r="D203" s="9"/>
      <c r="E203" s="9">
        <v>71000</v>
      </c>
      <c r="F203" s="9"/>
    </row>
    <row r="204" spans="1:6">
      <c r="A204" s="33">
        <v>41943</v>
      </c>
      <c r="B204" s="9">
        <v>70000</v>
      </c>
      <c r="C204" s="9"/>
      <c r="D204" s="9"/>
      <c r="E204" s="9">
        <v>71000</v>
      </c>
      <c r="F204" s="9"/>
    </row>
    <row r="205" spans="1:6">
      <c r="A205" s="33">
        <v>41950</v>
      </c>
      <c r="B205" s="9">
        <v>70000</v>
      </c>
      <c r="C205" s="9"/>
      <c r="D205" s="9"/>
      <c r="E205" s="9">
        <v>71000</v>
      </c>
      <c r="F205" s="9"/>
    </row>
    <row r="206" spans="1:6">
      <c r="A206" s="33">
        <v>41957</v>
      </c>
      <c r="B206" s="9">
        <v>70000</v>
      </c>
      <c r="C206" s="9"/>
      <c r="D206" s="9"/>
      <c r="E206" s="9">
        <v>71000</v>
      </c>
      <c r="F206" s="9"/>
    </row>
    <row r="207" spans="1:6">
      <c r="A207" s="33">
        <v>41964</v>
      </c>
      <c r="B207" s="9">
        <v>70000</v>
      </c>
      <c r="C207" s="9"/>
      <c r="D207" s="9"/>
      <c r="E207" s="9">
        <v>71000</v>
      </c>
      <c r="F207" s="9"/>
    </row>
    <row r="208" spans="1:6">
      <c r="A208" s="33">
        <v>41971</v>
      </c>
      <c r="B208" s="9">
        <v>70000</v>
      </c>
      <c r="C208" s="9"/>
      <c r="D208" s="9"/>
      <c r="E208" s="9">
        <v>71000</v>
      </c>
      <c r="F208" s="9"/>
    </row>
    <row r="209" spans="1:6">
      <c r="A209" s="33">
        <v>41978</v>
      </c>
      <c r="B209" s="9">
        <v>70000</v>
      </c>
      <c r="C209" s="9"/>
      <c r="D209" s="9"/>
      <c r="E209" s="9">
        <v>71000</v>
      </c>
      <c r="F209" s="9"/>
    </row>
    <row r="210" spans="1:6">
      <c r="A210" s="33">
        <v>41985</v>
      </c>
      <c r="B210" s="9">
        <v>67000</v>
      </c>
      <c r="C210" s="9"/>
      <c r="D210" s="9"/>
      <c r="E210" s="9">
        <v>71000</v>
      </c>
      <c r="F210" s="9"/>
    </row>
    <row r="211" spans="1:6">
      <c r="A211" s="33">
        <v>41992</v>
      </c>
      <c r="B211" s="9">
        <v>67000</v>
      </c>
      <c r="C211" s="9"/>
      <c r="D211" s="9"/>
      <c r="E211" s="9">
        <v>71000</v>
      </c>
      <c r="F211" s="9"/>
    </row>
    <row r="212" spans="1:6">
      <c r="A212" s="33">
        <v>41999</v>
      </c>
      <c r="B212" s="9">
        <v>67000</v>
      </c>
      <c r="C212" s="9"/>
      <c r="D212" s="9"/>
      <c r="E212" s="9">
        <v>71000</v>
      </c>
      <c r="F212" s="9"/>
    </row>
    <row r="213" spans="1:6">
      <c r="A213" s="33">
        <v>42006</v>
      </c>
      <c r="B213" s="9">
        <v>67000</v>
      </c>
      <c r="C213" s="9"/>
      <c r="D213" s="9"/>
      <c r="E213" s="9">
        <v>71000</v>
      </c>
      <c r="F213" s="9"/>
    </row>
    <row r="214" spans="1:6">
      <c r="A214" s="33">
        <v>42013</v>
      </c>
      <c r="B214" s="9">
        <v>67000</v>
      </c>
      <c r="C214" s="9"/>
      <c r="D214" s="9"/>
      <c r="E214" s="9">
        <v>71000</v>
      </c>
      <c r="F214" s="9"/>
    </row>
    <row r="215" spans="1:6">
      <c r="A215" s="33">
        <v>42020</v>
      </c>
      <c r="B215" s="9">
        <v>67000</v>
      </c>
      <c r="C215" s="9"/>
      <c r="D215" s="9"/>
      <c r="E215" s="9">
        <v>71000</v>
      </c>
      <c r="F215" s="9"/>
    </row>
    <row r="216" spans="1:6">
      <c r="A216" s="33">
        <v>42027</v>
      </c>
      <c r="B216" s="9">
        <v>67000</v>
      </c>
      <c r="C216" s="9"/>
      <c r="D216" s="9"/>
      <c r="E216" s="9">
        <v>68000</v>
      </c>
      <c r="F216" s="9"/>
    </row>
    <row r="217" spans="1:6">
      <c r="A217" s="33">
        <v>42034</v>
      </c>
      <c r="B217" s="9">
        <v>60000</v>
      </c>
      <c r="C217" s="9"/>
      <c r="D217" s="9"/>
      <c r="E217" s="9">
        <v>68000</v>
      </c>
      <c r="F217" s="9"/>
    </row>
    <row r="218" spans="1:6">
      <c r="A218" s="33">
        <v>42041</v>
      </c>
      <c r="B218" s="9">
        <v>60000</v>
      </c>
      <c r="C218" s="9"/>
      <c r="D218" s="9"/>
      <c r="E218" s="9">
        <v>68000</v>
      </c>
      <c r="F218" s="9"/>
    </row>
    <row r="219" spans="1:6">
      <c r="A219" s="33">
        <v>42048</v>
      </c>
      <c r="B219" s="9">
        <v>50000</v>
      </c>
      <c r="C219" s="9"/>
      <c r="D219" s="9"/>
      <c r="E219" s="9">
        <v>68000</v>
      </c>
      <c r="F219" s="9"/>
    </row>
    <row r="220" spans="1:6">
      <c r="A220" s="33">
        <v>42055</v>
      </c>
      <c r="B220" s="9">
        <v>47000</v>
      </c>
      <c r="C220" s="9"/>
      <c r="D220" s="9"/>
      <c r="E220" s="9">
        <v>64000</v>
      </c>
      <c r="F220" s="9"/>
    </row>
    <row r="221" spans="1:6">
      <c r="A221" s="33">
        <v>42062</v>
      </c>
      <c r="B221" s="9">
        <v>47000</v>
      </c>
      <c r="C221" s="9"/>
      <c r="D221" s="9"/>
      <c r="E221" s="9">
        <v>64000</v>
      </c>
      <c r="F221" s="9"/>
    </row>
    <row r="222" spans="1:6">
      <c r="A222" s="33">
        <v>42069</v>
      </c>
      <c r="B222" s="9">
        <v>47000</v>
      </c>
      <c r="C222" s="9"/>
      <c r="D222" s="9"/>
      <c r="E222" s="9">
        <v>64000</v>
      </c>
      <c r="F222" s="9"/>
    </row>
    <row r="223" spans="1:6">
      <c r="A223" s="33">
        <v>42076</v>
      </c>
      <c r="B223" s="9">
        <v>47000</v>
      </c>
      <c r="C223" s="9"/>
      <c r="D223" s="9">
        <v>28000</v>
      </c>
      <c r="E223" s="9">
        <v>64000</v>
      </c>
      <c r="F223" s="9"/>
    </row>
    <row r="224" spans="1:6">
      <c r="A224" s="33">
        <v>42083</v>
      </c>
      <c r="B224" s="9">
        <v>47000</v>
      </c>
      <c r="C224" s="9"/>
      <c r="D224" s="9">
        <v>27000</v>
      </c>
      <c r="E224" s="9">
        <v>64000</v>
      </c>
      <c r="F224" s="9"/>
    </row>
    <row r="225" spans="1:6">
      <c r="A225" s="33">
        <v>42090</v>
      </c>
      <c r="B225" s="9">
        <v>44000</v>
      </c>
      <c r="C225" s="9"/>
      <c r="D225" s="9">
        <v>27000</v>
      </c>
      <c r="E225" s="9">
        <v>64000</v>
      </c>
      <c r="F225" s="9"/>
    </row>
    <row r="226" spans="1:6">
      <c r="A226" s="33">
        <v>42097</v>
      </c>
      <c r="B226" s="9">
        <v>41000</v>
      </c>
      <c r="C226" s="9"/>
      <c r="D226" s="9">
        <v>23000</v>
      </c>
      <c r="E226" s="9">
        <v>64000</v>
      </c>
      <c r="F226" s="9"/>
    </row>
    <row r="227" spans="1:6">
      <c r="A227" s="33">
        <v>42104</v>
      </c>
      <c r="B227" s="9">
        <v>41000</v>
      </c>
      <c r="C227" s="9"/>
      <c r="D227" s="9">
        <v>23000</v>
      </c>
      <c r="E227" s="9">
        <v>64000</v>
      </c>
      <c r="F227" s="9"/>
    </row>
    <row r="228" spans="1:6">
      <c r="A228" s="33">
        <v>42111</v>
      </c>
      <c r="B228" s="9">
        <v>41000</v>
      </c>
      <c r="C228" s="9"/>
      <c r="D228" s="9">
        <v>23000</v>
      </c>
      <c r="E228" s="9">
        <v>64000</v>
      </c>
      <c r="F228" s="9"/>
    </row>
    <row r="229" spans="1:6">
      <c r="A229" s="33">
        <v>42118</v>
      </c>
      <c r="B229" s="9">
        <v>30000</v>
      </c>
      <c r="C229" s="9"/>
      <c r="D229" s="9">
        <v>23000</v>
      </c>
      <c r="E229" s="9">
        <v>64000</v>
      </c>
      <c r="F229" s="9"/>
    </row>
    <row r="230" spans="1:6">
      <c r="A230" s="33">
        <v>42125</v>
      </c>
      <c r="B230" s="9">
        <v>30000</v>
      </c>
      <c r="C230" s="9"/>
      <c r="D230" s="9">
        <v>23000</v>
      </c>
      <c r="E230" s="9">
        <v>64000</v>
      </c>
      <c r="F230" s="9"/>
    </row>
    <row r="231" spans="1:6">
      <c r="A231" s="33">
        <v>42132</v>
      </c>
      <c r="B231" s="9">
        <v>28000</v>
      </c>
      <c r="C231" s="9"/>
      <c r="D231" s="9">
        <v>23000</v>
      </c>
      <c r="E231" s="9">
        <v>64000</v>
      </c>
      <c r="F231" s="9"/>
    </row>
    <row r="232" spans="1:6">
      <c r="A232" s="33">
        <v>42139</v>
      </c>
      <c r="B232" s="9">
        <v>28000</v>
      </c>
      <c r="C232" s="9"/>
      <c r="D232" s="9">
        <v>23000</v>
      </c>
      <c r="E232" s="9">
        <v>64000</v>
      </c>
      <c r="F232" s="9"/>
    </row>
    <row r="233" spans="1:6">
      <c r="A233" s="33">
        <v>42146</v>
      </c>
      <c r="B233" s="9">
        <v>30000</v>
      </c>
      <c r="C233" s="9"/>
      <c r="D233" s="9">
        <v>23000</v>
      </c>
      <c r="E233" s="9">
        <v>64000</v>
      </c>
      <c r="F233" s="9"/>
    </row>
    <row r="234" spans="1:6">
      <c r="A234" s="33">
        <v>42153</v>
      </c>
      <c r="B234" s="9">
        <v>30000</v>
      </c>
      <c r="C234" s="9"/>
      <c r="D234" s="9">
        <v>23000</v>
      </c>
      <c r="E234" s="9">
        <v>65000</v>
      </c>
      <c r="F234" s="9"/>
    </row>
    <row r="235" spans="1:6">
      <c r="A235" s="33">
        <v>42160</v>
      </c>
      <c r="B235" s="9">
        <v>30000</v>
      </c>
      <c r="C235" s="9"/>
      <c r="D235" s="9">
        <v>23000</v>
      </c>
      <c r="E235" s="9">
        <v>65000</v>
      </c>
      <c r="F235" s="9"/>
    </row>
    <row r="236" spans="1:6">
      <c r="A236" s="33">
        <v>42167</v>
      </c>
      <c r="B236" s="9">
        <v>30000</v>
      </c>
      <c r="C236" s="9"/>
      <c r="D236" s="9">
        <v>23000</v>
      </c>
      <c r="E236" s="9">
        <v>65000</v>
      </c>
      <c r="F236" s="9"/>
    </row>
    <row r="237" spans="1:6">
      <c r="A237" s="33">
        <v>42174</v>
      </c>
      <c r="B237" s="9">
        <v>30000</v>
      </c>
      <c r="C237" s="9"/>
      <c r="D237" s="9">
        <v>23000</v>
      </c>
      <c r="E237" s="9">
        <v>65000</v>
      </c>
      <c r="F237" s="9"/>
    </row>
    <row r="238" spans="1:6">
      <c r="A238" s="33">
        <v>42181</v>
      </c>
      <c r="B238" s="9">
        <v>30000</v>
      </c>
      <c r="C238" s="9"/>
      <c r="D238" s="9">
        <v>23000</v>
      </c>
      <c r="E238" s="9">
        <v>65000</v>
      </c>
      <c r="F238" s="9"/>
    </row>
    <row r="239" spans="1:6">
      <c r="A239" s="33">
        <v>42188</v>
      </c>
      <c r="B239" s="9">
        <v>29000</v>
      </c>
      <c r="C239" s="9"/>
      <c r="D239" s="9">
        <v>23000</v>
      </c>
      <c r="E239" s="9">
        <v>65000</v>
      </c>
      <c r="F239" s="9"/>
    </row>
    <row r="240" spans="1:6">
      <c r="A240" s="33">
        <v>42195</v>
      </c>
      <c r="B240" s="9">
        <v>29000</v>
      </c>
      <c r="C240" s="9"/>
      <c r="D240" s="9">
        <v>23000</v>
      </c>
      <c r="E240" s="9">
        <v>65000</v>
      </c>
      <c r="F240" s="9"/>
    </row>
    <row r="241" spans="1:6">
      <c r="A241" s="33">
        <v>42202</v>
      </c>
      <c r="B241" s="9">
        <v>29000</v>
      </c>
      <c r="C241" s="9"/>
      <c r="D241" s="9">
        <v>23000</v>
      </c>
      <c r="E241" s="9">
        <v>65000</v>
      </c>
      <c r="F241" s="9"/>
    </row>
    <row r="242" spans="1:6">
      <c r="A242" s="33">
        <v>42209</v>
      </c>
      <c r="B242" s="9">
        <v>29000</v>
      </c>
      <c r="C242" s="9"/>
      <c r="D242" s="9">
        <v>23000</v>
      </c>
      <c r="E242" s="9">
        <v>65000</v>
      </c>
      <c r="F242" s="9"/>
    </row>
    <row r="243" spans="1:6">
      <c r="A243" s="33">
        <v>42216</v>
      </c>
      <c r="B243" s="9">
        <v>29000</v>
      </c>
      <c r="C243" s="9"/>
      <c r="D243" s="9">
        <v>23000</v>
      </c>
      <c r="E243" s="9">
        <v>65000</v>
      </c>
      <c r="F243" s="9"/>
    </row>
    <row r="244" spans="1:6">
      <c r="A244" s="33">
        <v>42223</v>
      </c>
      <c r="B244" s="9">
        <v>29000</v>
      </c>
      <c r="C244" s="9"/>
      <c r="D244" s="9">
        <v>23000</v>
      </c>
      <c r="E244" s="9">
        <v>65000</v>
      </c>
      <c r="F244" s="9"/>
    </row>
    <row r="245" spans="1:6">
      <c r="A245" s="33">
        <v>42230</v>
      </c>
      <c r="B245" s="9">
        <v>29000</v>
      </c>
      <c r="C245" s="9"/>
      <c r="D245" s="9">
        <v>23000</v>
      </c>
      <c r="E245" s="9">
        <v>65000</v>
      </c>
      <c r="F245" s="9"/>
    </row>
    <row r="246" spans="1:6">
      <c r="A246" s="33">
        <v>42237</v>
      </c>
      <c r="B246" s="9">
        <v>29000</v>
      </c>
      <c r="C246" s="9"/>
      <c r="D246" s="9">
        <v>23000</v>
      </c>
      <c r="E246" s="9">
        <v>65000</v>
      </c>
      <c r="F246" s="9"/>
    </row>
    <row r="247" spans="1:6">
      <c r="A247" s="33">
        <v>42244</v>
      </c>
      <c r="B247" s="9">
        <v>29000</v>
      </c>
      <c r="C247" s="9"/>
      <c r="D247" s="9">
        <v>23000</v>
      </c>
      <c r="E247" s="9">
        <v>65000</v>
      </c>
      <c r="F247" s="9"/>
    </row>
    <row r="248" spans="1:6">
      <c r="A248" s="33">
        <v>42251</v>
      </c>
      <c r="B248" s="9">
        <v>29000</v>
      </c>
      <c r="C248" s="9"/>
      <c r="D248" s="9">
        <v>23000</v>
      </c>
      <c r="E248" s="9">
        <v>65000</v>
      </c>
      <c r="F248" s="9"/>
    </row>
    <row r="249" spans="1:6">
      <c r="A249" s="33">
        <v>42258</v>
      </c>
      <c r="B249" s="9">
        <v>29000</v>
      </c>
      <c r="C249" s="9"/>
      <c r="D249" s="9">
        <v>23000</v>
      </c>
      <c r="E249" s="9">
        <v>65000</v>
      </c>
      <c r="F249" s="9"/>
    </row>
    <row r="250" spans="1:6">
      <c r="A250" s="33">
        <v>42265</v>
      </c>
      <c r="B250" s="9">
        <v>29000</v>
      </c>
      <c r="C250" s="9"/>
      <c r="D250" s="9">
        <v>23000</v>
      </c>
      <c r="E250" s="9">
        <v>65000</v>
      </c>
      <c r="F250" s="9"/>
    </row>
    <row r="251" spans="1:6">
      <c r="A251" s="33">
        <v>42272</v>
      </c>
      <c r="B251" s="9">
        <v>29000</v>
      </c>
      <c r="C251" s="9"/>
      <c r="D251" s="9">
        <v>23000</v>
      </c>
      <c r="E251" s="9">
        <v>65000</v>
      </c>
      <c r="F251" s="9"/>
    </row>
    <row r="252" spans="1:6">
      <c r="A252" s="33">
        <v>42279</v>
      </c>
      <c r="B252" s="9">
        <v>29000</v>
      </c>
      <c r="C252" s="9"/>
      <c r="D252" s="9">
        <v>23000</v>
      </c>
      <c r="E252" s="9">
        <v>65000</v>
      </c>
      <c r="F252" s="9"/>
    </row>
    <row r="253" spans="1:6">
      <c r="A253" s="33">
        <v>42286</v>
      </c>
      <c r="B253" s="9">
        <v>29000</v>
      </c>
      <c r="C253" s="9"/>
      <c r="D253" s="9">
        <v>23000</v>
      </c>
      <c r="E253" s="9">
        <v>65000</v>
      </c>
      <c r="F253" s="9"/>
    </row>
    <row r="254" spans="1:6">
      <c r="A254" s="33">
        <v>42293</v>
      </c>
      <c r="B254" s="9">
        <v>29000</v>
      </c>
      <c r="C254" s="9"/>
      <c r="D254" s="9">
        <v>23000</v>
      </c>
      <c r="E254" s="9">
        <v>65000</v>
      </c>
      <c r="F254" s="9"/>
    </row>
    <row r="255" spans="1:6">
      <c r="A255" s="33">
        <v>42300</v>
      </c>
      <c r="B255" s="9">
        <v>29000</v>
      </c>
      <c r="C255" s="9"/>
      <c r="D255" s="9">
        <v>23000</v>
      </c>
      <c r="E255" s="9">
        <v>65000</v>
      </c>
      <c r="F255" s="9"/>
    </row>
    <row r="256" spans="1:6">
      <c r="A256" s="33">
        <v>42307</v>
      </c>
      <c r="B256" s="9">
        <v>29000</v>
      </c>
      <c r="C256" s="9"/>
      <c r="D256" s="9">
        <v>23000</v>
      </c>
      <c r="E256" s="9">
        <v>65000</v>
      </c>
      <c r="F256" s="9"/>
    </row>
    <row r="257" spans="1:6">
      <c r="A257" s="33">
        <v>42314</v>
      </c>
      <c r="B257" s="9">
        <v>29000</v>
      </c>
      <c r="C257" s="9"/>
      <c r="D257" s="9">
        <v>23000</v>
      </c>
      <c r="E257" s="9">
        <v>65000</v>
      </c>
      <c r="F257" s="9"/>
    </row>
    <row r="258" spans="1:6">
      <c r="A258" s="33">
        <v>42321</v>
      </c>
      <c r="B258" s="9">
        <v>29000</v>
      </c>
      <c r="C258" s="9"/>
      <c r="D258" s="9">
        <v>23000</v>
      </c>
      <c r="E258" s="9">
        <v>65000</v>
      </c>
      <c r="F258" s="9"/>
    </row>
    <row r="259" spans="1:6">
      <c r="A259" s="33">
        <v>42328</v>
      </c>
      <c r="B259" s="9">
        <v>29000</v>
      </c>
      <c r="C259" s="9"/>
      <c r="D259" s="9">
        <v>23000</v>
      </c>
      <c r="E259" s="9">
        <v>65000</v>
      </c>
      <c r="F259" s="9"/>
    </row>
    <row r="260" spans="1:6">
      <c r="A260" s="33">
        <v>42335</v>
      </c>
      <c r="B260" s="9">
        <v>29000</v>
      </c>
      <c r="C260" s="9"/>
      <c r="D260" s="9">
        <v>23000</v>
      </c>
      <c r="E260" s="9">
        <v>65000</v>
      </c>
      <c r="F260" s="9"/>
    </row>
    <row r="261" spans="1:6">
      <c r="A261" s="33">
        <v>42342</v>
      </c>
      <c r="B261" s="9">
        <v>29000</v>
      </c>
      <c r="C261" s="9"/>
      <c r="D261" s="9">
        <v>23000</v>
      </c>
      <c r="E261" s="9">
        <v>65000</v>
      </c>
      <c r="F261" s="9"/>
    </row>
    <row r="262" spans="1:6">
      <c r="A262" s="33">
        <v>42349</v>
      </c>
      <c r="B262" s="9">
        <v>29000</v>
      </c>
      <c r="C262" s="9"/>
      <c r="D262" s="9">
        <v>23000</v>
      </c>
      <c r="E262" s="9">
        <v>65000</v>
      </c>
      <c r="F262" s="9"/>
    </row>
    <row r="263" spans="1:6">
      <c r="A263" s="33">
        <v>42356</v>
      </c>
      <c r="B263" s="9">
        <v>29000</v>
      </c>
      <c r="C263" s="9"/>
      <c r="D263" s="9">
        <v>23000</v>
      </c>
      <c r="E263" s="9">
        <v>65000</v>
      </c>
      <c r="F263" s="9"/>
    </row>
    <row r="264" spans="1:6">
      <c r="A264" s="33">
        <v>42363</v>
      </c>
      <c r="B264" s="9">
        <v>29000</v>
      </c>
      <c r="C264" s="9"/>
      <c r="D264" s="9">
        <v>23000</v>
      </c>
      <c r="E264" s="9">
        <v>65000</v>
      </c>
      <c r="F264" s="9"/>
    </row>
    <row r="265" spans="1:6">
      <c r="A265" s="33">
        <v>42370</v>
      </c>
      <c r="B265" s="9">
        <v>29000</v>
      </c>
      <c r="C265" s="9"/>
      <c r="D265" s="9">
        <v>23000</v>
      </c>
      <c r="E265" s="9">
        <v>65000</v>
      </c>
      <c r="F265" s="9"/>
    </row>
    <row r="266" spans="1:6">
      <c r="A266" s="33">
        <v>42377</v>
      </c>
      <c r="B266" s="9">
        <v>29000</v>
      </c>
      <c r="C266" s="9"/>
      <c r="D266" s="9">
        <v>23000</v>
      </c>
      <c r="E266" s="9">
        <v>65000</v>
      </c>
      <c r="F266" s="9"/>
    </row>
    <row r="267" spans="1:6">
      <c r="A267" s="33">
        <v>42384</v>
      </c>
      <c r="B267" s="9">
        <v>29000</v>
      </c>
      <c r="C267" s="9"/>
      <c r="D267" s="9">
        <v>23000</v>
      </c>
      <c r="E267" s="9">
        <v>65000</v>
      </c>
      <c r="F267" s="9"/>
    </row>
    <row r="268" spans="1:6">
      <c r="A268" s="33">
        <v>42391</v>
      </c>
      <c r="B268" s="9">
        <v>29000</v>
      </c>
      <c r="C268" s="9"/>
      <c r="D268" s="9">
        <v>23000</v>
      </c>
      <c r="E268" s="9">
        <v>65000</v>
      </c>
      <c r="F268" s="9"/>
    </row>
    <row r="269" spans="1:6">
      <c r="A269" s="33">
        <v>42398</v>
      </c>
      <c r="B269" s="9">
        <v>29000</v>
      </c>
      <c r="C269" s="9"/>
      <c r="D269" s="9">
        <v>20000</v>
      </c>
      <c r="E269" s="9">
        <v>65000</v>
      </c>
      <c r="F269" s="9"/>
    </row>
    <row r="270" spans="1:6">
      <c r="A270" s="33">
        <v>42405</v>
      </c>
      <c r="B270" s="9">
        <v>29000</v>
      </c>
      <c r="C270" s="9"/>
      <c r="D270" s="9">
        <v>18000</v>
      </c>
      <c r="E270" s="9">
        <v>65000</v>
      </c>
      <c r="F270" s="9"/>
    </row>
    <row r="271" spans="1:6">
      <c r="A271" s="33">
        <v>42412</v>
      </c>
      <c r="B271" s="9">
        <v>29000</v>
      </c>
      <c r="C271" s="9"/>
      <c r="D271" s="9">
        <v>18000</v>
      </c>
      <c r="E271" s="9">
        <v>65000</v>
      </c>
      <c r="F271" s="9"/>
    </row>
    <row r="272" spans="1:6">
      <c r="A272" s="33">
        <v>42419</v>
      </c>
      <c r="B272" s="9">
        <v>29000</v>
      </c>
      <c r="C272" s="9"/>
      <c r="D272" s="9">
        <v>14000</v>
      </c>
      <c r="E272" s="9">
        <v>65000</v>
      </c>
      <c r="F272" s="9"/>
    </row>
    <row r="273" spans="1:6">
      <c r="A273" s="33">
        <v>42426</v>
      </c>
      <c r="B273" s="9">
        <v>29000</v>
      </c>
      <c r="C273" s="9"/>
      <c r="D273" s="9">
        <v>16000</v>
      </c>
      <c r="E273" s="9">
        <v>65000</v>
      </c>
      <c r="F273" s="9"/>
    </row>
    <row r="274" spans="1:6">
      <c r="A274" s="33">
        <v>42433</v>
      </c>
      <c r="B274" s="9">
        <v>29000</v>
      </c>
      <c r="C274" s="9"/>
      <c r="D274" s="9">
        <v>16000</v>
      </c>
      <c r="E274" s="9">
        <v>65000</v>
      </c>
      <c r="F274" s="9"/>
    </row>
    <row r="275" spans="1:6">
      <c r="A275" s="33">
        <v>42440</v>
      </c>
      <c r="B275" s="9">
        <v>29000</v>
      </c>
      <c r="C275" s="9"/>
      <c r="D275" s="9">
        <v>16000</v>
      </c>
      <c r="E275" s="9">
        <v>65000</v>
      </c>
      <c r="F275" s="9"/>
    </row>
    <row r="276" spans="1:6">
      <c r="A276" s="33">
        <v>42447</v>
      </c>
      <c r="B276" s="9">
        <v>28000</v>
      </c>
      <c r="C276" s="9"/>
      <c r="D276" s="9">
        <v>15000</v>
      </c>
      <c r="E276" s="9">
        <v>65000</v>
      </c>
      <c r="F276" s="9"/>
    </row>
    <row r="277" spans="1:6">
      <c r="A277" s="33">
        <v>42454</v>
      </c>
      <c r="B277" s="9">
        <v>29000</v>
      </c>
      <c r="C277" s="9"/>
      <c r="D277" s="9">
        <v>16000</v>
      </c>
      <c r="E277" s="9">
        <v>65000</v>
      </c>
      <c r="F277" s="9"/>
    </row>
    <row r="278" spans="1:6">
      <c r="A278" s="33">
        <v>42461</v>
      </c>
      <c r="B278" s="9">
        <v>29000</v>
      </c>
      <c r="C278" s="9"/>
      <c r="D278" s="9">
        <v>16000</v>
      </c>
      <c r="E278" s="9">
        <v>65000</v>
      </c>
      <c r="F278" s="9"/>
    </row>
    <row r="279" spans="1:6">
      <c r="A279" s="33">
        <v>42468</v>
      </c>
      <c r="B279" s="9">
        <v>29000</v>
      </c>
      <c r="C279" s="9"/>
      <c r="D279" s="9">
        <v>16000</v>
      </c>
      <c r="E279" s="9">
        <v>65000</v>
      </c>
      <c r="F279" s="9"/>
    </row>
    <row r="280" spans="1:6">
      <c r="A280" s="33">
        <v>42475</v>
      </c>
      <c r="B280" s="9">
        <v>29000</v>
      </c>
      <c r="C280" s="9"/>
      <c r="D280" s="9">
        <v>16000</v>
      </c>
      <c r="E280" s="9">
        <v>65000</v>
      </c>
      <c r="F280" s="9"/>
    </row>
    <row r="281" spans="1:6">
      <c r="A281" s="33">
        <v>42482</v>
      </c>
      <c r="B281" s="9">
        <v>29000</v>
      </c>
      <c r="C281" s="9"/>
      <c r="D281" s="9">
        <v>16000</v>
      </c>
      <c r="E281" s="9">
        <v>65000</v>
      </c>
      <c r="F281" s="9"/>
    </row>
    <row r="282" spans="1:6">
      <c r="A282" s="33">
        <v>42489</v>
      </c>
      <c r="B282" s="9">
        <v>29000</v>
      </c>
      <c r="C282" s="9"/>
      <c r="D282" s="9">
        <v>16000</v>
      </c>
      <c r="E282" s="9">
        <v>65000</v>
      </c>
      <c r="F282" s="9"/>
    </row>
    <row r="283" spans="1:6">
      <c r="A283" s="33">
        <v>42496</v>
      </c>
      <c r="B283" s="9">
        <v>29000</v>
      </c>
      <c r="C283" s="9"/>
      <c r="D283" s="9">
        <v>16000</v>
      </c>
      <c r="E283" s="9">
        <v>65000</v>
      </c>
      <c r="F283" s="9"/>
    </row>
    <row r="284" spans="1:6">
      <c r="A284" s="33">
        <v>42503</v>
      </c>
      <c r="B284" s="9">
        <v>29000</v>
      </c>
      <c r="C284" s="9"/>
      <c r="D284" s="9">
        <v>16000</v>
      </c>
      <c r="E284" s="9">
        <v>65000</v>
      </c>
      <c r="F284" s="9"/>
    </row>
    <row r="285" spans="1:6">
      <c r="A285" s="33">
        <v>42510</v>
      </c>
      <c r="B285" s="9">
        <v>29000</v>
      </c>
      <c r="C285" s="9"/>
      <c r="D285" s="9">
        <v>16000</v>
      </c>
      <c r="E285" s="9">
        <v>65000</v>
      </c>
      <c r="F285" s="9"/>
    </row>
    <row r="286" spans="1:6">
      <c r="A286" s="33">
        <v>42517</v>
      </c>
      <c r="B286" s="9">
        <v>29000</v>
      </c>
      <c r="C286" s="9"/>
      <c r="D286" s="9">
        <v>16000</v>
      </c>
      <c r="E286" s="9">
        <v>65000</v>
      </c>
      <c r="F286" s="9"/>
    </row>
    <row r="287" spans="1:6">
      <c r="A287" s="33">
        <v>42524</v>
      </c>
      <c r="B287" s="9">
        <v>29000</v>
      </c>
      <c r="C287" s="9"/>
      <c r="D287" s="9">
        <v>16000</v>
      </c>
      <c r="E287" s="9">
        <v>65000</v>
      </c>
      <c r="F287" s="9"/>
    </row>
    <row r="288" spans="1:6">
      <c r="A288" s="33">
        <v>42531</v>
      </c>
      <c r="B288" s="9">
        <v>29000</v>
      </c>
      <c r="C288" s="9"/>
      <c r="D288" s="9">
        <v>16000</v>
      </c>
      <c r="E288" s="9">
        <v>65000</v>
      </c>
      <c r="F288" s="9"/>
    </row>
    <row r="289" spans="1:6">
      <c r="A289" s="33">
        <v>42538</v>
      </c>
      <c r="B289" s="9">
        <v>29000</v>
      </c>
      <c r="C289" s="9"/>
      <c r="D289" s="9">
        <v>16000</v>
      </c>
      <c r="E289" s="9">
        <v>65000</v>
      </c>
      <c r="F289" s="9"/>
    </row>
    <row r="290" spans="1:6">
      <c r="A290" s="33">
        <v>42545</v>
      </c>
      <c r="B290" s="9">
        <v>29000</v>
      </c>
      <c r="C290" s="9"/>
      <c r="D290" s="9">
        <v>16000</v>
      </c>
      <c r="E290" s="9">
        <v>65000</v>
      </c>
      <c r="F290" s="9"/>
    </row>
    <row r="291" spans="1:6">
      <c r="A291" s="33">
        <v>42552</v>
      </c>
      <c r="B291" s="9">
        <v>29000</v>
      </c>
      <c r="C291" s="9"/>
      <c r="D291" s="9">
        <v>16000</v>
      </c>
      <c r="E291" s="9">
        <v>65000</v>
      </c>
      <c r="F291" s="9"/>
    </row>
    <row r="292" spans="1:6">
      <c r="A292" s="33">
        <v>42559</v>
      </c>
      <c r="B292" s="9">
        <v>29000</v>
      </c>
      <c r="C292" s="9"/>
      <c r="D292" s="9">
        <v>16000</v>
      </c>
      <c r="E292" s="9">
        <v>65000</v>
      </c>
      <c r="F292" s="9"/>
    </row>
    <row r="293" spans="1:6">
      <c r="A293" s="33">
        <v>42566</v>
      </c>
      <c r="B293" s="9">
        <v>29000</v>
      </c>
      <c r="C293" s="9"/>
      <c r="D293" s="9">
        <v>16000</v>
      </c>
      <c r="E293" s="9">
        <v>65000</v>
      </c>
      <c r="F293" s="9"/>
    </row>
    <row r="294" spans="1:6">
      <c r="A294" s="33">
        <v>42573</v>
      </c>
      <c r="B294" s="9">
        <v>29000</v>
      </c>
      <c r="C294" s="9"/>
      <c r="D294" s="9">
        <v>16000</v>
      </c>
      <c r="E294" s="9">
        <v>65000</v>
      </c>
      <c r="F294" s="9"/>
    </row>
    <row r="295" spans="1:6">
      <c r="A295" s="33">
        <v>42580</v>
      </c>
      <c r="B295" s="9">
        <v>29000</v>
      </c>
      <c r="C295" s="9"/>
      <c r="D295" s="9">
        <v>19000</v>
      </c>
      <c r="E295" s="9">
        <v>65000</v>
      </c>
      <c r="F295" s="9"/>
    </row>
    <row r="296" spans="1:6">
      <c r="A296" s="33">
        <v>42587</v>
      </c>
      <c r="B296" s="9">
        <v>29000</v>
      </c>
      <c r="C296" s="9"/>
      <c r="D296" s="9">
        <v>19000</v>
      </c>
      <c r="E296" s="9">
        <v>65000</v>
      </c>
      <c r="F296" s="9"/>
    </row>
    <row r="297" spans="1:6">
      <c r="A297" s="33">
        <v>42594</v>
      </c>
      <c r="B297" s="9">
        <v>29000</v>
      </c>
      <c r="C297" s="9"/>
      <c r="D297" s="9">
        <v>19000</v>
      </c>
      <c r="E297" s="9">
        <v>65000</v>
      </c>
      <c r="F297" s="9"/>
    </row>
    <row r="298" spans="1:6">
      <c r="A298" s="33">
        <v>42601</v>
      </c>
      <c r="B298" s="9">
        <v>29000</v>
      </c>
      <c r="C298" s="9"/>
      <c r="D298" s="9">
        <v>19000</v>
      </c>
      <c r="E298" s="9">
        <v>65000</v>
      </c>
      <c r="F298" s="9"/>
    </row>
    <row r="299" spans="1:6">
      <c r="A299" s="33">
        <v>42608</v>
      </c>
      <c r="B299" s="9">
        <v>35000</v>
      </c>
      <c r="C299" s="9"/>
      <c r="D299" s="9">
        <v>22000</v>
      </c>
      <c r="E299" s="9">
        <v>65000</v>
      </c>
      <c r="F299" s="9"/>
    </row>
    <row r="300" spans="1:6">
      <c r="A300" s="33">
        <v>42615</v>
      </c>
      <c r="B300" s="9">
        <v>35000</v>
      </c>
      <c r="C300" s="9"/>
      <c r="D300" s="9">
        <v>22000</v>
      </c>
      <c r="E300" s="9">
        <v>65000</v>
      </c>
      <c r="F300" s="9"/>
    </row>
    <row r="301" spans="1:6">
      <c r="A301" s="33">
        <v>42622</v>
      </c>
      <c r="B301" s="9">
        <v>35000</v>
      </c>
      <c r="C301" s="9"/>
      <c r="D301" s="9">
        <v>22000</v>
      </c>
      <c r="E301" s="9">
        <v>65000</v>
      </c>
      <c r="F301" s="9"/>
    </row>
    <row r="302" spans="1:6">
      <c r="A302" s="33">
        <v>42629</v>
      </c>
      <c r="B302" s="9">
        <v>35000</v>
      </c>
      <c r="C302" s="9"/>
      <c r="D302" s="9">
        <v>22000</v>
      </c>
      <c r="E302" s="9">
        <v>65000</v>
      </c>
      <c r="F302" s="9"/>
    </row>
    <row r="303" spans="1:6">
      <c r="A303" s="33">
        <v>42636</v>
      </c>
      <c r="B303" s="9">
        <v>35000</v>
      </c>
      <c r="C303" s="9"/>
      <c r="D303" s="9">
        <v>22000</v>
      </c>
      <c r="E303" s="9">
        <v>65000</v>
      </c>
      <c r="F303" s="9"/>
    </row>
    <row r="304" spans="1:6">
      <c r="A304" s="33">
        <v>42643</v>
      </c>
      <c r="B304" s="9">
        <v>35000</v>
      </c>
      <c r="C304" s="9"/>
      <c r="D304" s="9">
        <v>19000</v>
      </c>
      <c r="E304" s="9">
        <v>65000</v>
      </c>
      <c r="F304" s="9"/>
    </row>
    <row r="305" spans="1:6">
      <c r="A305" s="33">
        <v>42650</v>
      </c>
      <c r="B305" s="9">
        <v>35000</v>
      </c>
      <c r="C305" s="9"/>
      <c r="D305" s="9">
        <v>19000</v>
      </c>
      <c r="E305" s="9">
        <v>65000</v>
      </c>
      <c r="F305" s="9"/>
    </row>
    <row r="306" spans="1:6">
      <c r="A306" s="33">
        <v>42657</v>
      </c>
      <c r="B306" s="9">
        <v>35000</v>
      </c>
      <c r="C306" s="9"/>
      <c r="D306" s="9">
        <v>19000</v>
      </c>
      <c r="E306" s="9">
        <v>65000</v>
      </c>
      <c r="F306" s="9"/>
    </row>
    <row r="307" spans="1:6">
      <c r="A307" s="33">
        <v>42664</v>
      </c>
      <c r="B307" s="9">
        <v>35000</v>
      </c>
      <c r="C307" s="9"/>
      <c r="D307" s="9">
        <v>18000</v>
      </c>
      <c r="E307" s="9">
        <v>65000</v>
      </c>
      <c r="F307" s="9"/>
    </row>
    <row r="308" spans="1:6">
      <c r="A308" s="33">
        <v>42671</v>
      </c>
      <c r="B308" s="9">
        <v>35000</v>
      </c>
      <c r="C308" s="9"/>
      <c r="D308" s="9">
        <v>19000</v>
      </c>
      <c r="E308" s="9">
        <v>65000</v>
      </c>
      <c r="F308" s="9"/>
    </row>
    <row r="309" spans="1:6">
      <c r="A309" s="33">
        <v>42678</v>
      </c>
      <c r="B309" s="9">
        <v>35000</v>
      </c>
      <c r="C309" s="9"/>
      <c r="D309" s="9">
        <v>19000</v>
      </c>
      <c r="E309" s="9">
        <v>65000</v>
      </c>
      <c r="F309" s="9"/>
    </row>
    <row r="310" spans="1:6">
      <c r="A310" s="33">
        <v>42685</v>
      </c>
      <c r="B310" s="9">
        <v>35000</v>
      </c>
      <c r="C310" s="9"/>
      <c r="D310" s="9">
        <v>19000</v>
      </c>
      <c r="E310" s="9">
        <v>65000</v>
      </c>
      <c r="F310" s="9"/>
    </row>
    <row r="311" spans="1:6">
      <c r="A311" s="33">
        <v>42692</v>
      </c>
      <c r="B311" s="9">
        <v>35000</v>
      </c>
      <c r="C311" s="9"/>
      <c r="D311" s="9">
        <v>19000</v>
      </c>
      <c r="E311" s="9">
        <v>65000</v>
      </c>
      <c r="F311" s="9"/>
    </row>
    <row r="312" spans="1:6">
      <c r="A312" s="33">
        <v>42699</v>
      </c>
      <c r="B312" s="9">
        <v>35000</v>
      </c>
      <c r="C312" s="9"/>
      <c r="D312" s="9">
        <v>19000</v>
      </c>
      <c r="E312" s="9">
        <v>65000</v>
      </c>
      <c r="F312" s="9"/>
    </row>
    <row r="313" spans="1:6">
      <c r="A313" s="33">
        <v>42706</v>
      </c>
      <c r="B313" s="9">
        <v>35000</v>
      </c>
      <c r="C313" s="9"/>
      <c r="D313" s="9">
        <v>19000</v>
      </c>
      <c r="E313" s="9">
        <v>65000</v>
      </c>
      <c r="F313" s="9"/>
    </row>
    <row r="314" spans="1:6">
      <c r="A314" s="33">
        <v>42713</v>
      </c>
      <c r="B314" s="9">
        <v>35000</v>
      </c>
      <c r="C314" s="9"/>
      <c r="D314" s="9">
        <v>19000</v>
      </c>
      <c r="E314" s="9">
        <v>65000</v>
      </c>
      <c r="F314" s="9"/>
    </row>
    <row r="315" spans="1:6">
      <c r="A315" s="33">
        <v>42720</v>
      </c>
      <c r="B315" s="9">
        <v>35000</v>
      </c>
      <c r="C315" s="9"/>
      <c r="D315" s="9">
        <v>19000</v>
      </c>
      <c r="E315" s="9">
        <v>65000</v>
      </c>
      <c r="F315" s="9"/>
    </row>
    <row r="316" spans="1:6">
      <c r="A316" s="33">
        <v>42727</v>
      </c>
      <c r="B316" s="9">
        <v>35000</v>
      </c>
      <c r="C316" s="9"/>
      <c r="D316" s="9">
        <v>19000</v>
      </c>
      <c r="E316" s="9">
        <v>65000</v>
      </c>
      <c r="F316" s="9"/>
    </row>
    <row r="317" spans="1:6">
      <c r="A317" s="33">
        <v>42734</v>
      </c>
      <c r="B317" s="9">
        <v>35000</v>
      </c>
      <c r="C317" s="9"/>
      <c r="D317" s="9">
        <v>19000</v>
      </c>
      <c r="E317" s="9">
        <v>65000</v>
      </c>
      <c r="F317" s="9"/>
    </row>
    <row r="318" spans="1:6">
      <c r="A318" s="33">
        <v>42741</v>
      </c>
      <c r="B318" s="9">
        <v>35000</v>
      </c>
      <c r="C318" s="9"/>
      <c r="D318" s="9">
        <v>19000</v>
      </c>
      <c r="E318" s="9">
        <v>65000</v>
      </c>
      <c r="F318" s="9"/>
    </row>
    <row r="319" spans="1:6">
      <c r="A319" s="33">
        <v>42748</v>
      </c>
      <c r="B319" s="9">
        <v>35000</v>
      </c>
      <c r="C319" s="9"/>
      <c r="D319" s="9">
        <v>19000</v>
      </c>
      <c r="E319" s="9">
        <v>65000</v>
      </c>
      <c r="F319" s="9"/>
    </row>
    <row r="320" spans="1:6">
      <c r="A320" s="33">
        <v>42755</v>
      </c>
      <c r="B320" s="9">
        <v>37000</v>
      </c>
      <c r="C320" s="9"/>
      <c r="D320" s="9">
        <v>19000</v>
      </c>
      <c r="E320" s="9">
        <v>65000</v>
      </c>
      <c r="F320" s="9"/>
    </row>
    <row r="321" spans="1:6">
      <c r="A321" s="33">
        <v>42762</v>
      </c>
      <c r="B321" s="9">
        <v>37000</v>
      </c>
      <c r="C321" s="9"/>
      <c r="D321" s="9">
        <v>19000</v>
      </c>
      <c r="E321" s="9">
        <v>65000</v>
      </c>
      <c r="F321" s="9"/>
    </row>
    <row r="322" spans="1:6">
      <c r="A322" s="33">
        <v>42769</v>
      </c>
      <c r="B322" s="9">
        <v>37000</v>
      </c>
      <c r="C322" s="9"/>
      <c r="D322" s="9">
        <v>19000</v>
      </c>
      <c r="E322" s="9">
        <v>65000</v>
      </c>
      <c r="F322" s="9"/>
    </row>
    <row r="323" spans="1:6">
      <c r="A323" s="33">
        <v>42776</v>
      </c>
      <c r="B323" s="9">
        <v>37000</v>
      </c>
      <c r="C323" s="9"/>
      <c r="D323" s="9">
        <v>19000</v>
      </c>
      <c r="E323" s="9">
        <v>65000</v>
      </c>
      <c r="F323" s="9"/>
    </row>
    <row r="324" spans="1:6">
      <c r="A324" s="33">
        <v>42783</v>
      </c>
      <c r="B324" s="9">
        <v>37000</v>
      </c>
      <c r="C324" s="9"/>
      <c r="D324" s="9">
        <v>19000</v>
      </c>
      <c r="E324" s="9">
        <v>65000</v>
      </c>
      <c r="F324" s="9"/>
    </row>
    <row r="325" spans="1:6">
      <c r="A325" s="33">
        <v>42790</v>
      </c>
      <c r="B325" s="9">
        <v>36000</v>
      </c>
      <c r="C325" s="9"/>
      <c r="D325" s="9">
        <v>19000</v>
      </c>
      <c r="E325" s="9">
        <v>65000</v>
      </c>
      <c r="F325" s="9"/>
    </row>
    <row r="326" spans="1:6">
      <c r="A326" s="33">
        <v>42797</v>
      </c>
      <c r="B326" s="9">
        <v>36000</v>
      </c>
      <c r="C326" s="9"/>
      <c r="D326" s="9">
        <v>19000</v>
      </c>
      <c r="E326" s="9">
        <v>65000</v>
      </c>
      <c r="F326" s="9"/>
    </row>
    <row r="327" spans="1:6">
      <c r="A327" s="33">
        <v>42804</v>
      </c>
      <c r="B327" s="9">
        <v>34000</v>
      </c>
      <c r="C327" s="9"/>
      <c r="D327" s="9">
        <v>19000</v>
      </c>
      <c r="E327" s="9">
        <v>65000</v>
      </c>
      <c r="F327" s="9"/>
    </row>
    <row r="328" spans="1:6">
      <c r="A328" s="33">
        <v>42811</v>
      </c>
      <c r="B328" s="9">
        <v>34000</v>
      </c>
      <c r="C328" s="9"/>
      <c r="D328" s="9">
        <v>18000</v>
      </c>
      <c r="E328" s="9">
        <v>65000</v>
      </c>
      <c r="F328" s="9"/>
    </row>
    <row r="329" spans="1:6">
      <c r="A329" s="33">
        <v>42818</v>
      </c>
      <c r="B329" s="9">
        <v>34000</v>
      </c>
      <c r="C329" s="9"/>
      <c r="D329" s="9">
        <v>18000</v>
      </c>
      <c r="E329" s="9">
        <v>65000</v>
      </c>
      <c r="F329" s="9"/>
    </row>
    <row r="330" spans="1:6">
      <c r="A330" s="33">
        <v>42825</v>
      </c>
      <c r="B330" s="9">
        <v>33000</v>
      </c>
      <c r="C330" s="9"/>
      <c r="D330" s="9">
        <v>18000</v>
      </c>
      <c r="E330" s="9">
        <v>65000</v>
      </c>
      <c r="F330" s="9"/>
    </row>
    <row r="331" spans="1:6">
      <c r="A331" s="33">
        <v>42832</v>
      </c>
      <c r="B331" s="9">
        <v>33000</v>
      </c>
      <c r="C331" s="9"/>
      <c r="D331" s="9">
        <v>18000</v>
      </c>
      <c r="E331" s="9">
        <v>65000</v>
      </c>
      <c r="F331" s="9"/>
    </row>
    <row r="332" spans="1:6">
      <c r="A332" s="33">
        <v>42839</v>
      </c>
      <c r="B332" s="9">
        <v>33000</v>
      </c>
      <c r="C332" s="9"/>
      <c r="D332" s="9">
        <v>18000</v>
      </c>
      <c r="E332" s="9">
        <v>65000</v>
      </c>
      <c r="F332" s="9"/>
    </row>
    <row r="333" spans="1:6">
      <c r="A333" s="33">
        <v>42846</v>
      </c>
      <c r="B333" s="9">
        <v>33000</v>
      </c>
      <c r="C333" s="9"/>
      <c r="D333" s="9">
        <v>18000</v>
      </c>
      <c r="E333" s="9">
        <v>65000</v>
      </c>
      <c r="F333" s="9"/>
    </row>
    <row r="334" spans="1:6">
      <c r="A334" s="33">
        <v>42853</v>
      </c>
      <c r="B334" s="9">
        <v>33000</v>
      </c>
      <c r="C334" s="9"/>
      <c r="D334" s="9">
        <v>18000</v>
      </c>
      <c r="E334" s="9">
        <v>65000</v>
      </c>
      <c r="F334" s="9"/>
    </row>
    <row r="335" spans="1:6">
      <c r="A335" s="33">
        <v>42860</v>
      </c>
      <c r="B335" s="9">
        <v>33000</v>
      </c>
      <c r="C335" s="9"/>
      <c r="D335" s="9">
        <v>18000</v>
      </c>
      <c r="E335" s="9">
        <v>65000</v>
      </c>
      <c r="F335" s="9"/>
    </row>
    <row r="336" spans="1:6">
      <c r="A336" s="33">
        <v>42867</v>
      </c>
      <c r="B336" s="9">
        <v>34000</v>
      </c>
      <c r="C336" s="9"/>
      <c r="D336" s="9">
        <v>19000</v>
      </c>
      <c r="E336" s="9">
        <v>65000</v>
      </c>
      <c r="F336" s="9"/>
    </row>
    <row r="337" spans="1:6">
      <c r="A337" s="33">
        <v>42874</v>
      </c>
      <c r="B337" s="9">
        <v>34000</v>
      </c>
      <c r="C337" s="9"/>
      <c r="D337" s="9">
        <v>19000</v>
      </c>
      <c r="E337" s="9">
        <v>65000</v>
      </c>
      <c r="F337" s="9"/>
    </row>
    <row r="338" spans="1:6">
      <c r="A338" s="33">
        <v>42881</v>
      </c>
      <c r="B338" s="9">
        <v>34000</v>
      </c>
      <c r="C338" s="9"/>
      <c r="D338" s="9">
        <v>19000</v>
      </c>
      <c r="E338" s="9">
        <v>65000</v>
      </c>
      <c r="F338" s="9"/>
    </row>
    <row r="339" spans="1:6">
      <c r="A339" s="33">
        <v>42888</v>
      </c>
      <c r="B339" s="9">
        <v>34000</v>
      </c>
      <c r="C339" s="9"/>
      <c r="D339" s="9">
        <v>19000</v>
      </c>
      <c r="E339" s="9">
        <v>65000</v>
      </c>
      <c r="F339" s="9"/>
    </row>
    <row r="340" spans="1:6">
      <c r="A340" s="33">
        <v>42895</v>
      </c>
      <c r="B340" s="9">
        <v>34000</v>
      </c>
      <c r="C340" s="9"/>
      <c r="D340" s="9">
        <v>19000</v>
      </c>
      <c r="E340" s="9">
        <v>65000</v>
      </c>
      <c r="F340" s="9"/>
    </row>
    <row r="341" spans="1:6">
      <c r="A341" s="33">
        <v>42902</v>
      </c>
      <c r="B341" s="9">
        <v>34000</v>
      </c>
      <c r="C341" s="9"/>
      <c r="D341" s="9">
        <v>19000</v>
      </c>
      <c r="E341" s="9">
        <v>65000</v>
      </c>
      <c r="F341" s="9"/>
    </row>
    <row r="342" spans="1:6">
      <c r="A342" s="33">
        <v>42909</v>
      </c>
      <c r="B342" s="9">
        <v>38000</v>
      </c>
      <c r="C342" s="9"/>
      <c r="D342" s="9">
        <v>19000</v>
      </c>
      <c r="E342" s="9">
        <v>60000</v>
      </c>
      <c r="F342" s="9"/>
    </row>
    <row r="343" spans="1:6">
      <c r="A343" s="33">
        <v>42916</v>
      </c>
      <c r="B343" s="9">
        <v>40000</v>
      </c>
      <c r="C343" s="9"/>
      <c r="D343" s="9">
        <v>19000</v>
      </c>
      <c r="E343" s="9">
        <v>65000</v>
      </c>
      <c r="F343" s="9"/>
    </row>
    <row r="344" spans="1:6">
      <c r="A344" s="33">
        <v>42923</v>
      </c>
      <c r="B344" s="9">
        <v>38000</v>
      </c>
      <c r="C344" s="9"/>
      <c r="D344" s="9">
        <v>19000</v>
      </c>
      <c r="E344" s="9">
        <v>61000</v>
      </c>
      <c r="F344" s="9"/>
    </row>
    <row r="345" spans="1:6">
      <c r="A345" s="33">
        <v>42930</v>
      </c>
      <c r="B345" s="9">
        <v>38000</v>
      </c>
      <c r="C345" s="9"/>
      <c r="D345" s="9">
        <v>19000</v>
      </c>
      <c r="E345" s="9">
        <v>61000</v>
      </c>
      <c r="F345" s="9"/>
    </row>
    <row r="346" spans="1:6">
      <c r="A346" s="33">
        <v>42937</v>
      </c>
      <c r="B346" s="9">
        <v>38000</v>
      </c>
      <c r="C346" s="9"/>
      <c r="D346" s="9">
        <v>19000</v>
      </c>
      <c r="E346" s="9">
        <v>61000</v>
      </c>
      <c r="F346" s="9"/>
    </row>
    <row r="347" spans="1:6">
      <c r="A347" s="33">
        <v>42944</v>
      </c>
      <c r="B347" s="9">
        <v>38000</v>
      </c>
      <c r="C347" s="9"/>
      <c r="D347" s="9">
        <v>19000</v>
      </c>
      <c r="E347" s="9">
        <v>61000</v>
      </c>
      <c r="F347" s="9"/>
    </row>
    <row r="348" spans="1:6">
      <c r="A348" s="33">
        <v>42951</v>
      </c>
      <c r="B348" s="9">
        <v>38000</v>
      </c>
      <c r="C348" s="9"/>
      <c r="D348" s="9">
        <v>19000</v>
      </c>
      <c r="E348" s="9">
        <v>61000</v>
      </c>
      <c r="F348" s="9"/>
    </row>
    <row r="349" spans="1:6">
      <c r="A349" s="33">
        <v>42958</v>
      </c>
      <c r="B349" s="9">
        <v>38000</v>
      </c>
      <c r="C349" s="9"/>
      <c r="D349" s="9">
        <v>19000</v>
      </c>
      <c r="E349" s="9">
        <v>61000</v>
      </c>
      <c r="F349" s="9"/>
    </row>
    <row r="350" spans="1:6">
      <c r="A350" s="33">
        <v>42965</v>
      </c>
      <c r="B350" s="9">
        <v>38000</v>
      </c>
      <c r="C350" s="9"/>
      <c r="D350" s="9">
        <v>19000</v>
      </c>
      <c r="E350" s="9">
        <v>61000</v>
      </c>
      <c r="F350" s="9"/>
    </row>
    <row r="351" spans="1:6">
      <c r="A351" s="33">
        <v>42972</v>
      </c>
      <c r="B351" s="9">
        <v>38000</v>
      </c>
      <c r="C351" s="9"/>
      <c r="D351" s="9">
        <v>19000</v>
      </c>
      <c r="E351" s="9">
        <v>61000</v>
      </c>
      <c r="F351" s="9"/>
    </row>
    <row r="352" spans="1:6">
      <c r="A352" s="33">
        <v>42979</v>
      </c>
      <c r="B352" s="9">
        <v>38000</v>
      </c>
      <c r="C352" s="9"/>
      <c r="D352" s="9">
        <v>19000</v>
      </c>
      <c r="E352" s="9">
        <v>61000</v>
      </c>
      <c r="F352" s="9"/>
    </row>
    <row r="353" spans="1:6">
      <c r="A353" s="33">
        <v>42986</v>
      </c>
      <c r="B353" s="9">
        <v>38000</v>
      </c>
      <c r="C353" s="9"/>
      <c r="D353" s="9">
        <v>19000</v>
      </c>
      <c r="E353" s="9">
        <v>61000</v>
      </c>
      <c r="F353" s="9"/>
    </row>
    <row r="354" spans="1:6">
      <c r="A354" s="33">
        <v>42993</v>
      </c>
      <c r="B354" s="9">
        <v>40000</v>
      </c>
      <c r="C354" s="9"/>
      <c r="D354" s="9">
        <v>19000</v>
      </c>
      <c r="E354" s="9">
        <v>61000</v>
      </c>
      <c r="F354" s="9"/>
    </row>
    <row r="355" spans="1:6">
      <c r="A355" s="33">
        <v>43000</v>
      </c>
      <c r="B355" s="9">
        <v>40000</v>
      </c>
      <c r="C355" s="9"/>
      <c r="D355" s="9">
        <v>22000</v>
      </c>
      <c r="E355" s="9">
        <v>61000</v>
      </c>
      <c r="F355" s="9"/>
    </row>
    <row r="356" spans="1:6">
      <c r="A356" s="33">
        <v>43007</v>
      </c>
      <c r="B356" s="9">
        <v>40000</v>
      </c>
      <c r="C356" s="9"/>
      <c r="D356" s="9">
        <v>22000</v>
      </c>
      <c r="E356" s="9">
        <v>61000</v>
      </c>
      <c r="F356" s="9"/>
    </row>
    <row r="357" spans="1:6">
      <c r="A357" s="33">
        <v>43014</v>
      </c>
      <c r="B357" s="9">
        <v>40000</v>
      </c>
      <c r="C357" s="9"/>
      <c r="D357" s="9">
        <v>22000</v>
      </c>
      <c r="E357" s="9">
        <v>61000</v>
      </c>
      <c r="F357" s="9"/>
    </row>
    <row r="358" spans="1:6">
      <c r="A358" s="33">
        <v>43021</v>
      </c>
      <c r="B358" s="9">
        <v>42000</v>
      </c>
      <c r="C358" s="9"/>
      <c r="D358" s="9">
        <v>22000</v>
      </c>
      <c r="E358" s="9">
        <v>61000</v>
      </c>
      <c r="F358" s="9"/>
    </row>
    <row r="359" spans="1:6">
      <c r="A359" s="33">
        <v>43028</v>
      </c>
      <c r="B359" s="9">
        <v>43000</v>
      </c>
      <c r="C359" s="9"/>
      <c r="D359" s="9">
        <v>23000</v>
      </c>
      <c r="E359" s="9">
        <v>61000</v>
      </c>
      <c r="F359" s="9"/>
    </row>
    <row r="360" spans="1:6">
      <c r="A360" s="33">
        <v>43035</v>
      </c>
      <c r="B360" s="9">
        <v>43000</v>
      </c>
      <c r="C360" s="9"/>
      <c r="D360" s="9">
        <v>23000</v>
      </c>
      <c r="E360" s="9">
        <v>61000</v>
      </c>
      <c r="F360" s="9"/>
    </row>
    <row r="361" spans="1:6">
      <c r="A361" s="33">
        <v>43042</v>
      </c>
      <c r="B361" s="9">
        <v>49000</v>
      </c>
      <c r="C361" s="9"/>
      <c r="D361" s="9">
        <v>24000</v>
      </c>
      <c r="E361" s="9">
        <v>61000</v>
      </c>
      <c r="F361" s="9"/>
    </row>
    <row r="362" spans="1:6">
      <c r="A362" s="33">
        <v>43049</v>
      </c>
      <c r="B362" s="9">
        <v>52000</v>
      </c>
      <c r="C362" s="9"/>
      <c r="D362" s="9">
        <v>24000</v>
      </c>
      <c r="E362" s="9">
        <v>61000</v>
      </c>
      <c r="F362" s="9"/>
    </row>
    <row r="363" spans="1:6">
      <c r="A363" s="33">
        <v>43056</v>
      </c>
      <c r="B363" s="9">
        <v>52000</v>
      </c>
      <c r="C363" s="9"/>
      <c r="D363" s="9">
        <v>24000</v>
      </c>
      <c r="E363" s="9">
        <v>61000</v>
      </c>
      <c r="F363" s="9"/>
    </row>
    <row r="364" spans="1:6">
      <c r="A364" s="33">
        <v>43063</v>
      </c>
      <c r="B364" s="9">
        <v>55000</v>
      </c>
      <c r="C364" s="9"/>
      <c r="D364" s="9">
        <v>28000</v>
      </c>
      <c r="E364" s="9">
        <v>62000</v>
      </c>
      <c r="F364" s="9"/>
    </row>
    <row r="365" spans="1:6">
      <c r="A365" s="33">
        <v>43070</v>
      </c>
      <c r="B365" s="9">
        <v>57000</v>
      </c>
      <c r="C365" s="9"/>
      <c r="D365" s="9">
        <v>28000</v>
      </c>
      <c r="E365" s="9">
        <v>62000</v>
      </c>
      <c r="F365" s="9"/>
    </row>
    <row r="366" spans="1:6">
      <c r="A366" s="33">
        <v>43077</v>
      </c>
      <c r="B366" s="9">
        <v>58000</v>
      </c>
      <c r="C366" s="9"/>
      <c r="D366" s="9">
        <v>29000</v>
      </c>
      <c r="E366" s="9">
        <v>62000</v>
      </c>
      <c r="F366" s="9"/>
    </row>
    <row r="367" spans="1:6">
      <c r="A367" s="33">
        <v>43084</v>
      </c>
      <c r="B367" s="9">
        <v>58000</v>
      </c>
      <c r="C367" s="9"/>
      <c r="D367" s="9">
        <v>30000</v>
      </c>
      <c r="E367" s="9">
        <v>62000</v>
      </c>
      <c r="F367" s="9"/>
    </row>
    <row r="368" spans="1:6">
      <c r="A368" s="33">
        <v>43091</v>
      </c>
      <c r="B368" s="9">
        <v>60000</v>
      </c>
      <c r="C368" s="9"/>
      <c r="D368" s="9">
        <v>30000</v>
      </c>
      <c r="E368" s="9">
        <v>65000</v>
      </c>
      <c r="F368" s="9"/>
    </row>
    <row r="369" spans="1:6">
      <c r="A369" s="33">
        <v>43098</v>
      </c>
      <c r="B369" s="9">
        <v>60000</v>
      </c>
      <c r="C369" s="9"/>
      <c r="D369" s="9">
        <v>30000</v>
      </c>
      <c r="E369" s="9">
        <v>65000</v>
      </c>
      <c r="F369" s="9"/>
    </row>
    <row r="370" spans="1:6">
      <c r="A370" s="33">
        <v>43105</v>
      </c>
      <c r="B370" s="9">
        <v>60000</v>
      </c>
      <c r="C370" s="9"/>
      <c r="D370" s="9">
        <v>30000</v>
      </c>
      <c r="E370" s="9">
        <v>62000</v>
      </c>
      <c r="F370" s="9"/>
    </row>
    <row r="371" spans="1:6">
      <c r="A371" s="33">
        <v>43112</v>
      </c>
      <c r="B371" s="9">
        <v>60000</v>
      </c>
      <c r="C371" s="9"/>
      <c r="D371" s="9">
        <v>30000</v>
      </c>
      <c r="E371" s="9">
        <v>62000</v>
      </c>
      <c r="F371" s="9"/>
    </row>
    <row r="372" spans="1:6">
      <c r="A372" s="33">
        <v>43119</v>
      </c>
      <c r="B372" s="9">
        <v>60000</v>
      </c>
      <c r="C372" s="9"/>
      <c r="D372" s="9">
        <v>33000</v>
      </c>
      <c r="E372" s="9">
        <v>65000</v>
      </c>
      <c r="F372" s="9"/>
    </row>
    <row r="373" spans="1:6">
      <c r="A373" s="33">
        <v>43126</v>
      </c>
      <c r="B373" s="9">
        <v>60000</v>
      </c>
      <c r="C373" s="9"/>
      <c r="D373" s="9">
        <v>33000</v>
      </c>
      <c r="E373" s="9">
        <v>65000</v>
      </c>
      <c r="F373" s="9"/>
    </row>
    <row r="374" spans="1:6">
      <c r="A374" s="33">
        <v>43133</v>
      </c>
      <c r="B374" s="9">
        <v>58000</v>
      </c>
      <c r="C374" s="9"/>
      <c r="D374" s="9">
        <v>33000</v>
      </c>
      <c r="E374" s="9">
        <v>65000</v>
      </c>
      <c r="F374" s="9"/>
    </row>
    <row r="375" spans="1:6">
      <c r="A375" s="33">
        <v>43140</v>
      </c>
      <c r="B375" s="9">
        <v>58000</v>
      </c>
      <c r="C375" s="9"/>
      <c r="D375" s="9">
        <v>33000</v>
      </c>
      <c r="E375" s="9">
        <v>65000</v>
      </c>
      <c r="F375" s="9"/>
    </row>
    <row r="376" spans="1:6">
      <c r="A376" s="33">
        <v>43147</v>
      </c>
      <c r="B376" s="9">
        <v>58000</v>
      </c>
      <c r="C376" s="9"/>
      <c r="D376" s="9">
        <v>33000</v>
      </c>
      <c r="E376" s="9">
        <v>65000</v>
      </c>
      <c r="F376" s="9"/>
    </row>
    <row r="377" spans="1:6">
      <c r="A377" s="33">
        <v>43154</v>
      </c>
      <c r="B377" s="9">
        <v>58000</v>
      </c>
      <c r="C377" s="9"/>
      <c r="D377" s="9">
        <v>33000</v>
      </c>
      <c r="E377" s="9">
        <v>65000</v>
      </c>
      <c r="F377" s="9"/>
    </row>
    <row r="378" spans="1:6">
      <c r="A378" s="33">
        <v>43161</v>
      </c>
      <c r="B378" s="9">
        <v>58000</v>
      </c>
      <c r="C378" s="9"/>
      <c r="D378" s="9">
        <v>33000</v>
      </c>
      <c r="E378" s="9">
        <v>65000</v>
      </c>
      <c r="F378" s="9"/>
    </row>
    <row r="379" spans="1:6">
      <c r="A379" s="33">
        <v>43168</v>
      </c>
      <c r="B379" s="9">
        <v>55000</v>
      </c>
      <c r="C379" s="9"/>
      <c r="D379" s="9">
        <v>32000</v>
      </c>
      <c r="E379" s="9">
        <v>65000</v>
      </c>
      <c r="F379" s="9"/>
    </row>
    <row r="380" spans="1:6">
      <c r="A380" s="33">
        <v>43175</v>
      </c>
      <c r="B380" s="9">
        <v>54000</v>
      </c>
      <c r="C380" s="9"/>
      <c r="D380" s="9">
        <v>31000</v>
      </c>
      <c r="E380" s="9">
        <v>65000</v>
      </c>
      <c r="F380" s="9"/>
    </row>
    <row r="381" spans="1:6">
      <c r="A381" s="33">
        <v>43182</v>
      </c>
      <c r="B381" s="9">
        <v>52000</v>
      </c>
      <c r="C381" s="9"/>
      <c r="D381" s="9">
        <v>30000</v>
      </c>
      <c r="E381" s="9">
        <v>65000</v>
      </c>
      <c r="F381" s="9"/>
    </row>
    <row r="382" spans="1:6">
      <c r="A382" s="33">
        <v>43189</v>
      </c>
      <c r="B382" s="9">
        <v>52000</v>
      </c>
      <c r="C382" s="9"/>
      <c r="D382" s="9">
        <v>30000</v>
      </c>
      <c r="E382" s="9">
        <v>65000</v>
      </c>
      <c r="F382" s="9"/>
    </row>
    <row r="383" spans="1:6">
      <c r="A383" s="33">
        <v>43196</v>
      </c>
      <c r="B383" s="9">
        <v>52000</v>
      </c>
      <c r="C383" s="9"/>
      <c r="D383" s="9">
        <v>30000</v>
      </c>
      <c r="E383" s="9">
        <v>65000</v>
      </c>
      <c r="F383" s="9"/>
    </row>
    <row r="384" spans="1:6">
      <c r="A384" s="33">
        <v>43203</v>
      </c>
      <c r="B384" s="9">
        <v>52000</v>
      </c>
      <c r="C384" s="9"/>
      <c r="D384" s="9">
        <v>30000</v>
      </c>
      <c r="E384" s="9">
        <v>65000</v>
      </c>
      <c r="F384" s="9"/>
    </row>
    <row r="385" spans="1:6">
      <c r="A385" s="33">
        <v>43210</v>
      </c>
      <c r="B385" s="9">
        <v>52000</v>
      </c>
      <c r="C385" s="9"/>
      <c r="D385" s="9">
        <v>30000</v>
      </c>
      <c r="E385" s="9">
        <v>65000</v>
      </c>
      <c r="F385" s="9"/>
    </row>
    <row r="386" spans="1:6">
      <c r="A386" s="33">
        <v>43217</v>
      </c>
      <c r="B386" s="9">
        <v>52000</v>
      </c>
      <c r="C386" s="9"/>
      <c r="D386" s="9">
        <v>30000</v>
      </c>
      <c r="E386" s="9">
        <v>65000</v>
      </c>
      <c r="F386" s="9"/>
    </row>
    <row r="387" spans="1:6">
      <c r="A387" s="33">
        <v>43224</v>
      </c>
      <c r="B387" s="9">
        <v>52000</v>
      </c>
      <c r="C387" s="9"/>
      <c r="D387" s="9">
        <v>30000</v>
      </c>
      <c r="E387" s="9">
        <v>65000</v>
      </c>
      <c r="F387" s="9"/>
    </row>
    <row r="388" spans="1:6">
      <c r="A388" s="33">
        <v>43231</v>
      </c>
      <c r="B388" s="9">
        <v>57000</v>
      </c>
      <c r="C388" s="9"/>
      <c r="D388" s="9">
        <v>32000</v>
      </c>
      <c r="E388" s="9">
        <v>65000</v>
      </c>
      <c r="F388" s="9"/>
    </row>
    <row r="389" spans="1:6">
      <c r="A389" s="33">
        <v>43238</v>
      </c>
      <c r="B389" s="9">
        <v>57000</v>
      </c>
      <c r="C389" s="9"/>
      <c r="D389" s="9">
        <v>32000</v>
      </c>
      <c r="E389" s="9">
        <v>65000</v>
      </c>
      <c r="F389" s="9"/>
    </row>
    <row r="390" spans="1:6">
      <c r="A390" s="33">
        <v>43245</v>
      </c>
      <c r="B390" s="9">
        <v>59000</v>
      </c>
      <c r="C390" s="9"/>
      <c r="D390" s="9">
        <v>32000</v>
      </c>
      <c r="E390" s="9">
        <v>65000</v>
      </c>
      <c r="F390" s="9"/>
    </row>
    <row r="391" spans="1:6">
      <c r="A391" s="33">
        <v>43252</v>
      </c>
      <c r="B391" s="9">
        <v>60000</v>
      </c>
      <c r="C391" s="9"/>
      <c r="D391" s="9">
        <v>35000</v>
      </c>
      <c r="E391" s="9">
        <v>65000</v>
      </c>
      <c r="F391" s="9"/>
    </row>
    <row r="392" spans="1:6">
      <c r="A392" s="33">
        <v>43259</v>
      </c>
      <c r="B392" s="9">
        <v>61000</v>
      </c>
      <c r="C392" s="9"/>
      <c r="D392" s="9">
        <v>35000</v>
      </c>
      <c r="E392" s="9">
        <v>65000</v>
      </c>
      <c r="F392" s="9"/>
    </row>
    <row r="393" spans="1:6">
      <c r="A393" s="33">
        <v>43266</v>
      </c>
      <c r="B393" s="9">
        <v>75000</v>
      </c>
      <c r="C393" s="9"/>
      <c r="D393" s="9">
        <v>48000</v>
      </c>
      <c r="E393" s="9">
        <v>69000</v>
      </c>
      <c r="F393" s="9"/>
    </row>
    <row r="394" spans="1:6">
      <c r="A394" s="33">
        <v>43273</v>
      </c>
      <c r="B394" s="9">
        <v>85000</v>
      </c>
      <c r="C394" s="9"/>
      <c r="D394" s="9">
        <v>52000</v>
      </c>
      <c r="E394" s="9">
        <v>75000</v>
      </c>
      <c r="F394" s="9"/>
    </row>
    <row r="395" spans="1:6">
      <c r="A395" s="33">
        <v>43280</v>
      </c>
      <c r="B395" s="9">
        <v>85000</v>
      </c>
      <c r="C395" s="9"/>
      <c r="D395" s="9">
        <v>50000</v>
      </c>
      <c r="E395" s="9">
        <v>75000</v>
      </c>
      <c r="F395" s="9"/>
    </row>
    <row r="396" spans="1:6">
      <c r="A396" s="33">
        <v>43287</v>
      </c>
      <c r="B396" s="9">
        <v>82000</v>
      </c>
      <c r="C396" s="9"/>
      <c r="D396" s="9">
        <v>50000</v>
      </c>
      <c r="E396" s="9">
        <v>75000</v>
      </c>
      <c r="F396" s="9"/>
    </row>
    <row r="397" spans="1:6">
      <c r="A397" s="33">
        <v>43294</v>
      </c>
      <c r="B397" s="9">
        <v>80000</v>
      </c>
      <c r="C397" s="9"/>
      <c r="D397" s="9">
        <v>48000</v>
      </c>
      <c r="E397" s="9">
        <v>75000</v>
      </c>
      <c r="F397" s="9"/>
    </row>
    <row r="398" spans="1:6">
      <c r="A398" s="33">
        <v>43301</v>
      </c>
      <c r="B398" s="9">
        <v>78000</v>
      </c>
      <c r="C398" s="9"/>
      <c r="D398" s="9">
        <v>45000</v>
      </c>
      <c r="E398" s="9">
        <v>75000</v>
      </c>
      <c r="F398" s="9"/>
    </row>
    <row r="399" spans="1:6">
      <c r="A399" s="33">
        <v>43308</v>
      </c>
      <c r="B399" s="9">
        <v>80000</v>
      </c>
      <c r="C399" s="9"/>
      <c r="D399" s="9">
        <v>45000</v>
      </c>
      <c r="E399" s="9">
        <v>75000</v>
      </c>
      <c r="F399" s="9"/>
    </row>
    <row r="400" spans="1:6">
      <c r="A400" s="33">
        <v>43315</v>
      </c>
      <c r="B400" s="9">
        <v>80000</v>
      </c>
      <c r="C400" s="9"/>
      <c r="D400" s="9">
        <v>45000</v>
      </c>
      <c r="E400" s="9">
        <v>75000</v>
      </c>
      <c r="F400" s="9"/>
    </row>
    <row r="401" spans="1:6">
      <c r="A401" s="33">
        <v>43322</v>
      </c>
      <c r="B401" s="9">
        <v>82000</v>
      </c>
      <c r="C401" s="9"/>
      <c r="D401" s="9">
        <v>47000</v>
      </c>
      <c r="E401" s="9">
        <v>75000</v>
      </c>
      <c r="F401" s="9"/>
    </row>
    <row r="402" spans="1:6">
      <c r="A402" s="33">
        <v>43329</v>
      </c>
      <c r="B402" s="9">
        <v>82000</v>
      </c>
      <c r="C402" s="9"/>
      <c r="D402" s="9">
        <v>47000</v>
      </c>
      <c r="E402" s="9">
        <v>75000</v>
      </c>
      <c r="F402" s="9"/>
    </row>
    <row r="403" spans="1:6">
      <c r="A403" s="33">
        <v>43336</v>
      </c>
      <c r="B403" s="9">
        <v>82000</v>
      </c>
      <c r="C403" s="9"/>
      <c r="D403" s="9">
        <v>47000</v>
      </c>
      <c r="E403" s="9">
        <v>75000</v>
      </c>
      <c r="F403" s="9"/>
    </row>
    <row r="404" spans="1:6">
      <c r="A404" s="33">
        <v>43343</v>
      </c>
      <c r="B404" s="9">
        <v>82000</v>
      </c>
      <c r="C404" s="9"/>
      <c r="D404" s="9">
        <v>48000</v>
      </c>
      <c r="E404" s="9">
        <v>75000</v>
      </c>
      <c r="F404" s="9"/>
    </row>
    <row r="405" spans="1:6">
      <c r="A405" s="33">
        <v>43350</v>
      </c>
      <c r="B405" s="9">
        <v>86000</v>
      </c>
      <c r="C405" s="9"/>
      <c r="D405" s="9">
        <v>53000</v>
      </c>
      <c r="E405" s="9">
        <v>78000</v>
      </c>
      <c r="F405" s="9"/>
    </row>
    <row r="406" spans="1:6">
      <c r="A406" s="33">
        <v>43357</v>
      </c>
      <c r="B406" s="9">
        <v>86000</v>
      </c>
      <c r="C406" s="9"/>
      <c r="D406" s="9">
        <v>57000</v>
      </c>
      <c r="E406" s="9">
        <v>78000</v>
      </c>
      <c r="F406" s="9"/>
    </row>
    <row r="407" spans="1:6">
      <c r="A407" s="33">
        <v>43364</v>
      </c>
      <c r="B407" s="9">
        <v>86000</v>
      </c>
      <c r="C407" s="9"/>
      <c r="D407" s="9">
        <v>61000</v>
      </c>
      <c r="E407" s="9">
        <v>78000</v>
      </c>
      <c r="F407" s="9"/>
    </row>
    <row r="408" spans="1:6">
      <c r="A408" s="33">
        <v>43371</v>
      </c>
      <c r="B408" s="9">
        <v>86000</v>
      </c>
      <c r="C408" s="9"/>
      <c r="D408" s="9">
        <v>61000</v>
      </c>
      <c r="E408" s="9">
        <v>78000</v>
      </c>
      <c r="F408" s="9"/>
    </row>
    <row r="409" spans="1:6">
      <c r="A409" s="33">
        <v>43378</v>
      </c>
      <c r="B409" s="9">
        <v>86000</v>
      </c>
      <c r="C409" s="9"/>
      <c r="D409" s="9">
        <v>62000</v>
      </c>
      <c r="E409" s="9">
        <v>78000</v>
      </c>
      <c r="F409" s="9"/>
    </row>
    <row r="410" spans="1:6">
      <c r="A410" s="33">
        <v>43385</v>
      </c>
      <c r="B410" s="9">
        <v>100000</v>
      </c>
      <c r="C410" s="9"/>
      <c r="D410" s="9">
        <v>65000</v>
      </c>
      <c r="E410" s="9">
        <v>85000</v>
      </c>
      <c r="F410" s="9"/>
    </row>
    <row r="411" spans="1:6">
      <c r="A411" s="33">
        <v>43392</v>
      </c>
      <c r="B411" s="9">
        <v>110000</v>
      </c>
      <c r="C411" s="9"/>
      <c r="D411" s="9">
        <v>65000</v>
      </c>
      <c r="E411" s="9">
        <v>90000</v>
      </c>
      <c r="F411" s="9"/>
    </row>
    <row r="412" spans="1:6">
      <c r="A412" s="33">
        <v>43399</v>
      </c>
      <c r="B412" s="9">
        <v>110000</v>
      </c>
      <c r="C412" s="9"/>
      <c r="D412" s="9">
        <v>65000</v>
      </c>
      <c r="E412" s="9">
        <v>90000</v>
      </c>
      <c r="F412" s="9"/>
    </row>
    <row r="413" spans="1:6">
      <c r="A413" s="33">
        <v>43406</v>
      </c>
      <c r="B413" s="9">
        <v>115000</v>
      </c>
      <c r="C413" s="9"/>
      <c r="D413" s="9">
        <v>67000</v>
      </c>
      <c r="E413" s="9">
        <v>90000</v>
      </c>
      <c r="F413" s="9"/>
    </row>
    <row r="414" spans="1:6">
      <c r="A414" s="33">
        <v>43413</v>
      </c>
      <c r="B414" s="9">
        <v>125000</v>
      </c>
      <c r="C414" s="9"/>
      <c r="D414" s="9">
        <v>70000</v>
      </c>
      <c r="E414" s="9">
        <v>90000</v>
      </c>
      <c r="F414" s="9"/>
    </row>
    <row r="415" spans="1:6">
      <c r="A415" s="33">
        <v>43420</v>
      </c>
      <c r="B415" s="9">
        <v>125000</v>
      </c>
      <c r="C415" s="9"/>
      <c r="D415" s="9">
        <v>70000</v>
      </c>
      <c r="E415" s="9">
        <v>90000</v>
      </c>
      <c r="F415" s="9"/>
    </row>
    <row r="416" spans="1:6">
      <c r="A416" s="33">
        <v>43427</v>
      </c>
      <c r="B416" s="9">
        <v>125000</v>
      </c>
      <c r="C416" s="9"/>
      <c r="D416" s="9">
        <v>70000</v>
      </c>
      <c r="E416" s="9">
        <v>90000</v>
      </c>
      <c r="F416" s="9"/>
    </row>
    <row r="417" spans="1:6">
      <c r="A417" s="33">
        <v>43434</v>
      </c>
      <c r="B417" s="9">
        <v>130000</v>
      </c>
      <c r="C417" s="9"/>
      <c r="D417" s="9">
        <v>70000</v>
      </c>
      <c r="E417" s="9">
        <v>95000</v>
      </c>
      <c r="F417" s="9"/>
    </row>
    <row r="418" spans="1:6">
      <c r="A418" s="33">
        <v>43441</v>
      </c>
      <c r="B418" s="9">
        <v>130000</v>
      </c>
      <c r="C418" s="9"/>
      <c r="D418" s="9">
        <v>68000</v>
      </c>
      <c r="E418" s="9">
        <v>90000</v>
      </c>
      <c r="F418" s="9"/>
    </row>
    <row r="419" spans="1:6">
      <c r="A419" s="33">
        <v>43448</v>
      </c>
      <c r="B419" s="9">
        <v>98000</v>
      </c>
      <c r="C419" s="9"/>
      <c r="D419" s="9">
        <v>60000</v>
      </c>
      <c r="E419" s="9">
        <v>80000</v>
      </c>
      <c r="F419" s="9"/>
    </row>
    <row r="420" spans="1:6">
      <c r="A420" s="33">
        <v>43455</v>
      </c>
      <c r="B420" s="9">
        <v>90000</v>
      </c>
      <c r="C420" s="9"/>
      <c r="D420" s="9">
        <v>58000</v>
      </c>
      <c r="E420" s="9">
        <v>80000</v>
      </c>
      <c r="F420" s="9"/>
    </row>
    <row r="421" spans="1:6">
      <c r="A421" s="33">
        <v>43462</v>
      </c>
      <c r="B421" s="9">
        <v>90000</v>
      </c>
      <c r="C421" s="9"/>
      <c r="D421" s="9">
        <v>58000</v>
      </c>
      <c r="E421" s="9">
        <v>80000</v>
      </c>
      <c r="F421" s="9"/>
    </row>
    <row r="422" spans="1:6">
      <c r="A422" s="33">
        <v>43469</v>
      </c>
      <c r="B422" s="9">
        <v>90000</v>
      </c>
      <c r="C422" s="9">
        <v>110000</v>
      </c>
      <c r="D422" s="9">
        <v>58000</v>
      </c>
      <c r="E422" s="9">
        <v>80000</v>
      </c>
      <c r="F422" s="9"/>
    </row>
    <row r="423" spans="1:6">
      <c r="A423" s="33">
        <v>43476</v>
      </c>
      <c r="B423" s="9">
        <v>80000</v>
      </c>
      <c r="C423" s="9">
        <v>105000</v>
      </c>
      <c r="D423" s="9">
        <v>58000</v>
      </c>
      <c r="E423" s="9">
        <v>75000</v>
      </c>
      <c r="F423" s="9"/>
    </row>
    <row r="424" spans="1:6">
      <c r="A424" s="33">
        <v>43483</v>
      </c>
      <c r="B424" s="9">
        <v>80000</v>
      </c>
      <c r="C424" s="9">
        <v>105000</v>
      </c>
      <c r="D424" s="9">
        <v>58000</v>
      </c>
      <c r="E424" s="9">
        <v>75000</v>
      </c>
      <c r="F424" s="9"/>
    </row>
    <row r="425" spans="1:6">
      <c r="A425" s="33">
        <v>43490</v>
      </c>
      <c r="B425" s="9">
        <v>75000</v>
      </c>
      <c r="C425" s="9">
        <v>100000</v>
      </c>
      <c r="D425" s="9">
        <v>55000</v>
      </c>
      <c r="E425" s="9">
        <v>75000</v>
      </c>
      <c r="F425" s="9"/>
    </row>
    <row r="426" spans="1:6">
      <c r="A426" s="33">
        <v>43497</v>
      </c>
      <c r="B426" s="9">
        <v>75000</v>
      </c>
      <c r="C426" s="9">
        <v>100000</v>
      </c>
      <c r="D426" s="9">
        <v>55000</v>
      </c>
      <c r="E426" s="9">
        <v>75000</v>
      </c>
      <c r="F426" s="9"/>
    </row>
    <row r="427" spans="1:6">
      <c r="A427" s="33">
        <v>43504</v>
      </c>
      <c r="B427" s="9">
        <v>75000</v>
      </c>
      <c r="C427" s="9">
        <v>100000</v>
      </c>
      <c r="D427" s="9">
        <v>55000</v>
      </c>
      <c r="E427" s="9">
        <v>75000</v>
      </c>
      <c r="F427" s="9"/>
    </row>
    <row r="428" spans="1:6">
      <c r="A428" s="33">
        <v>43511</v>
      </c>
      <c r="B428" s="9">
        <v>75000</v>
      </c>
      <c r="C428" s="9">
        <v>100000</v>
      </c>
      <c r="D428" s="9">
        <v>50000</v>
      </c>
      <c r="E428" s="9">
        <v>75000</v>
      </c>
      <c r="F428" s="9"/>
    </row>
    <row r="429" spans="1:6">
      <c r="A429" s="33">
        <v>43518</v>
      </c>
      <c r="B429" s="9">
        <v>70000</v>
      </c>
      <c r="C429" s="9">
        <v>95000</v>
      </c>
      <c r="D429" s="9">
        <v>45000</v>
      </c>
      <c r="E429" s="9">
        <v>75000</v>
      </c>
      <c r="F429" s="9"/>
    </row>
    <row r="430" spans="1:6">
      <c r="A430" s="33">
        <v>43525</v>
      </c>
      <c r="B430" s="9">
        <v>70000</v>
      </c>
      <c r="C430" s="9">
        <v>95000</v>
      </c>
      <c r="D430" s="9">
        <v>45000</v>
      </c>
      <c r="E430" s="9">
        <v>75000</v>
      </c>
      <c r="F430" s="9"/>
    </row>
    <row r="431" spans="1:6">
      <c r="A431" s="33">
        <v>43532</v>
      </c>
      <c r="B431" s="9">
        <v>70000</v>
      </c>
      <c r="C431" s="9">
        <v>95000</v>
      </c>
      <c r="D431" s="9">
        <v>45000</v>
      </c>
      <c r="E431" s="9">
        <v>75000</v>
      </c>
      <c r="F431" s="9"/>
    </row>
    <row r="432" spans="1:6">
      <c r="A432" s="33">
        <v>43539</v>
      </c>
      <c r="B432" s="9">
        <v>70000</v>
      </c>
      <c r="C432" s="9">
        <v>95000</v>
      </c>
      <c r="D432" s="9">
        <v>45000</v>
      </c>
      <c r="E432" s="9">
        <v>75000</v>
      </c>
      <c r="F432" s="9"/>
    </row>
    <row r="433" spans="1:6">
      <c r="A433" s="33">
        <v>43546</v>
      </c>
      <c r="B433" s="9">
        <v>70000</v>
      </c>
      <c r="C433" s="9">
        <v>95000</v>
      </c>
      <c r="D433" s="9">
        <v>45000</v>
      </c>
      <c r="E433" s="9">
        <v>75000</v>
      </c>
      <c r="F433" s="9"/>
    </row>
    <row r="434" spans="1:6">
      <c r="A434" s="33">
        <v>43553</v>
      </c>
      <c r="B434" s="9">
        <v>80000</v>
      </c>
      <c r="C434" s="9">
        <v>100000</v>
      </c>
      <c r="D434" s="9">
        <v>50000</v>
      </c>
      <c r="E434" s="9">
        <v>75000</v>
      </c>
      <c r="F434" s="9"/>
    </row>
    <row r="435" spans="1:6">
      <c r="A435" s="33">
        <v>43560</v>
      </c>
      <c r="B435" s="9">
        <v>80000</v>
      </c>
      <c r="C435" s="9">
        <v>100000</v>
      </c>
      <c r="D435" s="9">
        <v>50000</v>
      </c>
      <c r="E435" s="9">
        <v>75000</v>
      </c>
      <c r="F435" s="9"/>
    </row>
    <row r="436" spans="1:6">
      <c r="A436" s="33">
        <v>43567</v>
      </c>
      <c r="B436" s="9">
        <v>88000</v>
      </c>
      <c r="C436" s="9">
        <v>110000</v>
      </c>
      <c r="D436" s="9">
        <v>60000</v>
      </c>
      <c r="E436" s="9">
        <v>75000</v>
      </c>
      <c r="F436" s="9"/>
    </row>
    <row r="437" spans="1:6">
      <c r="A437" s="33">
        <v>43574</v>
      </c>
      <c r="B437" s="9">
        <v>88000</v>
      </c>
      <c r="C437" s="9">
        <v>110000</v>
      </c>
      <c r="D437" s="9">
        <v>60000</v>
      </c>
      <c r="E437" s="9">
        <v>75000</v>
      </c>
      <c r="F437" s="9"/>
    </row>
    <row r="438" spans="1:6">
      <c r="A438" s="33">
        <v>43581</v>
      </c>
      <c r="B438" s="9">
        <v>88000</v>
      </c>
      <c r="C438" s="9">
        <v>110000</v>
      </c>
      <c r="D438" s="9">
        <v>60000</v>
      </c>
      <c r="E438" s="9">
        <v>75000</v>
      </c>
      <c r="F438" s="9"/>
    </row>
    <row r="439" spans="1:6">
      <c r="A439" s="33">
        <v>43588</v>
      </c>
      <c r="B439" s="9">
        <v>88000</v>
      </c>
      <c r="C439" s="9">
        <v>110000</v>
      </c>
      <c r="D439" s="9">
        <v>60000</v>
      </c>
      <c r="E439" s="9">
        <v>75000</v>
      </c>
      <c r="F439" s="9"/>
    </row>
    <row r="440" spans="1:6">
      <c r="A440" s="33">
        <v>43595</v>
      </c>
      <c r="B440" s="9">
        <v>90000</v>
      </c>
      <c r="C440" s="9">
        <v>115000</v>
      </c>
      <c r="D440" s="9">
        <v>60000</v>
      </c>
      <c r="E440" s="9">
        <v>75000</v>
      </c>
      <c r="F440" s="9"/>
    </row>
    <row r="441" spans="1:6">
      <c r="A441" s="33">
        <v>43602</v>
      </c>
      <c r="B441" s="9">
        <v>90000</v>
      </c>
      <c r="C441" s="9">
        <v>115000</v>
      </c>
      <c r="D441" s="9">
        <v>65000</v>
      </c>
      <c r="E441" s="9">
        <v>75000</v>
      </c>
      <c r="F441" s="9"/>
    </row>
    <row r="442" spans="1:6">
      <c r="A442" s="33">
        <v>43609</v>
      </c>
      <c r="B442" s="9">
        <v>90000</v>
      </c>
      <c r="C442" s="9">
        <v>115000</v>
      </c>
      <c r="D442" s="9">
        <v>65000</v>
      </c>
      <c r="E442" s="9">
        <v>75000</v>
      </c>
      <c r="F442" s="9"/>
    </row>
    <row r="443" spans="1:6">
      <c r="A443" s="33">
        <v>43616</v>
      </c>
      <c r="B443" s="9">
        <v>90000</v>
      </c>
      <c r="C443" s="9">
        <v>115000</v>
      </c>
      <c r="D443" s="9">
        <v>65000</v>
      </c>
      <c r="E443" s="9">
        <v>75000</v>
      </c>
      <c r="F443" s="9"/>
    </row>
    <row r="444" spans="1:6">
      <c r="A444" s="33">
        <v>43623</v>
      </c>
      <c r="B444" s="9">
        <v>90000</v>
      </c>
      <c r="C444" s="9">
        <v>115000</v>
      </c>
      <c r="D444" s="9">
        <v>65000</v>
      </c>
      <c r="E444" s="9">
        <v>75000</v>
      </c>
      <c r="F444" s="9"/>
    </row>
    <row r="445" spans="1:6">
      <c r="A445" s="33">
        <v>43630</v>
      </c>
      <c r="B445" s="9">
        <v>90000</v>
      </c>
      <c r="C445" s="9">
        <v>115000</v>
      </c>
      <c r="D445" s="9">
        <v>65000</v>
      </c>
      <c r="E445" s="9">
        <v>75000</v>
      </c>
      <c r="F445" s="9"/>
    </row>
    <row r="446" spans="1:6">
      <c r="A446" s="33">
        <v>43637</v>
      </c>
      <c r="B446" s="9">
        <v>90000</v>
      </c>
      <c r="C446" s="9">
        <v>115000</v>
      </c>
      <c r="D446" s="9">
        <v>65000</v>
      </c>
      <c r="E446" s="9">
        <v>75000</v>
      </c>
      <c r="F446" s="9"/>
    </row>
    <row r="447" spans="1:6">
      <c r="A447" s="33">
        <v>43644</v>
      </c>
      <c r="B447" s="9">
        <v>90000</v>
      </c>
      <c r="C447" s="9">
        <v>115000</v>
      </c>
      <c r="D447" s="9">
        <v>65000</v>
      </c>
      <c r="E447" s="9">
        <v>75000</v>
      </c>
      <c r="F447" s="9"/>
    </row>
    <row r="448" spans="1:6">
      <c r="A448" s="33">
        <v>43651</v>
      </c>
      <c r="B448" s="9">
        <v>90000</v>
      </c>
      <c r="C448" s="9">
        <v>115000</v>
      </c>
      <c r="D448" s="9">
        <v>65000</v>
      </c>
      <c r="E448" s="9">
        <v>75000</v>
      </c>
      <c r="F448" s="9"/>
    </row>
    <row r="449" spans="1:6">
      <c r="A449" s="33">
        <v>43658</v>
      </c>
      <c r="B449" s="9">
        <v>90000</v>
      </c>
      <c r="C449" s="9">
        <v>115000</v>
      </c>
      <c r="D449" s="9">
        <v>65000</v>
      </c>
      <c r="E449" s="9">
        <v>75000</v>
      </c>
      <c r="F449" s="9"/>
    </row>
    <row r="450" spans="1:6">
      <c r="A450" s="33">
        <v>43665</v>
      </c>
      <c r="B450" s="9">
        <v>90000</v>
      </c>
      <c r="C450" s="9">
        <v>115000</v>
      </c>
      <c r="D450" s="9">
        <v>65000</v>
      </c>
      <c r="E450" s="9">
        <v>75000</v>
      </c>
      <c r="F450" s="9"/>
    </row>
    <row r="451" spans="1:6">
      <c r="A451" s="33">
        <v>43672</v>
      </c>
      <c r="B451" s="9">
        <v>90000</v>
      </c>
      <c r="C451" s="9">
        <v>115000</v>
      </c>
      <c r="D451" s="9">
        <v>69000</v>
      </c>
      <c r="E451" s="9">
        <v>75000</v>
      </c>
      <c r="F451" s="9"/>
    </row>
    <row r="452" spans="1:6">
      <c r="A452" s="33">
        <v>43679</v>
      </c>
      <c r="B452" s="9">
        <v>90000</v>
      </c>
      <c r="C452" s="9">
        <v>115000</v>
      </c>
      <c r="D452" s="9">
        <v>69000</v>
      </c>
      <c r="E452" s="9">
        <v>75000</v>
      </c>
      <c r="F452" s="9"/>
    </row>
    <row r="453" spans="1:6">
      <c r="A453" s="33">
        <v>43686</v>
      </c>
      <c r="B453" s="9">
        <v>80000</v>
      </c>
      <c r="C453" s="9">
        <v>100000</v>
      </c>
      <c r="D453" s="9">
        <v>55000</v>
      </c>
      <c r="E453" s="9">
        <v>72000</v>
      </c>
      <c r="F453" s="9"/>
    </row>
    <row r="454" spans="1:6">
      <c r="A454" s="33">
        <v>43693</v>
      </c>
      <c r="B454" s="9">
        <v>80000</v>
      </c>
      <c r="C454" s="9">
        <v>100000</v>
      </c>
      <c r="D454" s="9">
        <v>55000</v>
      </c>
      <c r="E454" s="9">
        <v>72000</v>
      </c>
      <c r="F454" s="9"/>
    </row>
    <row r="455" spans="1:6">
      <c r="A455" s="33">
        <v>43700</v>
      </c>
      <c r="B455" s="9">
        <v>80000</v>
      </c>
      <c r="C455" s="9">
        <v>100000</v>
      </c>
      <c r="D455" s="9">
        <v>55000</v>
      </c>
      <c r="E455" s="9">
        <v>72000</v>
      </c>
      <c r="F455" s="9"/>
    </row>
    <row r="456" spans="1:6">
      <c r="A456" s="33">
        <v>43707</v>
      </c>
      <c r="B456" s="9">
        <v>80000</v>
      </c>
      <c r="C456" s="9">
        <v>100000</v>
      </c>
      <c r="D456" s="9">
        <v>55000</v>
      </c>
      <c r="E456" s="9">
        <v>72000</v>
      </c>
      <c r="F456" s="9"/>
    </row>
    <row r="457" spans="1:6">
      <c r="A457" s="33">
        <v>43714</v>
      </c>
      <c r="B457" s="9">
        <v>80000</v>
      </c>
      <c r="C457" s="9">
        <v>100000</v>
      </c>
      <c r="D457" s="9">
        <v>55000</v>
      </c>
      <c r="E457" s="9">
        <v>72000</v>
      </c>
      <c r="F457" s="9"/>
    </row>
    <row r="458" spans="1:6">
      <c r="A458" s="33">
        <v>43721</v>
      </c>
      <c r="B458" s="9">
        <v>80000</v>
      </c>
      <c r="C458" s="9">
        <v>100000</v>
      </c>
      <c r="D458" s="9">
        <v>55000</v>
      </c>
      <c r="E458" s="9">
        <v>72000</v>
      </c>
      <c r="F458" s="9"/>
    </row>
    <row r="459" spans="1:6">
      <c r="A459" s="33">
        <v>43728</v>
      </c>
      <c r="B459" s="9">
        <v>80000</v>
      </c>
      <c r="C459" s="9">
        <v>100000</v>
      </c>
      <c r="D459" s="9">
        <v>55000</v>
      </c>
      <c r="E459" s="9">
        <v>72000</v>
      </c>
      <c r="F459" s="9"/>
    </row>
    <row r="460" spans="1:6">
      <c r="A460" s="33">
        <v>43735</v>
      </c>
      <c r="B460" s="9">
        <v>80000</v>
      </c>
      <c r="C460" s="9">
        <v>100000</v>
      </c>
      <c r="D460" s="9">
        <v>55000</v>
      </c>
      <c r="E460" s="9">
        <v>72000</v>
      </c>
      <c r="F460" s="9"/>
    </row>
    <row r="461" spans="1:6">
      <c r="A461" s="33">
        <v>43742</v>
      </c>
      <c r="B461" s="9">
        <v>80000</v>
      </c>
      <c r="C461" s="9">
        <v>100000</v>
      </c>
      <c r="D461" s="9">
        <v>55000</v>
      </c>
      <c r="E461" s="9">
        <v>72000</v>
      </c>
      <c r="F461" s="9"/>
    </row>
    <row r="462" spans="1:6">
      <c r="A462" s="33">
        <v>43749</v>
      </c>
      <c r="B462" s="9">
        <v>85000</v>
      </c>
      <c r="C462" s="9">
        <v>100000</v>
      </c>
      <c r="D462" s="9">
        <v>60000</v>
      </c>
      <c r="E462" s="9">
        <v>72000</v>
      </c>
      <c r="F462" s="9"/>
    </row>
    <row r="463" spans="1:6">
      <c r="A463" s="33">
        <v>43756</v>
      </c>
      <c r="B463" s="9">
        <v>85000</v>
      </c>
      <c r="C463" s="9">
        <v>100000</v>
      </c>
      <c r="D463" s="9">
        <v>60000</v>
      </c>
      <c r="E463" s="9">
        <v>72000</v>
      </c>
      <c r="F463" s="9"/>
    </row>
    <row r="464" spans="1:6">
      <c r="A464" s="33">
        <v>43763</v>
      </c>
      <c r="B464" s="9">
        <v>85000</v>
      </c>
      <c r="C464" s="9">
        <v>100000</v>
      </c>
      <c r="D464" s="9">
        <v>60000</v>
      </c>
      <c r="E464" s="9">
        <v>72000</v>
      </c>
      <c r="F464" s="9"/>
    </row>
    <row r="465" spans="1:6">
      <c r="A465" s="33">
        <v>43770</v>
      </c>
      <c r="B465" s="9">
        <v>85000</v>
      </c>
      <c r="C465" s="9">
        <v>100000</v>
      </c>
      <c r="D465" s="9">
        <v>60000</v>
      </c>
      <c r="E465" s="9">
        <v>72000</v>
      </c>
      <c r="F465" s="9"/>
    </row>
    <row r="466" spans="1:6">
      <c r="A466" s="33">
        <v>43777</v>
      </c>
      <c r="B466" s="9">
        <v>85000</v>
      </c>
      <c r="C466" s="9">
        <v>100000</v>
      </c>
      <c r="D466" s="9">
        <v>60000</v>
      </c>
      <c r="E466" s="9">
        <v>72000</v>
      </c>
      <c r="F466" s="9"/>
    </row>
    <row r="467" spans="1:6">
      <c r="A467" s="33">
        <v>43784</v>
      </c>
      <c r="B467" s="9">
        <v>85000</v>
      </c>
      <c r="C467" s="9">
        <v>100000</v>
      </c>
      <c r="D467" s="9">
        <v>60000</v>
      </c>
      <c r="E467" s="9">
        <v>72000</v>
      </c>
      <c r="F467" s="9"/>
    </row>
    <row r="468" spans="1:6">
      <c r="A468" s="33">
        <v>43791</v>
      </c>
      <c r="B468" s="9">
        <v>85000</v>
      </c>
      <c r="C468" s="9">
        <v>100000</v>
      </c>
      <c r="D468" s="9">
        <v>60000</v>
      </c>
      <c r="E468" s="9">
        <v>72000</v>
      </c>
      <c r="F468" s="9"/>
    </row>
    <row r="469" spans="1:6">
      <c r="A469" s="33">
        <v>43798</v>
      </c>
      <c r="B469" s="9">
        <v>80000</v>
      </c>
      <c r="C469" s="9">
        <v>100000</v>
      </c>
      <c r="D469" s="9">
        <v>60000</v>
      </c>
      <c r="E469" s="9">
        <v>72000</v>
      </c>
      <c r="F469" s="9"/>
    </row>
    <row r="470" spans="1:6">
      <c r="A470" s="33">
        <v>43805</v>
      </c>
      <c r="B470" s="9">
        <v>80000</v>
      </c>
      <c r="C470" s="9">
        <v>100000</v>
      </c>
      <c r="D470" s="9">
        <v>60000</v>
      </c>
      <c r="E470" s="9">
        <v>72000</v>
      </c>
      <c r="F470" s="9"/>
    </row>
    <row r="471" spans="1:6">
      <c r="A471" s="33">
        <v>43812</v>
      </c>
      <c r="B471" s="9">
        <v>75000</v>
      </c>
      <c r="C471" s="9">
        <v>95000</v>
      </c>
      <c r="D471" s="9">
        <v>58000</v>
      </c>
      <c r="E471" s="9">
        <v>72000</v>
      </c>
      <c r="F471" s="9"/>
    </row>
    <row r="472" spans="1:6">
      <c r="A472" s="33">
        <v>43819</v>
      </c>
      <c r="B472" s="9">
        <v>75000</v>
      </c>
      <c r="C472" s="9">
        <v>95000</v>
      </c>
      <c r="D472" s="9">
        <v>55000</v>
      </c>
      <c r="E472" s="9">
        <v>72000</v>
      </c>
      <c r="F472" s="9"/>
    </row>
    <row r="473" spans="1:6">
      <c r="A473" s="33">
        <v>43826</v>
      </c>
      <c r="B473" s="9">
        <v>75000</v>
      </c>
      <c r="C473" s="9">
        <v>95000</v>
      </c>
      <c r="D473" s="9">
        <v>55000</v>
      </c>
      <c r="E473" s="9">
        <v>72000</v>
      </c>
      <c r="F473" s="9"/>
    </row>
    <row r="474" spans="1:6">
      <c r="A474" s="33">
        <v>43833</v>
      </c>
      <c r="B474" s="9">
        <v>75000</v>
      </c>
      <c r="C474" s="9">
        <v>95000</v>
      </c>
      <c r="D474" s="9">
        <v>55000</v>
      </c>
      <c r="E474" s="9">
        <v>72000</v>
      </c>
      <c r="F474" s="9"/>
    </row>
    <row r="475" spans="1:6">
      <c r="A475" s="33">
        <v>43840</v>
      </c>
      <c r="B475" s="9">
        <v>75000</v>
      </c>
      <c r="C475" s="9">
        <v>95000</v>
      </c>
      <c r="D475" s="9">
        <v>53000</v>
      </c>
      <c r="E475" s="9">
        <v>72000</v>
      </c>
      <c r="F475" s="9"/>
    </row>
    <row r="476" spans="1:6">
      <c r="A476" s="33">
        <v>43847</v>
      </c>
      <c r="B476" s="9">
        <v>75000</v>
      </c>
      <c r="C476" s="9">
        <v>95000</v>
      </c>
      <c r="D476" s="9">
        <v>53000</v>
      </c>
      <c r="E476" s="9">
        <v>72000</v>
      </c>
      <c r="F476" s="9"/>
    </row>
    <row r="477" spans="1:6">
      <c r="A477" s="33">
        <v>43854</v>
      </c>
      <c r="B477" s="9">
        <v>75000</v>
      </c>
      <c r="C477" s="9">
        <v>95000</v>
      </c>
      <c r="D477" s="9">
        <v>51000</v>
      </c>
      <c r="E477" s="9">
        <v>72000</v>
      </c>
      <c r="F477" s="9"/>
    </row>
    <row r="478" spans="1:6">
      <c r="A478" s="33">
        <v>43861</v>
      </c>
      <c r="B478" s="9">
        <v>73000</v>
      </c>
      <c r="C478" s="9">
        <v>93000</v>
      </c>
      <c r="D478" s="9">
        <v>50000</v>
      </c>
      <c r="E478" s="9">
        <v>72000</v>
      </c>
      <c r="F478" s="9"/>
    </row>
    <row r="479" spans="1:6">
      <c r="A479" s="33">
        <v>43868</v>
      </c>
      <c r="B479" s="9">
        <v>68000</v>
      </c>
      <c r="C479" s="9">
        <v>90000</v>
      </c>
      <c r="D479" s="9">
        <v>48000</v>
      </c>
      <c r="E479" s="9">
        <v>72000</v>
      </c>
      <c r="F479" s="9"/>
    </row>
    <row r="480" spans="1:6">
      <c r="A480" s="33">
        <v>43875</v>
      </c>
      <c r="B480" s="9">
        <v>64000</v>
      </c>
      <c r="C480" s="9">
        <v>80000</v>
      </c>
      <c r="D480" s="9">
        <v>43000</v>
      </c>
      <c r="E480" s="9">
        <v>72000</v>
      </c>
      <c r="F480" s="9"/>
    </row>
    <row r="481" spans="1:6">
      <c r="A481" s="33">
        <v>43882</v>
      </c>
      <c r="B481" s="9">
        <v>61000</v>
      </c>
      <c r="C481" s="9">
        <v>75000</v>
      </c>
      <c r="D481" s="9">
        <v>40000</v>
      </c>
      <c r="E481" s="9">
        <v>72000</v>
      </c>
      <c r="F481" s="9"/>
    </row>
    <row r="482" spans="1:6">
      <c r="A482" s="33">
        <v>43889</v>
      </c>
      <c r="B482" s="9">
        <v>61000</v>
      </c>
      <c r="C482" s="9">
        <v>75000</v>
      </c>
      <c r="D482" s="9">
        <v>38000</v>
      </c>
      <c r="E482" s="9">
        <v>72000</v>
      </c>
      <c r="F482" s="9"/>
    </row>
    <row r="483" spans="1:6">
      <c r="A483" s="33">
        <v>43896</v>
      </c>
      <c r="B483" s="9">
        <v>61000</v>
      </c>
      <c r="C483" s="9">
        <v>73000</v>
      </c>
      <c r="D483" s="9">
        <v>35000</v>
      </c>
      <c r="E483" s="9">
        <v>72000</v>
      </c>
      <c r="F483" s="9"/>
    </row>
    <row r="484" spans="1:6">
      <c r="A484" s="33">
        <v>43903</v>
      </c>
      <c r="B484" s="9">
        <v>65000</v>
      </c>
      <c r="C484" s="9">
        <v>73000</v>
      </c>
      <c r="D484" s="9">
        <v>35000</v>
      </c>
      <c r="E484" s="9">
        <v>72000</v>
      </c>
      <c r="F484" s="9"/>
    </row>
    <row r="485" spans="1:6">
      <c r="A485" s="33">
        <v>43910</v>
      </c>
      <c r="B485" s="9">
        <v>65000</v>
      </c>
      <c r="C485" s="9">
        <v>73000</v>
      </c>
      <c r="D485" s="9">
        <v>35000</v>
      </c>
      <c r="E485" s="9">
        <v>72000</v>
      </c>
      <c r="F485" s="9"/>
    </row>
    <row r="486" spans="1:6">
      <c r="A486" s="33">
        <v>43917</v>
      </c>
      <c r="B486" s="9">
        <v>63000</v>
      </c>
      <c r="C486" s="9">
        <v>73000</v>
      </c>
      <c r="D486" s="9">
        <v>38000</v>
      </c>
      <c r="E486" s="9">
        <v>72000</v>
      </c>
      <c r="F486" s="9"/>
    </row>
    <row r="487" spans="1:6">
      <c r="A487" s="33">
        <v>43924</v>
      </c>
      <c r="B487" s="9">
        <v>62000</v>
      </c>
      <c r="C487" s="9">
        <v>72000</v>
      </c>
      <c r="D487" s="9">
        <v>38000</v>
      </c>
      <c r="E487" s="9">
        <v>72000</v>
      </c>
      <c r="F487" s="9"/>
    </row>
    <row r="488" spans="1:6">
      <c r="A488" s="33">
        <v>43931</v>
      </c>
      <c r="B488" s="9">
        <v>61000</v>
      </c>
      <c r="C488" s="9">
        <v>72000</v>
      </c>
      <c r="D488" s="9">
        <v>38000</v>
      </c>
      <c r="E488" s="9">
        <v>72000</v>
      </c>
      <c r="F488" s="9"/>
    </row>
    <row r="489" spans="1:6">
      <c r="A489" s="33">
        <v>43938</v>
      </c>
      <c r="B489" s="9">
        <v>60000</v>
      </c>
      <c r="C489" s="9">
        <v>71000</v>
      </c>
      <c r="D489" s="9">
        <v>30000</v>
      </c>
      <c r="E489" s="9">
        <v>72000</v>
      </c>
      <c r="F489" s="9"/>
    </row>
    <row r="490" spans="1:6">
      <c r="A490" s="33">
        <v>43945</v>
      </c>
      <c r="B490" s="9">
        <v>60000</v>
      </c>
      <c r="C490" s="9">
        <v>71000</v>
      </c>
      <c r="D490" s="9">
        <v>30000</v>
      </c>
      <c r="E490" s="9">
        <v>72000</v>
      </c>
      <c r="F490" s="9"/>
    </row>
    <row r="491" spans="1:6">
      <c r="A491" s="33">
        <v>43952</v>
      </c>
      <c r="B491" s="9">
        <v>60000</v>
      </c>
      <c r="C491" s="9">
        <v>71000</v>
      </c>
      <c r="D491" s="9">
        <v>30000</v>
      </c>
      <c r="E491" s="9">
        <v>72000</v>
      </c>
      <c r="F491" s="9"/>
    </row>
    <row r="492" spans="1:6">
      <c r="A492" s="33">
        <v>43959</v>
      </c>
      <c r="B492" s="9">
        <v>60000</v>
      </c>
      <c r="C492" s="9">
        <v>71000</v>
      </c>
      <c r="D492" s="9">
        <v>30000</v>
      </c>
      <c r="E492" s="9">
        <v>72000</v>
      </c>
      <c r="F492" s="9"/>
    </row>
    <row r="493" spans="1:6">
      <c r="A493" s="33">
        <v>43966</v>
      </c>
      <c r="B493" s="9">
        <v>50000</v>
      </c>
      <c r="C493" s="9">
        <v>65000</v>
      </c>
      <c r="D493" s="9">
        <v>30000</v>
      </c>
      <c r="E493" s="9">
        <v>72000</v>
      </c>
      <c r="F493" s="9"/>
    </row>
    <row r="494" spans="1:6">
      <c r="A494" s="33">
        <v>43973</v>
      </c>
      <c r="B494" s="9">
        <v>50000</v>
      </c>
      <c r="C494" s="9">
        <v>65000</v>
      </c>
      <c r="D494" s="9">
        <v>30000</v>
      </c>
      <c r="E494" s="9">
        <v>72000</v>
      </c>
      <c r="F494" s="9"/>
    </row>
    <row r="495" spans="1:6">
      <c r="A495" s="33">
        <v>43980</v>
      </c>
      <c r="B495" s="9">
        <v>50000</v>
      </c>
      <c r="C495" s="9">
        <v>65000</v>
      </c>
      <c r="D495" s="9">
        <v>30000</v>
      </c>
      <c r="E495" s="9">
        <v>63000</v>
      </c>
      <c r="F495" s="9"/>
    </row>
    <row r="496" spans="1:6">
      <c r="A496" s="33">
        <v>43987</v>
      </c>
      <c r="B496" s="9">
        <v>50000</v>
      </c>
      <c r="C496" s="9">
        <v>65000</v>
      </c>
      <c r="D496" s="9">
        <v>30000</v>
      </c>
      <c r="E496" s="9">
        <v>63000</v>
      </c>
      <c r="F496" s="9"/>
    </row>
    <row r="497" spans="1:6">
      <c r="A497" s="33">
        <v>43994</v>
      </c>
      <c r="B497" s="9">
        <v>53000</v>
      </c>
      <c r="C497" s="9">
        <v>65000</v>
      </c>
      <c r="D497" s="9">
        <v>30000</v>
      </c>
      <c r="E497" s="9">
        <v>63000</v>
      </c>
      <c r="F497" s="9"/>
    </row>
    <row r="498" spans="1:6">
      <c r="A498" s="33">
        <v>44001</v>
      </c>
      <c r="B498" s="9">
        <v>56000</v>
      </c>
      <c r="C498" s="9">
        <v>65000</v>
      </c>
      <c r="D498" s="9">
        <v>30000</v>
      </c>
      <c r="E498" s="9">
        <v>63000</v>
      </c>
      <c r="F498" s="9"/>
    </row>
    <row r="499" spans="1:6">
      <c r="A499" s="33">
        <v>44008</v>
      </c>
      <c r="B499" s="9">
        <v>58000</v>
      </c>
      <c r="C499" s="9">
        <v>65000</v>
      </c>
      <c r="D499" s="9">
        <v>30000</v>
      </c>
      <c r="E499" s="9">
        <v>63000</v>
      </c>
      <c r="F499" s="9"/>
    </row>
    <row r="500" spans="1:6">
      <c r="A500" s="33">
        <v>44015</v>
      </c>
      <c r="B500" s="9">
        <v>56000</v>
      </c>
      <c r="C500" s="9">
        <v>65000</v>
      </c>
      <c r="D500" s="9">
        <v>30000</v>
      </c>
      <c r="E500" s="9">
        <v>63000</v>
      </c>
      <c r="F500" s="9"/>
    </row>
    <row r="501" spans="1:6">
      <c r="A501" s="33">
        <v>44022</v>
      </c>
      <c r="B501" s="9">
        <v>56000</v>
      </c>
      <c r="C501" s="9">
        <v>65000</v>
      </c>
      <c r="D501" s="9">
        <v>30000</v>
      </c>
      <c r="E501" s="9">
        <v>63000</v>
      </c>
      <c r="F501" s="9"/>
    </row>
    <row r="502" spans="1:6">
      <c r="A502" s="33">
        <v>44029</v>
      </c>
      <c r="B502" s="9">
        <v>57000</v>
      </c>
      <c r="C502" s="9">
        <v>66000</v>
      </c>
      <c r="D502" s="9">
        <v>31000</v>
      </c>
      <c r="E502" s="9">
        <v>63000</v>
      </c>
      <c r="F502" s="9"/>
    </row>
    <row r="503" spans="1:6">
      <c r="A503" s="33">
        <v>44036</v>
      </c>
      <c r="B503" s="9">
        <v>57000</v>
      </c>
      <c r="C503" s="9">
        <v>66000</v>
      </c>
      <c r="D503" s="9">
        <v>31000</v>
      </c>
      <c r="E503" s="9">
        <v>63000</v>
      </c>
      <c r="F503" s="9"/>
    </row>
    <row r="504" spans="1:6">
      <c r="A504" s="33">
        <v>44043</v>
      </c>
      <c r="B504" s="9">
        <v>57000</v>
      </c>
      <c r="C504" s="9">
        <v>66000</v>
      </c>
      <c r="D504" s="9">
        <v>31000</v>
      </c>
      <c r="E504" s="9">
        <v>63000</v>
      </c>
      <c r="F504" s="9"/>
    </row>
    <row r="505" spans="1:6">
      <c r="A505" s="33">
        <v>44050</v>
      </c>
      <c r="B505" s="9">
        <v>57000</v>
      </c>
      <c r="C505" s="9">
        <v>66000</v>
      </c>
      <c r="D505" s="9">
        <v>31000</v>
      </c>
      <c r="E505" s="9">
        <v>63000</v>
      </c>
      <c r="F505" s="9"/>
    </row>
    <row r="506" spans="1:6">
      <c r="A506" s="33">
        <v>44057</v>
      </c>
      <c r="B506" s="9">
        <v>57000</v>
      </c>
      <c r="C506" s="9">
        <v>60000</v>
      </c>
      <c r="D506" s="9">
        <v>31000</v>
      </c>
      <c r="E506" s="9">
        <v>63000</v>
      </c>
      <c r="F506" s="9"/>
    </row>
    <row r="507" spans="1:6">
      <c r="A507" s="33">
        <v>44064</v>
      </c>
      <c r="B507" s="9">
        <v>58000</v>
      </c>
      <c r="C507" s="9">
        <v>62000</v>
      </c>
      <c r="D507" s="9">
        <v>33000</v>
      </c>
      <c r="E507" s="9">
        <v>63000</v>
      </c>
      <c r="F507" s="9"/>
    </row>
    <row r="508" spans="1:6">
      <c r="A508" s="33">
        <v>44071</v>
      </c>
      <c r="B508" s="9">
        <v>58000</v>
      </c>
      <c r="C508" s="9">
        <v>62000</v>
      </c>
      <c r="D508" s="9">
        <v>33000</v>
      </c>
      <c r="E508" s="9">
        <v>63000</v>
      </c>
      <c r="F508" s="9"/>
    </row>
    <row r="509" spans="1:6">
      <c r="A509" s="33">
        <v>44078</v>
      </c>
      <c r="B509" s="9">
        <v>58000</v>
      </c>
      <c r="C509" s="9">
        <v>62000</v>
      </c>
      <c r="D509" s="9">
        <v>33000</v>
      </c>
      <c r="E509" s="9">
        <v>63000</v>
      </c>
      <c r="F509" s="9"/>
    </row>
    <row r="510" spans="1:6">
      <c r="A510" s="33">
        <v>44085</v>
      </c>
      <c r="B510" s="9">
        <v>52000</v>
      </c>
      <c r="C510" s="9">
        <v>62000</v>
      </c>
      <c r="D510" s="9">
        <v>33000</v>
      </c>
      <c r="E510" s="9">
        <v>63000</v>
      </c>
      <c r="F510" s="9"/>
    </row>
    <row r="511" spans="1:6">
      <c r="A511" s="33">
        <v>44092</v>
      </c>
      <c r="B511" s="9">
        <v>52000</v>
      </c>
      <c r="C511" s="9">
        <v>62000</v>
      </c>
      <c r="D511" s="9">
        <v>33000</v>
      </c>
      <c r="E511" s="9">
        <v>63000</v>
      </c>
      <c r="F511" s="9"/>
    </row>
    <row r="512" spans="1:6">
      <c r="A512" s="33">
        <v>44099</v>
      </c>
      <c r="B512" s="9">
        <v>52000</v>
      </c>
      <c r="C512" s="9">
        <v>62000</v>
      </c>
      <c r="D512" s="9">
        <v>35000</v>
      </c>
      <c r="E512" s="9">
        <v>63000</v>
      </c>
      <c r="F512" s="9"/>
    </row>
    <row r="513" spans="1:6">
      <c r="A513" s="33">
        <v>44106</v>
      </c>
      <c r="B513" s="9">
        <v>52000</v>
      </c>
      <c r="C513" s="9">
        <v>62000</v>
      </c>
      <c r="D513" s="9">
        <v>35000</v>
      </c>
      <c r="E513" s="9">
        <v>63000</v>
      </c>
      <c r="F513" s="9"/>
    </row>
    <row r="514" spans="1:6">
      <c r="A514" s="33">
        <v>44113</v>
      </c>
      <c r="B514" s="9">
        <v>52000</v>
      </c>
      <c r="C514" s="9">
        <v>62000</v>
      </c>
      <c r="D514" s="9">
        <v>35000</v>
      </c>
      <c r="E514" s="9">
        <v>63000</v>
      </c>
      <c r="F514" s="9"/>
    </row>
    <row r="515" spans="1:6">
      <c r="A515" s="33">
        <v>44120</v>
      </c>
      <c r="B515" s="9">
        <v>52000</v>
      </c>
      <c r="C515" s="9">
        <v>62000</v>
      </c>
      <c r="D515" s="9">
        <v>35000</v>
      </c>
      <c r="E515" s="9">
        <v>63000</v>
      </c>
      <c r="F515" s="9"/>
    </row>
    <row r="516" spans="1:6">
      <c r="A516" s="33">
        <v>44127</v>
      </c>
      <c r="B516" s="9">
        <v>48000</v>
      </c>
      <c r="C516" s="9">
        <v>62000</v>
      </c>
      <c r="D516" s="9">
        <v>35000</v>
      </c>
      <c r="E516" s="9">
        <v>63000</v>
      </c>
      <c r="F516" s="9"/>
    </row>
    <row r="517" spans="1:6">
      <c r="A517" s="33">
        <v>44134</v>
      </c>
      <c r="B517" s="9">
        <v>45000</v>
      </c>
      <c r="C517" s="9">
        <v>60000</v>
      </c>
      <c r="D517" s="9">
        <v>32000</v>
      </c>
      <c r="E517" s="9">
        <v>63000</v>
      </c>
      <c r="F517" s="9"/>
    </row>
    <row r="518" spans="1:6">
      <c r="A518" s="33">
        <v>44141</v>
      </c>
      <c r="B518" s="9">
        <v>45000</v>
      </c>
      <c r="C518" s="9">
        <v>60000</v>
      </c>
      <c r="D518" s="9">
        <v>32000</v>
      </c>
      <c r="E518" s="9">
        <v>63000</v>
      </c>
      <c r="F518" s="9"/>
    </row>
    <row r="519" spans="1:6">
      <c r="A519" s="33">
        <v>44148</v>
      </c>
      <c r="B519" s="9">
        <v>45000</v>
      </c>
      <c r="C519" s="9">
        <v>60000</v>
      </c>
      <c r="D519" s="9">
        <v>32000</v>
      </c>
      <c r="E519" s="9">
        <v>63000</v>
      </c>
      <c r="F519" s="9"/>
    </row>
    <row r="520" spans="1:6">
      <c r="A520" s="33">
        <v>44155</v>
      </c>
      <c r="B520" s="9">
        <v>45000</v>
      </c>
      <c r="C520" s="9">
        <v>60000</v>
      </c>
      <c r="D520" s="9">
        <v>32000</v>
      </c>
      <c r="E520" s="9">
        <v>63000</v>
      </c>
      <c r="F520" s="9"/>
    </row>
    <row r="521" spans="1:6">
      <c r="A521" s="33">
        <v>44162</v>
      </c>
      <c r="B521" s="9">
        <v>45000</v>
      </c>
      <c r="C521" s="9">
        <v>60000</v>
      </c>
      <c r="D521" s="9">
        <v>32000</v>
      </c>
      <c r="E521" s="9">
        <v>63000</v>
      </c>
      <c r="F521" s="9"/>
    </row>
    <row r="522" spans="1:6">
      <c r="A522" s="33">
        <v>44169</v>
      </c>
      <c r="B522" s="9">
        <v>42000</v>
      </c>
      <c r="C522" s="9">
        <v>55000</v>
      </c>
      <c r="D522" s="9">
        <v>30000</v>
      </c>
      <c r="E522" s="9">
        <v>63000</v>
      </c>
      <c r="F522" s="9"/>
    </row>
    <row r="523" spans="1:6">
      <c r="A523" s="33">
        <v>44176</v>
      </c>
      <c r="B523" s="9">
        <v>42000</v>
      </c>
      <c r="C523" s="9">
        <v>55000</v>
      </c>
      <c r="D523" s="9">
        <v>30000</v>
      </c>
      <c r="E523" s="9">
        <v>63000</v>
      </c>
      <c r="F523" s="9"/>
    </row>
    <row r="524" spans="1:6">
      <c r="A524" s="33">
        <v>44183</v>
      </c>
      <c r="B524" s="9">
        <v>42000</v>
      </c>
      <c r="C524" s="9">
        <v>55000</v>
      </c>
      <c r="D524" s="9">
        <v>30000</v>
      </c>
      <c r="E524" s="9">
        <v>63000</v>
      </c>
      <c r="F524" s="9"/>
    </row>
    <row r="525" spans="1:6">
      <c r="A525" s="33">
        <v>44190</v>
      </c>
      <c r="B525" s="9">
        <v>42000</v>
      </c>
      <c r="C525" s="9">
        <v>55000</v>
      </c>
      <c r="D525" s="9">
        <v>30000</v>
      </c>
      <c r="E525" s="9">
        <v>63000</v>
      </c>
      <c r="F525" s="9"/>
    </row>
    <row r="526" spans="1:6">
      <c r="A526" s="33">
        <v>44197</v>
      </c>
      <c r="B526" s="9">
        <v>42000</v>
      </c>
      <c r="C526" s="9">
        <v>55000</v>
      </c>
      <c r="D526" s="9">
        <v>30000</v>
      </c>
      <c r="E526" s="9">
        <v>63000</v>
      </c>
      <c r="F526" s="9"/>
    </row>
    <row r="527" spans="1:6">
      <c r="A527" s="33">
        <v>44204</v>
      </c>
      <c r="B527" s="9">
        <v>56000</v>
      </c>
      <c r="C527" s="9">
        <v>65000</v>
      </c>
      <c r="D527" s="9">
        <v>40000</v>
      </c>
      <c r="E527" s="9">
        <v>63000</v>
      </c>
      <c r="F527" s="9"/>
    </row>
    <row r="528" spans="1:6">
      <c r="A528" s="33">
        <v>44211</v>
      </c>
      <c r="B528" s="9">
        <v>56000</v>
      </c>
      <c r="C528" s="9">
        <v>65000</v>
      </c>
      <c r="D528" s="9">
        <v>40000</v>
      </c>
      <c r="E528" s="9">
        <v>63000</v>
      </c>
      <c r="F528" s="9"/>
    </row>
    <row r="529" spans="1:6">
      <c r="A529" s="33">
        <v>44218</v>
      </c>
      <c r="B529" s="9">
        <v>55000</v>
      </c>
      <c r="C529" s="9">
        <v>65000</v>
      </c>
      <c r="D529" s="9">
        <v>45000</v>
      </c>
      <c r="E529" s="9">
        <v>59000</v>
      </c>
      <c r="F529" s="9"/>
    </row>
    <row r="530" spans="1:6">
      <c r="A530" s="33">
        <v>44225</v>
      </c>
      <c r="B530" s="9">
        <v>53000</v>
      </c>
      <c r="C530" s="9">
        <v>65000</v>
      </c>
      <c r="D530" s="9">
        <v>40000</v>
      </c>
      <c r="E530" s="9">
        <v>59000</v>
      </c>
      <c r="F530" s="9"/>
    </row>
    <row r="531" spans="1:6">
      <c r="A531" s="33">
        <v>44232</v>
      </c>
      <c r="B531" s="9">
        <v>53000</v>
      </c>
      <c r="C531" s="9">
        <v>65000</v>
      </c>
      <c r="D531" s="9">
        <v>33000</v>
      </c>
      <c r="E531" s="9">
        <v>59000</v>
      </c>
      <c r="F531" s="9"/>
    </row>
    <row r="532" spans="1:6">
      <c r="A532" s="33">
        <v>44239</v>
      </c>
      <c r="B532" s="9">
        <v>53000</v>
      </c>
      <c r="C532" s="9">
        <v>62000</v>
      </c>
      <c r="D532" s="9">
        <v>33000</v>
      </c>
      <c r="E532" s="9">
        <v>59000</v>
      </c>
      <c r="F532" s="9"/>
    </row>
    <row r="533" spans="1:6">
      <c r="A533" s="33">
        <v>44246</v>
      </c>
      <c r="B533" s="9">
        <v>53000</v>
      </c>
      <c r="C533" s="9">
        <v>62000</v>
      </c>
      <c r="D533" s="9">
        <v>33000</v>
      </c>
      <c r="E533" s="9">
        <v>59000</v>
      </c>
      <c r="F533" s="9"/>
    </row>
    <row r="534" spans="1:6">
      <c r="A534" s="33">
        <v>44253</v>
      </c>
      <c r="B534" s="9">
        <v>50000</v>
      </c>
      <c r="C534" s="9">
        <v>61000</v>
      </c>
      <c r="D534" s="9">
        <v>28000</v>
      </c>
      <c r="E534" s="9">
        <v>59000</v>
      </c>
      <c r="F534" s="9"/>
    </row>
    <row r="535" spans="1:6">
      <c r="A535" s="33">
        <v>44260</v>
      </c>
      <c r="B535" s="9">
        <v>50000</v>
      </c>
      <c r="C535" s="9">
        <v>61000</v>
      </c>
      <c r="D535" s="9">
        <v>28000</v>
      </c>
      <c r="E535" s="9">
        <v>59000</v>
      </c>
      <c r="F535" s="9"/>
    </row>
    <row r="536" spans="1:6">
      <c r="A536" s="33">
        <v>44267</v>
      </c>
      <c r="B536" s="9">
        <v>52000</v>
      </c>
      <c r="C536" s="9">
        <v>62000</v>
      </c>
      <c r="D536" s="9">
        <v>30000</v>
      </c>
      <c r="E536" s="9">
        <v>59000</v>
      </c>
      <c r="F536" s="9"/>
    </row>
    <row r="537" spans="1:6">
      <c r="A537" s="33">
        <v>44274</v>
      </c>
      <c r="B537" s="9">
        <v>54000</v>
      </c>
      <c r="C537" s="9">
        <v>68000</v>
      </c>
      <c r="D537" s="9">
        <v>30000</v>
      </c>
      <c r="E537" s="9">
        <v>59000</v>
      </c>
      <c r="F537" s="9"/>
    </row>
    <row r="538" spans="1:6">
      <c r="A538" s="33">
        <v>44281</v>
      </c>
      <c r="B538" s="9">
        <v>59000</v>
      </c>
      <c r="C538" s="9">
        <v>70000</v>
      </c>
      <c r="D538" s="9">
        <v>40000</v>
      </c>
      <c r="E538" s="9">
        <v>59000</v>
      </c>
      <c r="F538" s="9"/>
    </row>
    <row r="539" spans="1:6">
      <c r="A539" s="33">
        <v>44288</v>
      </c>
      <c r="B539" s="9">
        <v>59000</v>
      </c>
      <c r="C539" s="9">
        <v>70000</v>
      </c>
      <c r="D539" s="9">
        <v>40000</v>
      </c>
      <c r="E539" s="9">
        <v>59000</v>
      </c>
      <c r="F539" s="9"/>
    </row>
    <row r="540" spans="1:6">
      <c r="A540" s="33">
        <v>44295</v>
      </c>
      <c r="B540" s="9">
        <v>60000</v>
      </c>
      <c r="C540" s="9">
        <v>72000</v>
      </c>
      <c r="D540" s="9">
        <v>40000</v>
      </c>
      <c r="E540" s="9">
        <v>59000</v>
      </c>
      <c r="F540" s="9"/>
    </row>
    <row r="541" spans="1:6">
      <c r="A541" s="33">
        <v>44302</v>
      </c>
      <c r="B541" s="9">
        <v>62000</v>
      </c>
      <c r="C541" s="9">
        <v>76000</v>
      </c>
      <c r="D541" s="9">
        <v>40000</v>
      </c>
      <c r="E541" s="9">
        <v>59000</v>
      </c>
      <c r="F541" s="9"/>
    </row>
    <row r="542" spans="1:6">
      <c r="A542" s="33">
        <v>44309</v>
      </c>
      <c r="B542" s="9">
        <v>75000</v>
      </c>
      <c r="C542" s="9">
        <v>90500</v>
      </c>
      <c r="D542" s="9">
        <v>45000</v>
      </c>
      <c r="E542" s="9">
        <v>63000</v>
      </c>
      <c r="F542" s="9"/>
    </row>
    <row r="543" spans="1:6">
      <c r="A543" s="33">
        <v>44316</v>
      </c>
      <c r="B543" s="9">
        <v>78000</v>
      </c>
      <c r="C543" s="9">
        <v>95000</v>
      </c>
      <c r="D543" s="9">
        <v>55000</v>
      </c>
      <c r="E543" s="9">
        <v>63000</v>
      </c>
      <c r="F543" s="9">
        <v>73000</v>
      </c>
    </row>
    <row r="544" spans="1:6">
      <c r="A544" s="33">
        <v>44323</v>
      </c>
      <c r="B544" s="9">
        <v>82000</v>
      </c>
      <c r="C544" s="9">
        <v>98000</v>
      </c>
      <c r="D544" s="9">
        <v>55000</v>
      </c>
      <c r="E544" s="9">
        <v>63000</v>
      </c>
      <c r="F544" s="9">
        <v>73000</v>
      </c>
    </row>
    <row r="545" spans="1:6">
      <c r="A545" s="33">
        <v>44330</v>
      </c>
      <c r="B545" s="9">
        <v>82000</v>
      </c>
      <c r="C545" s="9">
        <v>98000</v>
      </c>
      <c r="D545" s="9">
        <v>55000</v>
      </c>
      <c r="E545" s="9">
        <v>63000</v>
      </c>
      <c r="F545" s="9">
        <v>73000</v>
      </c>
    </row>
    <row r="546" spans="1:6">
      <c r="A546" s="33">
        <v>44337</v>
      </c>
      <c r="B546" s="9">
        <v>77000</v>
      </c>
      <c r="C546" s="9">
        <v>95000</v>
      </c>
      <c r="D546" s="9">
        <v>55000</v>
      </c>
      <c r="E546" s="9">
        <v>67000</v>
      </c>
      <c r="F546" s="9">
        <v>79000</v>
      </c>
    </row>
    <row r="547" spans="1:6">
      <c r="A547" s="33">
        <v>44344</v>
      </c>
      <c r="B547" s="9">
        <v>75000</v>
      </c>
      <c r="C547" s="9">
        <v>90000</v>
      </c>
      <c r="D547" s="9">
        <v>53000</v>
      </c>
      <c r="E547" s="9">
        <v>67000</v>
      </c>
      <c r="F547" s="9">
        <v>79000</v>
      </c>
    </row>
    <row r="548" spans="1:6">
      <c r="A548" s="33">
        <v>44351</v>
      </c>
      <c r="B548" s="9">
        <v>76000</v>
      </c>
      <c r="C548" s="9">
        <v>90000</v>
      </c>
      <c r="D548" s="9">
        <v>53000</v>
      </c>
      <c r="E548" s="9">
        <v>67000</v>
      </c>
      <c r="F548" s="9">
        <v>79000</v>
      </c>
    </row>
    <row r="549" spans="1:6">
      <c r="A549" s="33">
        <v>44358</v>
      </c>
      <c r="B549" s="9">
        <v>86000</v>
      </c>
      <c r="C549" s="9">
        <v>96000</v>
      </c>
      <c r="D549" s="9">
        <v>54000</v>
      </c>
      <c r="E549" s="9">
        <v>70000</v>
      </c>
      <c r="F549" s="9">
        <v>80000</v>
      </c>
    </row>
    <row r="550" spans="1:6">
      <c r="A550" s="33">
        <v>44365</v>
      </c>
      <c r="B550" s="9">
        <v>97000</v>
      </c>
      <c r="C550" s="9">
        <v>110000</v>
      </c>
      <c r="D550" s="9">
        <v>62000</v>
      </c>
      <c r="E550" s="9">
        <v>70000</v>
      </c>
      <c r="F550" s="9">
        <v>80000</v>
      </c>
    </row>
    <row r="551" spans="1:6">
      <c r="A551" s="33">
        <v>44372</v>
      </c>
      <c r="B551" s="9">
        <v>97000</v>
      </c>
      <c r="C551" s="9">
        <v>110000</v>
      </c>
      <c r="D551" s="9">
        <v>62000</v>
      </c>
      <c r="E551" s="9">
        <v>70000</v>
      </c>
      <c r="F551" s="9">
        <v>80000</v>
      </c>
    </row>
    <row r="552" spans="1:6">
      <c r="A552" s="33">
        <v>44379</v>
      </c>
      <c r="B552" s="9">
        <v>105000</v>
      </c>
      <c r="C552" s="9">
        <v>120000</v>
      </c>
      <c r="D552" s="9">
        <v>65000</v>
      </c>
      <c r="E552" s="9">
        <v>70000</v>
      </c>
      <c r="F552" s="9">
        <v>80000</v>
      </c>
    </row>
    <row r="553" spans="1:6">
      <c r="A553" s="33">
        <v>44386</v>
      </c>
      <c r="B553" s="9">
        <v>100000</v>
      </c>
      <c r="C553" s="9">
        <v>120000</v>
      </c>
      <c r="D553" s="9">
        <v>65000</v>
      </c>
      <c r="E553" s="9">
        <v>70000</v>
      </c>
      <c r="F553" s="9">
        <v>80000</v>
      </c>
    </row>
    <row r="554" spans="1:6">
      <c r="A554" s="33">
        <v>44393</v>
      </c>
      <c r="B554" s="9">
        <v>110000</v>
      </c>
      <c r="C554" s="9">
        <v>125000</v>
      </c>
      <c r="D554" s="9">
        <v>68000</v>
      </c>
      <c r="E554" s="9">
        <v>75000</v>
      </c>
      <c r="F554" s="9">
        <v>85000</v>
      </c>
    </row>
    <row r="555" spans="1:6">
      <c r="A555" s="33">
        <v>44400</v>
      </c>
      <c r="B555" s="9">
        <v>115000</v>
      </c>
      <c r="C555" s="9">
        <v>135000</v>
      </c>
      <c r="D555" s="9">
        <v>68000</v>
      </c>
      <c r="E555" s="9">
        <v>76000</v>
      </c>
      <c r="F555" s="9">
        <v>88000</v>
      </c>
    </row>
    <row r="556" spans="1:6">
      <c r="A556" s="33">
        <v>44407</v>
      </c>
      <c r="B556" s="9">
        <v>95000</v>
      </c>
      <c r="C556" s="9">
        <v>115000</v>
      </c>
      <c r="D556" s="9">
        <v>65000</v>
      </c>
      <c r="E556" s="9">
        <v>76000</v>
      </c>
      <c r="F556" s="9">
        <v>88000</v>
      </c>
    </row>
    <row r="557" spans="1:6">
      <c r="A557" s="33">
        <v>44414</v>
      </c>
      <c r="B557" s="9">
        <v>93000</v>
      </c>
      <c r="C557" s="9">
        <v>115000</v>
      </c>
      <c r="D557" s="9">
        <v>65000</v>
      </c>
      <c r="E557" s="9">
        <v>76000</v>
      </c>
      <c r="F557" s="9">
        <v>88000</v>
      </c>
    </row>
    <row r="558" spans="1:6">
      <c r="A558" s="33">
        <v>44421</v>
      </c>
      <c r="B558" s="9">
        <v>93000</v>
      </c>
      <c r="C558" s="9">
        <v>115000</v>
      </c>
      <c r="D558" s="9">
        <v>65000</v>
      </c>
      <c r="E558" s="9">
        <v>70000</v>
      </c>
      <c r="F558" s="9">
        <v>88000</v>
      </c>
    </row>
    <row r="559" spans="1:6">
      <c r="A559" s="33">
        <v>44428</v>
      </c>
      <c r="B559" s="9">
        <v>95000</v>
      </c>
      <c r="C559" s="9">
        <v>120000</v>
      </c>
      <c r="D559" s="9">
        <v>65000</v>
      </c>
      <c r="E559" s="9">
        <v>68000</v>
      </c>
      <c r="F559" s="9">
        <v>88000</v>
      </c>
    </row>
    <row r="560" spans="1:6">
      <c r="A560" s="33">
        <v>44435</v>
      </c>
      <c r="B560" s="9">
        <v>95000</v>
      </c>
      <c r="C560" s="9">
        <v>120000</v>
      </c>
      <c r="D560" s="9">
        <v>60000</v>
      </c>
      <c r="E560" s="9">
        <v>68000</v>
      </c>
      <c r="F560" s="9">
        <v>88000</v>
      </c>
    </row>
    <row r="561" spans="1:6">
      <c r="A561" s="33">
        <v>44442</v>
      </c>
      <c r="B561" s="9">
        <v>90000</v>
      </c>
      <c r="C561" s="9">
        <v>105000</v>
      </c>
      <c r="D561" s="9">
        <v>58000</v>
      </c>
      <c r="E561" s="9">
        <v>68000</v>
      </c>
      <c r="F561" s="9">
        <v>88000</v>
      </c>
    </row>
    <row r="562" spans="1:6">
      <c r="A562" s="33">
        <v>44449</v>
      </c>
      <c r="B562" s="9">
        <v>90000</v>
      </c>
      <c r="C562" s="9">
        <v>105000</v>
      </c>
      <c r="D562" s="9">
        <v>58000</v>
      </c>
      <c r="E562" s="9">
        <v>68000</v>
      </c>
      <c r="F562" s="9">
        <v>88000</v>
      </c>
    </row>
    <row r="563" spans="1:6">
      <c r="A563" s="33">
        <v>44456</v>
      </c>
      <c r="B563" s="9">
        <v>95000</v>
      </c>
      <c r="C563" s="9">
        <v>110000</v>
      </c>
      <c r="D563" s="9">
        <v>58000</v>
      </c>
      <c r="E563" s="9">
        <v>72000</v>
      </c>
      <c r="F563" s="9">
        <v>88000</v>
      </c>
    </row>
    <row r="564" spans="1:6">
      <c r="A564" s="33">
        <v>44463</v>
      </c>
      <c r="B564" s="9">
        <v>95000</v>
      </c>
      <c r="C564" s="9">
        <v>110000</v>
      </c>
      <c r="D564" s="9">
        <v>58000</v>
      </c>
      <c r="E564" s="9">
        <v>72000</v>
      </c>
      <c r="F564" s="9">
        <v>88000</v>
      </c>
    </row>
    <row r="565" spans="1:6">
      <c r="A565" s="33">
        <v>44470</v>
      </c>
      <c r="B565" s="9">
        <v>95000</v>
      </c>
      <c r="C565" s="9">
        <v>115000</v>
      </c>
      <c r="D565" s="9">
        <v>59000</v>
      </c>
      <c r="E565" s="9">
        <v>72000</v>
      </c>
      <c r="F565" s="9">
        <v>88000</v>
      </c>
    </row>
    <row r="566" spans="1:6">
      <c r="A566" s="33">
        <v>44477</v>
      </c>
      <c r="B566" s="9">
        <v>95000</v>
      </c>
      <c r="C566" s="9">
        <v>115000</v>
      </c>
      <c r="D566" s="9">
        <v>59000</v>
      </c>
      <c r="E566" s="9">
        <v>72000</v>
      </c>
      <c r="F566" s="9">
        <v>88000</v>
      </c>
    </row>
    <row r="567" spans="1:6">
      <c r="A567" s="33">
        <v>44484</v>
      </c>
      <c r="B567" s="9">
        <v>100000</v>
      </c>
      <c r="C567" s="9">
        <v>150000</v>
      </c>
      <c r="D567" s="9">
        <v>80000</v>
      </c>
      <c r="E567" s="9">
        <v>72000</v>
      </c>
      <c r="F567" s="9">
        <v>88000</v>
      </c>
    </row>
    <row r="568" spans="1:6">
      <c r="A568" s="33">
        <v>44491</v>
      </c>
      <c r="B568" s="9">
        <v>100000</v>
      </c>
      <c r="C568" s="9">
        <v>150000</v>
      </c>
      <c r="D568" s="9">
        <v>80000</v>
      </c>
      <c r="E568" s="9">
        <v>72000</v>
      </c>
      <c r="F568" s="9">
        <v>88000</v>
      </c>
    </row>
    <row r="569" spans="1:6">
      <c r="A569" s="33">
        <v>44498</v>
      </c>
      <c r="B569" s="9">
        <v>100000</v>
      </c>
      <c r="C569" s="9">
        <v>155000</v>
      </c>
      <c r="D569" s="9">
        <v>80000</v>
      </c>
      <c r="E569" s="9">
        <v>76000</v>
      </c>
      <c r="F569" s="9">
        <v>90000</v>
      </c>
    </row>
    <row r="570" spans="1:6">
      <c r="A570" s="33">
        <v>44505</v>
      </c>
      <c r="B570" s="9">
        <v>120000</v>
      </c>
      <c r="C570" s="9">
        <v>155000</v>
      </c>
      <c r="D570" s="9">
        <v>80000</v>
      </c>
      <c r="E570" s="9">
        <v>76000</v>
      </c>
      <c r="F570" s="9">
        <v>90000</v>
      </c>
    </row>
    <row r="571" spans="1:6">
      <c r="A571" s="33">
        <v>44512</v>
      </c>
      <c r="B571" s="9">
        <v>150000</v>
      </c>
      <c r="C571" s="9">
        <v>170000</v>
      </c>
      <c r="D571" s="9">
        <v>100000</v>
      </c>
      <c r="E571" s="9">
        <v>76000</v>
      </c>
      <c r="F571" s="9">
        <v>90000</v>
      </c>
    </row>
    <row r="572" spans="1:6">
      <c r="A572" s="33">
        <v>44519</v>
      </c>
      <c r="B572" s="9">
        <v>150000</v>
      </c>
      <c r="C572" s="9">
        <v>170000</v>
      </c>
      <c r="D572" s="9">
        <v>100000</v>
      </c>
      <c r="E572" s="9">
        <v>76000</v>
      </c>
      <c r="F572" s="9">
        <v>95000</v>
      </c>
    </row>
    <row r="573" spans="1:6">
      <c r="A573" s="33">
        <v>44526</v>
      </c>
      <c r="B573" s="9">
        <v>105000</v>
      </c>
      <c r="C573" s="9">
        <v>130000</v>
      </c>
      <c r="D573" s="9">
        <v>60000</v>
      </c>
      <c r="E573" s="9">
        <v>75000</v>
      </c>
      <c r="F573" s="9">
        <v>95000</v>
      </c>
    </row>
    <row r="574" spans="1:6">
      <c r="A574" s="33">
        <v>44533</v>
      </c>
      <c r="B574" s="9">
        <v>90000</v>
      </c>
      <c r="C574" s="9">
        <v>120000</v>
      </c>
      <c r="D574" s="9">
        <v>55000</v>
      </c>
      <c r="E574" s="9">
        <v>75000</v>
      </c>
      <c r="F574" s="9">
        <v>90000</v>
      </c>
    </row>
    <row r="575" spans="1:6">
      <c r="A575" s="33">
        <v>44540</v>
      </c>
      <c r="B575" s="9">
        <v>90000</v>
      </c>
      <c r="C575" s="9">
        <v>115000</v>
      </c>
      <c r="D575" s="9">
        <v>52500</v>
      </c>
      <c r="E575" s="9">
        <v>75000</v>
      </c>
      <c r="F575" s="9">
        <v>88000</v>
      </c>
    </row>
    <row r="576" spans="1:6">
      <c r="A576" s="33">
        <v>44547</v>
      </c>
      <c r="B576" s="9">
        <v>90000</v>
      </c>
      <c r="C576" s="9">
        <v>110000</v>
      </c>
      <c r="D576" s="9">
        <v>50000</v>
      </c>
      <c r="E576" s="9">
        <v>75000</v>
      </c>
      <c r="F576" s="9">
        <v>88000</v>
      </c>
    </row>
    <row r="577" spans="1:6">
      <c r="A577" s="33">
        <v>44554</v>
      </c>
      <c r="B577" s="9">
        <v>90000</v>
      </c>
      <c r="C577" s="9">
        <v>110000</v>
      </c>
      <c r="D577" s="9">
        <v>50000</v>
      </c>
      <c r="E577" s="9">
        <v>75000</v>
      </c>
      <c r="F577" s="9">
        <v>88000</v>
      </c>
    </row>
    <row r="578" spans="1:6">
      <c r="A578" s="33">
        <v>44561</v>
      </c>
      <c r="B578" s="9">
        <v>90000</v>
      </c>
      <c r="C578" s="9">
        <v>110000</v>
      </c>
      <c r="D578" s="9">
        <v>50000</v>
      </c>
      <c r="E578" s="9">
        <v>75000</v>
      </c>
      <c r="F578" s="9">
        <v>88000</v>
      </c>
    </row>
    <row r="579" spans="1:6">
      <c r="A579" s="33">
        <v>44568</v>
      </c>
      <c r="B579" s="9">
        <v>90000</v>
      </c>
      <c r="C579" s="9">
        <v>110000</v>
      </c>
      <c r="D579" s="9">
        <v>48000</v>
      </c>
      <c r="E579" s="9">
        <v>78000</v>
      </c>
      <c r="F579" s="9">
        <v>90000</v>
      </c>
    </row>
    <row r="580" spans="1:6">
      <c r="A580" s="33">
        <v>44575</v>
      </c>
      <c r="B580" s="9">
        <v>87000</v>
      </c>
      <c r="C580" s="9">
        <v>110000</v>
      </c>
      <c r="D580" s="9">
        <v>40000</v>
      </c>
      <c r="E580" s="9">
        <v>82000</v>
      </c>
      <c r="F580" s="9">
        <v>95000</v>
      </c>
    </row>
    <row r="581" spans="1:6">
      <c r="A581" s="33">
        <v>44582</v>
      </c>
      <c r="B581" s="9">
        <v>87000</v>
      </c>
      <c r="C581" s="9">
        <v>110000</v>
      </c>
      <c r="D581" s="9">
        <v>48000</v>
      </c>
      <c r="E581" s="9">
        <v>82000</v>
      </c>
      <c r="F581" s="9">
        <v>93000</v>
      </c>
    </row>
    <row r="582" spans="1:6">
      <c r="A582" s="33">
        <v>44589</v>
      </c>
      <c r="B582" s="9">
        <v>82000</v>
      </c>
      <c r="C582" s="9">
        <v>100000</v>
      </c>
      <c r="D582" s="9">
        <v>48000</v>
      </c>
      <c r="E582" s="9">
        <v>82000</v>
      </c>
      <c r="F582" s="9">
        <v>91000</v>
      </c>
    </row>
    <row r="583" spans="1:6">
      <c r="A583" s="33">
        <v>44596</v>
      </c>
      <c r="B583" s="9">
        <v>78000</v>
      </c>
      <c r="C583" s="9">
        <v>100000</v>
      </c>
      <c r="D583" s="9">
        <v>40000</v>
      </c>
      <c r="E583" s="9">
        <v>82000</v>
      </c>
      <c r="F583" s="9">
        <v>91000</v>
      </c>
    </row>
    <row r="584" spans="1:6">
      <c r="A584" s="33">
        <v>44603</v>
      </c>
      <c r="B584" s="9">
        <v>76000</v>
      </c>
      <c r="C584" s="9">
        <v>98000</v>
      </c>
      <c r="D584" s="9">
        <v>40000</v>
      </c>
      <c r="E584" s="9">
        <v>78000</v>
      </c>
      <c r="F584" s="9">
        <v>86000</v>
      </c>
    </row>
    <row r="585" spans="1:6">
      <c r="A585" s="33">
        <v>44610</v>
      </c>
      <c r="B585" s="9">
        <v>76000</v>
      </c>
      <c r="C585" s="9">
        <v>87000</v>
      </c>
      <c r="D585" s="9">
        <v>40000</v>
      </c>
      <c r="E585" s="9">
        <v>78000</v>
      </c>
      <c r="F585" s="9">
        <v>86000</v>
      </c>
    </row>
    <row r="586" spans="1:6">
      <c r="A586" s="33">
        <v>44617</v>
      </c>
      <c r="B586" s="9">
        <v>76000</v>
      </c>
      <c r="C586" s="9">
        <v>87000</v>
      </c>
      <c r="D586" s="9">
        <v>40000</v>
      </c>
      <c r="E586" s="9">
        <v>78000</v>
      </c>
      <c r="F586" s="9">
        <v>90000</v>
      </c>
    </row>
    <row r="587" spans="1:6">
      <c r="A587" s="33">
        <v>44624</v>
      </c>
      <c r="B587" s="9">
        <v>82000</v>
      </c>
      <c r="C587" s="9">
        <v>92000</v>
      </c>
      <c r="D587" s="9">
        <v>40000</v>
      </c>
      <c r="E587" s="9">
        <v>78000</v>
      </c>
      <c r="F587" s="9">
        <v>90000</v>
      </c>
    </row>
    <row r="588" spans="1:6">
      <c r="A588" s="33">
        <v>44631</v>
      </c>
      <c r="B588" s="9">
        <v>115000</v>
      </c>
      <c r="C588" s="9">
        <v>155000</v>
      </c>
      <c r="D588" s="9">
        <v>60000</v>
      </c>
      <c r="E588" s="9">
        <v>83000</v>
      </c>
      <c r="F588" s="9">
        <v>95000</v>
      </c>
    </row>
    <row r="589" spans="1:6">
      <c r="A589" s="33">
        <v>44638</v>
      </c>
      <c r="B589" s="9">
        <v>115000</v>
      </c>
      <c r="C589" s="9">
        <v>155000</v>
      </c>
      <c r="D589" s="9">
        <v>60000</v>
      </c>
      <c r="E589" s="9">
        <v>83000</v>
      </c>
      <c r="F589" s="9">
        <v>95000</v>
      </c>
    </row>
    <row r="590" spans="1:6">
      <c r="A590" s="33">
        <v>44645</v>
      </c>
      <c r="B590" s="9">
        <v>115000</v>
      </c>
      <c r="C590" s="9">
        <v>155000</v>
      </c>
      <c r="D590" s="9">
        <v>62000</v>
      </c>
      <c r="E590" s="9">
        <v>83000</v>
      </c>
      <c r="F590" s="9">
        <v>95000</v>
      </c>
    </row>
    <row r="591" spans="1:6">
      <c r="A591" s="33">
        <v>44652</v>
      </c>
      <c r="B591" s="9">
        <v>115000</v>
      </c>
      <c r="C591" s="9">
        <v>155000</v>
      </c>
      <c r="D591" s="9">
        <v>62000</v>
      </c>
      <c r="E591" s="9">
        <v>83000</v>
      </c>
      <c r="F591" s="9">
        <v>95000</v>
      </c>
    </row>
    <row r="592" spans="1:6">
      <c r="A592" s="33">
        <v>44659</v>
      </c>
      <c r="B592" s="9">
        <v>105000</v>
      </c>
      <c r="C592" s="9">
        <v>135000</v>
      </c>
      <c r="D592" s="9">
        <v>62000</v>
      </c>
      <c r="E592" s="9">
        <v>83000</v>
      </c>
      <c r="F592" s="9">
        <v>95000</v>
      </c>
    </row>
    <row r="593" spans="1:6">
      <c r="A593" s="33">
        <v>44666</v>
      </c>
      <c r="B593" s="9">
        <v>105000</v>
      </c>
      <c r="C593" s="9">
        <v>145000</v>
      </c>
      <c r="D593" s="9">
        <v>62000</v>
      </c>
      <c r="E593" s="9">
        <v>88000</v>
      </c>
      <c r="F593" s="9">
        <v>105000</v>
      </c>
    </row>
    <row r="594" spans="1:6">
      <c r="A594" s="33">
        <v>44673</v>
      </c>
      <c r="B594" s="9">
        <v>105000</v>
      </c>
      <c r="C594" s="9">
        <v>145000</v>
      </c>
      <c r="D594" s="9">
        <v>62000</v>
      </c>
      <c r="E594" s="9">
        <v>91000</v>
      </c>
      <c r="F594" s="9">
        <v>110000</v>
      </c>
    </row>
    <row r="595" spans="1:6">
      <c r="A595" s="33">
        <v>44680</v>
      </c>
      <c r="B595" s="9">
        <v>110000</v>
      </c>
      <c r="C595" s="9">
        <v>150000</v>
      </c>
      <c r="D595" s="9">
        <v>60000</v>
      </c>
      <c r="E595" s="9">
        <v>91000</v>
      </c>
      <c r="F595" s="9">
        <v>110000</v>
      </c>
    </row>
    <row r="596" spans="1:6">
      <c r="A596" s="33">
        <v>44687</v>
      </c>
      <c r="B596" s="9">
        <v>110000</v>
      </c>
      <c r="C596" s="9">
        <v>150000</v>
      </c>
      <c r="D596" s="9">
        <v>60000</v>
      </c>
      <c r="E596" s="9">
        <v>91000</v>
      </c>
      <c r="F596" s="9">
        <v>110000</v>
      </c>
    </row>
    <row r="597" spans="1:6">
      <c r="A597" s="33">
        <v>44694</v>
      </c>
      <c r="B597" s="9">
        <v>120000</v>
      </c>
      <c r="C597" s="9">
        <v>150000</v>
      </c>
      <c r="D597" s="9">
        <v>68000</v>
      </c>
      <c r="E597" s="9">
        <v>91000</v>
      </c>
      <c r="F597" s="9">
        <v>110000</v>
      </c>
    </row>
    <row r="598" spans="1:6">
      <c r="A598" s="33">
        <v>44701</v>
      </c>
      <c r="B598" s="9">
        <v>120000</v>
      </c>
      <c r="C598" s="9">
        <v>160000</v>
      </c>
      <c r="D598" s="9">
        <v>68000</v>
      </c>
      <c r="E598" s="9">
        <v>93000</v>
      </c>
      <c r="F598" s="9">
        <v>110000</v>
      </c>
    </row>
    <row r="599" spans="1:6">
      <c r="A599" s="33">
        <v>44708</v>
      </c>
      <c r="B599" s="9">
        <v>120000</v>
      </c>
      <c r="C599" s="9">
        <v>160000</v>
      </c>
      <c r="D599" s="9">
        <v>68000</v>
      </c>
      <c r="E599" s="9">
        <v>93000</v>
      </c>
      <c r="F599" s="9">
        <v>110000</v>
      </c>
    </row>
    <row r="600" spans="1:6">
      <c r="A600" s="33">
        <v>44715</v>
      </c>
      <c r="B600" s="9">
        <v>120000</v>
      </c>
      <c r="C600" s="9">
        <v>160000</v>
      </c>
      <c r="D600" s="9">
        <v>68000</v>
      </c>
      <c r="E600" s="9">
        <v>95000</v>
      </c>
      <c r="F600" s="9">
        <v>115000</v>
      </c>
    </row>
    <row r="601" spans="1:6">
      <c r="A601" s="33">
        <v>44722</v>
      </c>
      <c r="B601" s="9">
        <v>125000</v>
      </c>
      <c r="C601" s="9">
        <v>160000</v>
      </c>
      <c r="D601" s="9">
        <v>68000</v>
      </c>
      <c r="E601" s="9">
        <v>98000</v>
      </c>
      <c r="F601" s="9">
        <v>125000</v>
      </c>
    </row>
    <row r="602" spans="1:6">
      <c r="A602" s="33">
        <v>44729</v>
      </c>
      <c r="B602" s="9">
        <v>100000</v>
      </c>
      <c r="C602" s="9">
        <v>130000</v>
      </c>
      <c r="D602" s="9">
        <v>53000</v>
      </c>
      <c r="E602" s="9">
        <v>95000</v>
      </c>
      <c r="F602" s="9">
        <v>125000</v>
      </c>
    </row>
    <row r="603" spans="1:6">
      <c r="A603" s="33">
        <v>44736</v>
      </c>
      <c r="B603" s="9">
        <v>100000</v>
      </c>
      <c r="C603" s="9">
        <v>130000</v>
      </c>
      <c r="D603" s="9">
        <v>50000</v>
      </c>
      <c r="E603" s="9">
        <v>95000</v>
      </c>
      <c r="F603" s="9">
        <v>120000</v>
      </c>
    </row>
    <row r="604" spans="1:6">
      <c r="A604" s="33">
        <v>44743</v>
      </c>
      <c r="B604" s="9">
        <v>90000</v>
      </c>
      <c r="C604" s="9">
        <v>110000</v>
      </c>
      <c r="D604" s="9">
        <v>40000</v>
      </c>
      <c r="E604" s="9">
        <v>90000</v>
      </c>
      <c r="F604" s="9">
        <v>120000</v>
      </c>
    </row>
    <row r="605" spans="1:6">
      <c r="A605" s="33">
        <v>44750</v>
      </c>
      <c r="B605" s="9">
        <v>90000</v>
      </c>
      <c r="C605" s="9">
        <v>110000</v>
      </c>
      <c r="D605" s="9">
        <v>40000</v>
      </c>
      <c r="E605" s="9">
        <v>90000</v>
      </c>
      <c r="F605" s="9">
        <v>130000</v>
      </c>
    </row>
    <row r="606" spans="1:6">
      <c r="A606" s="33">
        <v>44757</v>
      </c>
      <c r="B606" s="9">
        <v>130000</v>
      </c>
      <c r="C606" s="9">
        <v>160000</v>
      </c>
      <c r="D606" s="9">
        <v>50000</v>
      </c>
      <c r="E606" s="9">
        <v>100000</v>
      </c>
      <c r="F606" s="9">
        <v>130000</v>
      </c>
    </row>
    <row r="607" spans="1:6">
      <c r="A607" s="33">
        <v>44764</v>
      </c>
      <c r="B607" s="9">
        <v>130000</v>
      </c>
      <c r="C607" s="9">
        <v>160000</v>
      </c>
      <c r="D607" s="9">
        <v>50000</v>
      </c>
      <c r="E607" s="9">
        <v>100000</v>
      </c>
      <c r="F607" s="9">
        <v>130000</v>
      </c>
    </row>
    <row r="608" spans="1:6">
      <c r="A608" s="33">
        <v>44771</v>
      </c>
      <c r="B608" s="9">
        <v>130000</v>
      </c>
      <c r="C608" s="9">
        <v>160000</v>
      </c>
      <c r="D608" s="9">
        <v>55000</v>
      </c>
      <c r="E608" s="9">
        <v>100000</v>
      </c>
      <c r="F608" s="9">
        <v>130000</v>
      </c>
    </row>
    <row r="609" spans="1:6">
      <c r="A609" s="33">
        <v>44778</v>
      </c>
      <c r="B609" s="9">
        <v>135000</v>
      </c>
      <c r="C609" s="9">
        <v>160000</v>
      </c>
      <c r="D609" s="9">
        <v>55000</v>
      </c>
      <c r="E609" s="9">
        <v>100000</v>
      </c>
      <c r="F609" s="9">
        <v>130000</v>
      </c>
    </row>
    <row r="610" spans="1:6">
      <c r="A610" s="33">
        <v>44785</v>
      </c>
      <c r="B610" s="9">
        <v>135000</v>
      </c>
      <c r="C610" s="9">
        <v>160000</v>
      </c>
      <c r="D610" s="9">
        <v>69000</v>
      </c>
      <c r="E610" s="9">
        <v>100000</v>
      </c>
      <c r="F610" s="9">
        <v>130000</v>
      </c>
    </row>
    <row r="611" spans="1:6">
      <c r="A611" s="33">
        <v>44792</v>
      </c>
      <c r="B611" s="9">
        <v>135000</v>
      </c>
      <c r="C611" s="9">
        <v>160000</v>
      </c>
      <c r="D611" s="9">
        <v>69000</v>
      </c>
      <c r="E611" s="9">
        <v>100000</v>
      </c>
      <c r="F611" s="9">
        <v>130000</v>
      </c>
    </row>
    <row r="612" spans="1:6">
      <c r="A612" s="33">
        <v>44799</v>
      </c>
      <c r="B612" s="9">
        <v>140000</v>
      </c>
      <c r="C612" s="9">
        <v>160000</v>
      </c>
      <c r="D612" s="9">
        <v>69000</v>
      </c>
      <c r="E612" s="9">
        <v>100000</v>
      </c>
      <c r="F612" s="9">
        <v>130000</v>
      </c>
    </row>
    <row r="613" spans="1:6">
      <c r="A613" s="33">
        <v>44806</v>
      </c>
      <c r="B613" s="9">
        <v>140000</v>
      </c>
      <c r="C613" s="9">
        <v>180000</v>
      </c>
      <c r="D613" s="9">
        <v>69000</v>
      </c>
      <c r="E613" s="9">
        <v>115000</v>
      </c>
      <c r="F613" s="9">
        <v>140000</v>
      </c>
    </row>
    <row r="614" spans="1:6">
      <c r="A614" s="33">
        <v>44813</v>
      </c>
      <c r="B614" s="9">
        <v>170000</v>
      </c>
      <c r="C614" s="9">
        <v>220000</v>
      </c>
      <c r="D614" s="9">
        <v>72000</v>
      </c>
      <c r="E614" s="9">
        <v>120000</v>
      </c>
      <c r="F614" s="9">
        <v>150000</v>
      </c>
    </row>
    <row r="615" spans="1:6">
      <c r="A615" s="33">
        <v>44820</v>
      </c>
      <c r="B615" s="9">
        <v>180000</v>
      </c>
      <c r="C615" s="9">
        <v>220000</v>
      </c>
      <c r="D615" s="9">
        <v>72000</v>
      </c>
      <c r="E615" s="9">
        <v>120000</v>
      </c>
      <c r="F615" s="9">
        <v>150000</v>
      </c>
    </row>
    <row r="616" spans="1:6">
      <c r="A616" s="33">
        <v>44827</v>
      </c>
      <c r="B616" s="9">
        <v>190000</v>
      </c>
      <c r="C616" s="9">
        <v>230000</v>
      </c>
      <c r="D616" s="9">
        <v>75000</v>
      </c>
      <c r="E616" s="9">
        <v>130000</v>
      </c>
      <c r="F616" s="9">
        <v>150000</v>
      </c>
    </row>
    <row r="617" spans="1:6">
      <c r="A617" s="33">
        <v>44834</v>
      </c>
      <c r="B617" s="9">
        <v>190000</v>
      </c>
      <c r="C617" s="9">
        <v>230000</v>
      </c>
      <c r="D617" s="9">
        <v>85000</v>
      </c>
      <c r="E617" s="9">
        <v>130000</v>
      </c>
      <c r="F617" s="9">
        <v>150000</v>
      </c>
    </row>
    <row r="618" spans="1:6">
      <c r="A618" s="33">
        <v>44841</v>
      </c>
      <c r="B618" s="9">
        <v>210000</v>
      </c>
      <c r="C618" s="9">
        <v>260000</v>
      </c>
      <c r="D618" s="9">
        <v>95000</v>
      </c>
      <c r="E618" s="9">
        <v>120000</v>
      </c>
      <c r="F618" s="9">
        <v>150000</v>
      </c>
    </row>
    <row r="619" spans="1:6">
      <c r="A619" s="33">
        <v>44848</v>
      </c>
      <c r="B619" s="9">
        <v>210000</v>
      </c>
      <c r="C619" s="9">
        <v>260000</v>
      </c>
      <c r="D619" s="9">
        <v>95000</v>
      </c>
      <c r="E619" s="9">
        <v>120000</v>
      </c>
      <c r="F619" s="9">
        <v>150000</v>
      </c>
    </row>
    <row r="620" spans="1:6">
      <c r="A620" s="33">
        <v>44855</v>
      </c>
      <c r="B620" s="9">
        <v>210000</v>
      </c>
      <c r="C620" s="9">
        <v>260000</v>
      </c>
      <c r="D620" s="9">
        <v>95000</v>
      </c>
      <c r="E620" s="9">
        <v>120000</v>
      </c>
      <c r="F620" s="9">
        <v>150000</v>
      </c>
    </row>
    <row r="621" spans="1:6">
      <c r="A621" s="33">
        <v>44862</v>
      </c>
      <c r="B621" s="9">
        <v>210000</v>
      </c>
      <c r="C621" s="9">
        <v>260000</v>
      </c>
      <c r="D621" s="9">
        <v>95000</v>
      </c>
      <c r="E621" s="9">
        <v>135000</v>
      </c>
      <c r="F621" s="9">
        <v>170000</v>
      </c>
    </row>
    <row r="622" spans="1:6">
      <c r="A622" s="33">
        <v>44869</v>
      </c>
      <c r="B622" s="9">
        <v>210000</v>
      </c>
      <c r="C622" s="9">
        <v>260000</v>
      </c>
      <c r="D622" s="9">
        <v>95000</v>
      </c>
      <c r="E622" s="9">
        <v>135000</v>
      </c>
      <c r="F622" s="9">
        <v>180000</v>
      </c>
    </row>
    <row r="623" spans="1:6">
      <c r="A623" s="33">
        <v>44876</v>
      </c>
      <c r="B623" s="9">
        <v>200000</v>
      </c>
      <c r="C623" s="9">
        <v>260000</v>
      </c>
      <c r="D623" s="9">
        <v>90000</v>
      </c>
      <c r="E623" s="9">
        <v>135000</v>
      </c>
      <c r="F623" s="9">
        <v>180000</v>
      </c>
    </row>
    <row r="624" spans="1:6">
      <c r="A624" s="33">
        <v>44883</v>
      </c>
      <c r="B624" s="9">
        <v>220000</v>
      </c>
      <c r="C624" s="9">
        <v>265000</v>
      </c>
      <c r="D624" s="9">
        <v>80000</v>
      </c>
      <c r="E624" s="9">
        <v>130000</v>
      </c>
      <c r="F624" s="9">
        <v>180000</v>
      </c>
    </row>
    <row r="625" spans="1:6">
      <c r="A625" s="33">
        <v>44890</v>
      </c>
      <c r="B625" s="9">
        <v>200000</v>
      </c>
      <c r="C625" s="9">
        <v>250000</v>
      </c>
      <c r="D625" s="9">
        <v>75000</v>
      </c>
      <c r="E625" s="9">
        <v>120000</v>
      </c>
      <c r="F625" s="9">
        <v>180000</v>
      </c>
    </row>
    <row r="626" spans="1:6">
      <c r="A626" s="33">
        <v>44897</v>
      </c>
      <c r="B626" s="9">
        <v>190000</v>
      </c>
      <c r="C626" s="9">
        <v>245000</v>
      </c>
      <c r="D626" s="9">
        <v>70000</v>
      </c>
      <c r="E626" s="9">
        <v>120000</v>
      </c>
      <c r="F626" s="9">
        <v>180000</v>
      </c>
    </row>
    <row r="627" spans="1:6">
      <c r="A627" s="33">
        <v>44904</v>
      </c>
      <c r="B627" s="9">
        <v>150000</v>
      </c>
      <c r="C627" s="9">
        <v>230000</v>
      </c>
      <c r="D627" s="9">
        <v>70000</v>
      </c>
      <c r="E627" s="9">
        <v>120000</v>
      </c>
      <c r="F627" s="9">
        <v>180000</v>
      </c>
    </row>
    <row r="628" spans="1:6">
      <c r="A628" s="33">
        <v>44911</v>
      </c>
      <c r="B628" s="9">
        <v>150000</v>
      </c>
      <c r="C628" s="9">
        <v>230000</v>
      </c>
      <c r="D628" s="9">
        <v>70000</v>
      </c>
      <c r="E628" s="9">
        <v>120000</v>
      </c>
      <c r="F628" s="9">
        <v>180000</v>
      </c>
    </row>
    <row r="629" spans="1:6">
      <c r="A629" s="33">
        <v>44918</v>
      </c>
      <c r="B629" s="9">
        <v>150000</v>
      </c>
      <c r="C629" s="9">
        <v>230000</v>
      </c>
      <c r="D629" s="9">
        <v>70000</v>
      </c>
      <c r="E629" s="9">
        <v>120000</v>
      </c>
      <c r="F629" s="9">
        <v>180000</v>
      </c>
    </row>
    <row r="630" spans="1:6">
      <c r="A630" s="33">
        <v>44925</v>
      </c>
      <c r="B630" s="9">
        <v>150000</v>
      </c>
      <c r="C630" s="9">
        <v>230000</v>
      </c>
      <c r="D630" s="9">
        <v>70000</v>
      </c>
      <c r="E630" s="9">
        <v>120000</v>
      </c>
      <c r="F630" s="9">
        <v>180000</v>
      </c>
    </row>
    <row r="631" spans="1:6">
      <c r="A631" s="33">
        <v>44932</v>
      </c>
      <c r="B631" s="9">
        <v>165000</v>
      </c>
      <c r="C631" s="9">
        <v>230000</v>
      </c>
      <c r="D631" s="9">
        <v>70000</v>
      </c>
      <c r="E631" s="9">
        <v>120000</v>
      </c>
      <c r="F631" s="9">
        <v>175000</v>
      </c>
    </row>
    <row r="632" spans="1:6">
      <c r="A632" s="33">
        <v>44939</v>
      </c>
      <c r="B632" s="9">
        <v>165000</v>
      </c>
      <c r="C632" s="9">
        <v>230000</v>
      </c>
      <c r="D632" s="9">
        <v>70000</v>
      </c>
      <c r="E632" s="9">
        <v>120000</v>
      </c>
      <c r="F632" s="9">
        <v>175000</v>
      </c>
    </row>
    <row r="633" spans="1:6">
      <c r="A633" s="33">
        <v>44946</v>
      </c>
      <c r="B633" s="9">
        <v>150000</v>
      </c>
      <c r="C633" s="9">
        <v>215000</v>
      </c>
      <c r="D633" s="9">
        <v>70000</v>
      </c>
      <c r="E633" s="9">
        <v>110000</v>
      </c>
      <c r="F633" s="9">
        <v>170000</v>
      </c>
    </row>
    <row r="634" spans="1:6">
      <c r="A634" s="33">
        <v>44953</v>
      </c>
      <c r="B634" s="9">
        <v>140000</v>
      </c>
      <c r="C634" s="9">
        <v>210000</v>
      </c>
      <c r="D634" s="9">
        <v>70000</v>
      </c>
      <c r="E634" s="9">
        <v>120000</v>
      </c>
      <c r="F634" s="9">
        <v>170000</v>
      </c>
    </row>
    <row r="635" spans="1:6">
      <c r="A635" s="33">
        <v>44960</v>
      </c>
      <c r="B635" s="9">
        <v>160000</v>
      </c>
      <c r="C635" s="9">
        <v>210000</v>
      </c>
      <c r="D635" s="9">
        <v>70000</v>
      </c>
      <c r="E635" s="9">
        <v>120000</v>
      </c>
      <c r="F635" s="9">
        <v>170000</v>
      </c>
    </row>
    <row r="636" spans="1:6">
      <c r="A636" s="33">
        <v>44967</v>
      </c>
      <c r="B636" s="9">
        <v>160000</v>
      </c>
      <c r="C636" s="9">
        <v>210000</v>
      </c>
      <c r="D636" s="9">
        <v>70000</v>
      </c>
      <c r="E636" s="9">
        <v>120000</v>
      </c>
      <c r="F636" s="9">
        <v>170000</v>
      </c>
    </row>
    <row r="637" spans="1:6">
      <c r="A637" s="33">
        <v>44974</v>
      </c>
      <c r="B637" s="9">
        <v>160000</v>
      </c>
      <c r="C637" s="9">
        <v>220000</v>
      </c>
      <c r="D637" s="9">
        <v>70000</v>
      </c>
      <c r="E637" s="9">
        <v>120000</v>
      </c>
      <c r="F637" s="9">
        <v>180000</v>
      </c>
    </row>
    <row r="638" spans="1:6">
      <c r="A638" s="33">
        <v>44981</v>
      </c>
      <c r="B638" s="9">
        <v>160000</v>
      </c>
      <c r="C638" s="9">
        <v>210000</v>
      </c>
      <c r="D638" s="9">
        <v>70000</v>
      </c>
      <c r="E638" s="9">
        <v>115000</v>
      </c>
      <c r="F638" s="9">
        <v>165000</v>
      </c>
    </row>
    <row r="639" spans="1:6">
      <c r="A639" s="33">
        <v>44988</v>
      </c>
      <c r="B639" s="9">
        <v>160000</v>
      </c>
      <c r="C639" s="9">
        <v>210000</v>
      </c>
      <c r="D639" s="9">
        <v>70000</v>
      </c>
      <c r="E639" s="9">
        <v>115000</v>
      </c>
      <c r="F639" s="9">
        <v>165000</v>
      </c>
    </row>
    <row r="640" spans="1:6">
      <c r="A640" s="33">
        <v>44995</v>
      </c>
      <c r="B640" s="9">
        <v>160000</v>
      </c>
      <c r="C640" s="9">
        <v>210000</v>
      </c>
      <c r="D640" s="9">
        <v>70000</v>
      </c>
      <c r="E640" s="9">
        <v>120000</v>
      </c>
      <c r="F640" s="9">
        <v>155000</v>
      </c>
    </row>
    <row r="641" spans="1:6">
      <c r="A641" s="33">
        <v>45002</v>
      </c>
      <c r="B641" s="9">
        <v>150000</v>
      </c>
      <c r="C641" s="9">
        <v>210000</v>
      </c>
      <c r="D641" s="9">
        <v>80000</v>
      </c>
      <c r="E641" s="9">
        <v>120000</v>
      </c>
      <c r="F641" s="9">
        <v>145000</v>
      </c>
    </row>
    <row r="642" spans="1:6">
      <c r="A642" s="33">
        <v>45009</v>
      </c>
      <c r="B642" s="9">
        <v>145000</v>
      </c>
      <c r="C642" s="9">
        <v>210000</v>
      </c>
      <c r="D642" s="9">
        <v>80000</v>
      </c>
      <c r="E642" s="9">
        <v>120000</v>
      </c>
      <c r="F642" s="9">
        <v>145000</v>
      </c>
    </row>
    <row r="643" spans="1:6">
      <c r="A643" s="33">
        <v>45016</v>
      </c>
      <c r="B643" s="9">
        <v>140000</v>
      </c>
      <c r="C643" s="9">
        <v>190000</v>
      </c>
      <c r="D643" s="9">
        <v>70000</v>
      </c>
      <c r="E643" s="9">
        <v>110000</v>
      </c>
      <c r="F643" s="9">
        <v>135000</v>
      </c>
    </row>
    <row r="644" spans="1:6">
      <c r="A644" s="33">
        <v>45023</v>
      </c>
      <c r="B644" s="9">
        <v>140000</v>
      </c>
      <c r="C644" s="9">
        <v>180000</v>
      </c>
      <c r="D644" s="9">
        <v>70000</v>
      </c>
      <c r="E644" s="9">
        <v>110000</v>
      </c>
      <c r="F644" s="9">
        <v>145000</v>
      </c>
    </row>
    <row r="645" spans="1:6">
      <c r="A645" s="33">
        <v>45030</v>
      </c>
      <c r="B645" s="9">
        <v>140000</v>
      </c>
      <c r="C645" s="9">
        <v>180000</v>
      </c>
      <c r="D645" s="9">
        <v>70000</v>
      </c>
      <c r="E645" s="9">
        <v>110000</v>
      </c>
      <c r="F645" s="9">
        <v>150000</v>
      </c>
    </row>
    <row r="646" spans="1:6">
      <c r="A646" s="33">
        <v>45037</v>
      </c>
      <c r="B646" s="9">
        <v>140000</v>
      </c>
      <c r="C646" s="9">
        <v>175000</v>
      </c>
      <c r="D646" s="9">
        <v>70000</v>
      </c>
      <c r="E646" s="9">
        <v>110000</v>
      </c>
      <c r="F646" s="9">
        <v>150000</v>
      </c>
    </row>
    <row r="647" spans="1:6">
      <c r="A647" s="33">
        <v>45044</v>
      </c>
      <c r="B647" s="9">
        <v>140000</v>
      </c>
      <c r="C647" s="9">
        <v>175000</v>
      </c>
      <c r="D647" s="9">
        <v>70000</v>
      </c>
      <c r="E647" s="9">
        <v>120000</v>
      </c>
      <c r="F647" s="9">
        <v>150000</v>
      </c>
    </row>
    <row r="648" spans="1:6">
      <c r="A648" s="33">
        <v>45051</v>
      </c>
      <c r="B648" s="9">
        <v>140000</v>
      </c>
      <c r="C648" s="9">
        <v>170000</v>
      </c>
      <c r="D648" s="9">
        <v>70000</v>
      </c>
      <c r="E648" s="9">
        <v>120000</v>
      </c>
      <c r="F648" s="9">
        <v>150000</v>
      </c>
    </row>
    <row r="649" spans="1:6">
      <c r="A649" s="33">
        <v>45058</v>
      </c>
      <c r="B649" s="9">
        <v>140000</v>
      </c>
      <c r="C649" s="9">
        <v>170000</v>
      </c>
      <c r="D649" s="9">
        <v>85000</v>
      </c>
      <c r="E649" s="9">
        <v>120000</v>
      </c>
      <c r="F649" s="9">
        <v>150000</v>
      </c>
    </row>
    <row r="650" spans="1:6">
      <c r="A650" s="33">
        <v>45065</v>
      </c>
      <c r="B650" s="9">
        <v>140000</v>
      </c>
      <c r="C650" s="9">
        <v>170000</v>
      </c>
      <c r="D650" s="9">
        <v>85000</v>
      </c>
      <c r="E650" s="9">
        <v>120000</v>
      </c>
      <c r="F650" s="9">
        <v>150000</v>
      </c>
    </row>
    <row r="651" spans="1:6">
      <c r="A651" s="33">
        <v>45072</v>
      </c>
      <c r="B651" s="9">
        <v>125000</v>
      </c>
      <c r="C651" s="9">
        <v>160000</v>
      </c>
      <c r="D651" s="9">
        <v>70000</v>
      </c>
      <c r="E651" s="9">
        <v>115000</v>
      </c>
      <c r="F651" s="9">
        <v>145000</v>
      </c>
    </row>
    <row r="652" spans="1:6">
      <c r="A652" s="33">
        <v>45079</v>
      </c>
      <c r="B652" s="9">
        <v>130000</v>
      </c>
      <c r="C652" s="9">
        <v>165000</v>
      </c>
      <c r="D652" s="9">
        <v>75000</v>
      </c>
      <c r="E652" s="9">
        <v>120000</v>
      </c>
      <c r="F652" s="9">
        <v>145000</v>
      </c>
    </row>
    <row r="653" spans="1:6">
      <c r="A653" s="33">
        <v>45086</v>
      </c>
      <c r="B653" s="9">
        <v>130000</v>
      </c>
      <c r="C653" s="9">
        <v>165000</v>
      </c>
      <c r="D653" s="9">
        <v>75000</v>
      </c>
      <c r="E653" s="9">
        <v>120000</v>
      </c>
      <c r="F653" s="9">
        <v>145000</v>
      </c>
    </row>
    <row r="654" spans="1:6">
      <c r="A654" s="33">
        <v>45093</v>
      </c>
      <c r="B654" s="9">
        <v>130000</v>
      </c>
      <c r="C654" s="9">
        <v>165000</v>
      </c>
      <c r="D654" s="9">
        <v>75000</v>
      </c>
      <c r="E654" s="9">
        <v>120000</v>
      </c>
      <c r="F654" s="9">
        <v>145000</v>
      </c>
    </row>
    <row r="655" spans="1:6">
      <c r="A655" s="33">
        <v>45100</v>
      </c>
      <c r="B655" s="9">
        <v>130000</v>
      </c>
      <c r="C655" s="9">
        <v>160000</v>
      </c>
      <c r="D655" s="9">
        <v>70000</v>
      </c>
      <c r="E655" s="9">
        <v>120000</v>
      </c>
      <c r="F655" s="9">
        <v>145000</v>
      </c>
    </row>
    <row r="656" spans="1:6">
      <c r="A656" s="33">
        <v>45107</v>
      </c>
      <c r="B656" s="9">
        <v>120000</v>
      </c>
      <c r="C656" s="9">
        <v>150000</v>
      </c>
      <c r="D656" s="9">
        <v>65000</v>
      </c>
      <c r="E656" s="9">
        <v>115000</v>
      </c>
      <c r="F656" s="9">
        <v>145000</v>
      </c>
    </row>
    <row r="657" spans="1:6">
      <c r="A657" s="33">
        <v>45114</v>
      </c>
      <c r="B657" s="9">
        <v>110000</v>
      </c>
      <c r="C657" s="9">
        <v>140000</v>
      </c>
      <c r="D657" s="9">
        <v>60000</v>
      </c>
      <c r="E657" s="9">
        <v>105000</v>
      </c>
      <c r="F657" s="9">
        <v>140000</v>
      </c>
    </row>
    <row r="658" spans="1:6">
      <c r="A658" s="33">
        <v>45121</v>
      </c>
      <c r="B658" s="9">
        <v>110000</v>
      </c>
      <c r="C658" s="9">
        <v>140000</v>
      </c>
      <c r="D658" s="9">
        <v>60000</v>
      </c>
      <c r="E658" s="9">
        <v>105000</v>
      </c>
      <c r="F658" s="9">
        <v>140000</v>
      </c>
    </row>
    <row r="659" spans="1:6">
      <c r="A659" s="33">
        <v>45128</v>
      </c>
      <c r="B659" s="9">
        <v>110000</v>
      </c>
      <c r="C659" s="9">
        <v>140000</v>
      </c>
      <c r="D659" s="9">
        <v>60000</v>
      </c>
      <c r="E659" s="9">
        <v>105000</v>
      </c>
      <c r="F659" s="9">
        <v>140000</v>
      </c>
    </row>
    <row r="660" spans="1:6">
      <c r="A660" s="33">
        <v>45135</v>
      </c>
      <c r="B660" s="9">
        <v>110000</v>
      </c>
      <c r="C660" s="9">
        <v>140000</v>
      </c>
      <c r="D660" s="9">
        <v>60000</v>
      </c>
      <c r="E660" s="9">
        <v>105000</v>
      </c>
      <c r="F660" s="9">
        <v>140000</v>
      </c>
    </row>
    <row r="661" spans="1:6">
      <c r="A661" s="33">
        <v>45142</v>
      </c>
      <c r="B661" s="9">
        <v>110000</v>
      </c>
      <c r="C661" s="9">
        <v>140000</v>
      </c>
      <c r="D661" s="9">
        <v>60000</v>
      </c>
      <c r="E661" s="9">
        <v>105000</v>
      </c>
      <c r="F661" s="9">
        <v>140000</v>
      </c>
    </row>
    <row r="662" spans="1:6">
      <c r="A662" s="33">
        <v>45149</v>
      </c>
      <c r="B662" s="9">
        <v>105000</v>
      </c>
      <c r="C662" s="9">
        <v>135000</v>
      </c>
      <c r="D662" s="9">
        <v>60000</v>
      </c>
      <c r="E662" s="9">
        <v>100000</v>
      </c>
      <c r="F662" s="9">
        <v>135000</v>
      </c>
    </row>
    <row r="663" spans="1:6">
      <c r="A663" s="33">
        <v>45156</v>
      </c>
      <c r="B663" s="9">
        <v>100000</v>
      </c>
      <c r="C663" s="9">
        <v>130000</v>
      </c>
      <c r="D663" s="9">
        <v>60000</v>
      </c>
      <c r="E663" s="9">
        <v>90000</v>
      </c>
      <c r="F663" s="9">
        <v>120000</v>
      </c>
    </row>
    <row r="664" spans="1:6">
      <c r="A664" s="33">
        <v>45163</v>
      </c>
      <c r="B664" s="9">
        <v>100000</v>
      </c>
      <c r="C664" s="9">
        <v>130000</v>
      </c>
      <c r="D664" s="9">
        <v>70000</v>
      </c>
      <c r="E664" s="9">
        <v>90000</v>
      </c>
      <c r="F664" s="9">
        <v>115000</v>
      </c>
    </row>
    <row r="665" spans="1:6">
      <c r="A665" s="33">
        <v>45170</v>
      </c>
      <c r="B665" s="9">
        <v>95000</v>
      </c>
      <c r="C665" s="9">
        <v>125000</v>
      </c>
      <c r="D665" s="9">
        <v>75000</v>
      </c>
      <c r="E665" s="9">
        <v>90000</v>
      </c>
      <c r="F665" s="9">
        <v>115000</v>
      </c>
    </row>
    <row r="666" spans="1:6">
      <c r="A666" s="33">
        <v>45177</v>
      </c>
      <c r="B666" s="9">
        <v>90000</v>
      </c>
      <c r="C666" s="9">
        <v>125000</v>
      </c>
      <c r="D666" s="9">
        <v>65000</v>
      </c>
      <c r="E666" s="9">
        <v>90000</v>
      </c>
      <c r="F666" s="9">
        <v>115000</v>
      </c>
    </row>
    <row r="667" spans="1:6">
      <c r="A667" s="33">
        <v>45184</v>
      </c>
      <c r="B667" s="9">
        <v>90000</v>
      </c>
      <c r="C667" s="9">
        <v>115000</v>
      </c>
      <c r="D667" s="9">
        <v>65000</v>
      </c>
      <c r="E667" s="9">
        <v>90000</v>
      </c>
      <c r="F667" s="9">
        <v>115000</v>
      </c>
    </row>
    <row r="668" spans="1:6">
      <c r="A668" s="33">
        <v>45191</v>
      </c>
      <c r="B668" s="9">
        <v>90000</v>
      </c>
      <c r="C668" s="9">
        <v>115000</v>
      </c>
      <c r="D668" s="9">
        <v>65000</v>
      </c>
      <c r="E668" s="9">
        <v>85000</v>
      </c>
      <c r="F668" s="9">
        <v>115000</v>
      </c>
    </row>
    <row r="669" spans="1:6">
      <c r="A669" s="33">
        <v>45198</v>
      </c>
      <c r="B669" s="9">
        <v>85000</v>
      </c>
      <c r="C669" s="9">
        <v>110000</v>
      </c>
      <c r="D669" s="9">
        <v>65000</v>
      </c>
      <c r="E669" s="9">
        <v>85000</v>
      </c>
      <c r="F669" s="9">
        <v>115000</v>
      </c>
    </row>
    <row r="670" spans="1:6">
      <c r="A670" s="33">
        <v>45205</v>
      </c>
      <c r="B670" s="9">
        <v>85000</v>
      </c>
      <c r="C670" s="9">
        <v>105000</v>
      </c>
      <c r="D670" s="9">
        <v>65000</v>
      </c>
      <c r="E670" s="9">
        <v>85000</v>
      </c>
      <c r="F670" s="9">
        <v>105000</v>
      </c>
    </row>
    <row r="671" spans="1:6">
      <c r="A671" s="33">
        <v>45212</v>
      </c>
      <c r="B671" s="9">
        <v>85000</v>
      </c>
      <c r="C671" s="9">
        <v>105000</v>
      </c>
      <c r="D671" s="9">
        <v>65000</v>
      </c>
      <c r="E671" s="9">
        <v>85000</v>
      </c>
      <c r="F671" s="9">
        <v>105000</v>
      </c>
    </row>
    <row r="672" spans="1:6">
      <c r="A672" s="33">
        <v>45219</v>
      </c>
      <c r="B672" s="9">
        <v>85000</v>
      </c>
      <c r="C672" s="9">
        <v>105000</v>
      </c>
      <c r="D672" s="9">
        <v>65000</v>
      </c>
      <c r="E672" s="9">
        <v>85000</v>
      </c>
      <c r="F672" s="9">
        <v>105000</v>
      </c>
    </row>
    <row r="673" spans="1:6">
      <c r="A673" s="33">
        <v>45226</v>
      </c>
      <c r="B673" s="9">
        <v>80000</v>
      </c>
      <c r="C673" s="9">
        <v>95000</v>
      </c>
      <c r="D673" s="9">
        <v>60000</v>
      </c>
      <c r="E673" s="9">
        <v>85000</v>
      </c>
      <c r="F673" s="9">
        <v>100000</v>
      </c>
    </row>
    <row r="674" spans="1:6">
      <c r="A674" s="33">
        <v>45233</v>
      </c>
      <c r="B674" s="9">
        <v>85000</v>
      </c>
      <c r="C674" s="9">
        <v>110000</v>
      </c>
      <c r="D674" s="9">
        <v>60000</v>
      </c>
      <c r="E674" s="9">
        <v>80000</v>
      </c>
      <c r="F674" s="9">
        <v>105000</v>
      </c>
    </row>
    <row r="675" spans="1:6">
      <c r="A675" s="33">
        <v>45240</v>
      </c>
      <c r="B675" s="9">
        <v>80000</v>
      </c>
      <c r="C675" s="9">
        <v>100000</v>
      </c>
      <c r="D675" s="9">
        <v>60000</v>
      </c>
      <c r="E675" s="9">
        <v>80000</v>
      </c>
      <c r="F675" s="9">
        <v>100000</v>
      </c>
    </row>
    <row r="676" spans="1:6">
      <c r="A676" s="33">
        <v>45247</v>
      </c>
      <c r="B676" s="9">
        <v>80000</v>
      </c>
      <c r="C676" s="9">
        <v>98000</v>
      </c>
      <c r="D676" s="9">
        <v>60000</v>
      </c>
      <c r="E676" s="9">
        <v>80000</v>
      </c>
      <c r="F676" s="9">
        <v>100000</v>
      </c>
    </row>
    <row r="677" spans="1:6">
      <c r="A677" s="33">
        <v>45254</v>
      </c>
      <c r="B677" s="9">
        <v>80000</v>
      </c>
      <c r="C677" s="9">
        <v>98000</v>
      </c>
      <c r="D677" s="9">
        <v>60000</v>
      </c>
      <c r="E677" s="9">
        <v>80000</v>
      </c>
      <c r="F677" s="9">
        <v>95000</v>
      </c>
    </row>
    <row r="678" spans="1:6">
      <c r="A678" s="33">
        <v>45261</v>
      </c>
      <c r="B678" s="9">
        <v>76000</v>
      </c>
      <c r="C678" s="9">
        <v>95000</v>
      </c>
      <c r="D678" s="9">
        <v>60000</v>
      </c>
      <c r="E678" s="9">
        <v>78000</v>
      </c>
      <c r="F678" s="9">
        <v>95000</v>
      </c>
    </row>
    <row r="679" spans="1:6">
      <c r="A679" s="33">
        <v>45268</v>
      </c>
      <c r="B679" s="9">
        <v>70000</v>
      </c>
      <c r="C679" s="9">
        <v>95000</v>
      </c>
      <c r="D679" s="9">
        <v>55000</v>
      </c>
      <c r="E679" s="9">
        <v>78000</v>
      </c>
      <c r="F679" s="9">
        <v>95000</v>
      </c>
    </row>
    <row r="680" spans="1:6">
      <c r="A680" s="33">
        <v>45275</v>
      </c>
      <c r="B680" s="9">
        <v>70000</v>
      </c>
      <c r="C680" s="9">
        <v>93000</v>
      </c>
      <c r="D680" s="9">
        <v>55000</v>
      </c>
      <c r="E680" s="9">
        <v>78000</v>
      </c>
      <c r="F680" s="9">
        <v>95000</v>
      </c>
    </row>
    <row r="681" spans="1:6">
      <c r="A681" s="33">
        <v>45282</v>
      </c>
      <c r="B681" s="9">
        <v>70000</v>
      </c>
      <c r="C681" s="9">
        <v>93000</v>
      </c>
      <c r="D681" s="9">
        <v>50000</v>
      </c>
      <c r="E681" s="9">
        <v>78000</v>
      </c>
      <c r="F681" s="9">
        <v>95000</v>
      </c>
    </row>
    <row r="682" spans="1:6">
      <c r="A682" s="33">
        <v>45289</v>
      </c>
      <c r="B682" s="9">
        <v>70000</v>
      </c>
      <c r="C682" s="9">
        <v>93000</v>
      </c>
      <c r="D682" s="9">
        <v>50000</v>
      </c>
      <c r="E682" s="9">
        <v>78000</v>
      </c>
      <c r="F682" s="9">
        <v>95000</v>
      </c>
    </row>
    <row r="683" spans="1:6">
      <c r="A683" s="33">
        <v>45296</v>
      </c>
      <c r="B683" s="9">
        <v>70000</v>
      </c>
      <c r="C683" s="9">
        <v>90000</v>
      </c>
      <c r="D683" s="9">
        <v>50000</v>
      </c>
      <c r="E683" s="9">
        <v>78000</v>
      </c>
      <c r="F683" s="9">
        <v>95000</v>
      </c>
    </row>
    <row r="684" spans="1:6">
      <c r="A684" s="33">
        <v>45303</v>
      </c>
      <c r="B684" s="9">
        <v>65000</v>
      </c>
      <c r="C684" s="9">
        <v>85000</v>
      </c>
      <c r="D684" s="9">
        <v>45000</v>
      </c>
      <c r="E684" s="9">
        <v>70000</v>
      </c>
      <c r="F684" s="9">
        <v>90000</v>
      </c>
    </row>
    <row r="685" spans="1:6">
      <c r="A685" s="33">
        <v>45310</v>
      </c>
      <c r="B685" s="9">
        <v>60000</v>
      </c>
      <c r="C685" s="9">
        <v>75000</v>
      </c>
      <c r="D685" s="9">
        <v>40000</v>
      </c>
      <c r="E685" s="9">
        <v>70000</v>
      </c>
      <c r="F685" s="9">
        <v>88000</v>
      </c>
    </row>
    <row r="686" spans="1:6">
      <c r="A686" s="33">
        <v>45317</v>
      </c>
      <c r="B686" s="9">
        <v>53000</v>
      </c>
      <c r="C686" s="9">
        <v>70000</v>
      </c>
      <c r="D686" s="9">
        <v>36000</v>
      </c>
      <c r="E686" s="9">
        <v>65000</v>
      </c>
      <c r="F686" s="9">
        <v>85000</v>
      </c>
    </row>
    <row r="687" spans="1:6">
      <c r="A687" s="33">
        <v>45324</v>
      </c>
      <c r="B687" s="9">
        <v>58000</v>
      </c>
      <c r="C687" s="9">
        <v>70000</v>
      </c>
      <c r="D687" s="9">
        <v>36000</v>
      </c>
      <c r="E687" s="9">
        <v>65000</v>
      </c>
      <c r="F687" s="9">
        <v>85000</v>
      </c>
    </row>
    <row r="688" spans="1:6">
      <c r="A688" s="33">
        <v>45331</v>
      </c>
      <c r="B688" s="9">
        <v>59000</v>
      </c>
      <c r="C688" s="9">
        <v>70000</v>
      </c>
      <c r="D688" s="9">
        <v>36000</v>
      </c>
      <c r="E688" s="9">
        <v>65000</v>
      </c>
      <c r="F688" s="9">
        <v>85000</v>
      </c>
    </row>
    <row r="689" spans="1:6">
      <c r="A689" s="33">
        <v>45338</v>
      </c>
      <c r="B689" s="9">
        <v>59000</v>
      </c>
      <c r="C689" s="9">
        <v>72000</v>
      </c>
      <c r="D689" s="9">
        <v>36000</v>
      </c>
      <c r="E689" s="9">
        <v>65000</v>
      </c>
      <c r="F689" s="9">
        <v>85000</v>
      </c>
    </row>
    <row r="690" spans="1:6">
      <c r="A690" s="33">
        <v>45345</v>
      </c>
      <c r="B690" s="9">
        <v>60000</v>
      </c>
      <c r="C690" s="9">
        <v>75000</v>
      </c>
      <c r="D690" s="9">
        <v>37000</v>
      </c>
      <c r="E690" s="9">
        <v>65000</v>
      </c>
      <c r="F690" s="9">
        <v>85000</v>
      </c>
    </row>
    <row r="691" spans="1:6">
      <c r="A691" s="33">
        <v>45352</v>
      </c>
      <c r="B691" s="9">
        <v>60000</v>
      </c>
      <c r="C691" s="9">
        <v>80000</v>
      </c>
      <c r="D691" s="9">
        <v>37000</v>
      </c>
      <c r="E691" s="9">
        <v>65000</v>
      </c>
      <c r="F691" s="9">
        <v>85000</v>
      </c>
    </row>
    <row r="692" spans="1:6">
      <c r="A692" s="33">
        <v>45359</v>
      </c>
      <c r="B692" s="9">
        <v>60000</v>
      </c>
      <c r="C692" s="9">
        <v>80000</v>
      </c>
      <c r="D692" s="9">
        <v>37000</v>
      </c>
      <c r="E692" s="9">
        <v>60000</v>
      </c>
      <c r="F692" s="9">
        <v>80000</v>
      </c>
    </row>
    <row r="693" spans="1:6">
      <c r="A693" s="33">
        <v>45366</v>
      </c>
      <c r="B693" s="9">
        <v>60000</v>
      </c>
      <c r="C693" s="9">
        <v>75000</v>
      </c>
      <c r="D693" s="9">
        <v>37000</v>
      </c>
      <c r="E693" s="9">
        <v>60000</v>
      </c>
      <c r="F693" s="9">
        <v>78000</v>
      </c>
    </row>
    <row r="694" spans="1:6">
      <c r="A694" s="33">
        <v>45373</v>
      </c>
      <c r="B694" s="9">
        <v>60000</v>
      </c>
      <c r="C694" s="9">
        <v>75000</v>
      </c>
      <c r="D694" s="9">
        <v>37000</v>
      </c>
      <c r="E694" s="9">
        <v>60000</v>
      </c>
      <c r="F694" s="9">
        <v>78000</v>
      </c>
    </row>
    <row r="695" spans="1:6">
      <c r="A695" s="33">
        <v>45380</v>
      </c>
      <c r="B695" s="9">
        <v>60000</v>
      </c>
      <c r="C695" s="9">
        <v>75000</v>
      </c>
      <c r="D695" s="9">
        <v>37000</v>
      </c>
      <c r="E695" s="9">
        <v>60000</v>
      </c>
      <c r="F695" s="9">
        <v>78000</v>
      </c>
    </row>
    <row r="696" spans="1:6">
      <c r="A696" s="33">
        <v>45387</v>
      </c>
      <c r="B696" s="9">
        <v>60000</v>
      </c>
      <c r="C696" s="9">
        <v>73000</v>
      </c>
      <c r="D696" s="9">
        <v>37000</v>
      </c>
      <c r="E696" s="9">
        <v>60000</v>
      </c>
      <c r="F696" s="9">
        <v>78000</v>
      </c>
    </row>
    <row r="697" spans="1:6">
      <c r="A697" s="33">
        <v>45394</v>
      </c>
      <c r="B697" s="9">
        <v>60000</v>
      </c>
      <c r="C697" s="9">
        <v>75000</v>
      </c>
      <c r="D697" s="9">
        <v>37000</v>
      </c>
      <c r="E697" s="9">
        <v>60000</v>
      </c>
      <c r="F697" s="9">
        <v>78000</v>
      </c>
    </row>
    <row r="698" spans="1:6">
      <c r="A698" s="33">
        <v>45401</v>
      </c>
      <c r="B698" s="9">
        <v>62000</v>
      </c>
      <c r="C698" s="9">
        <v>75000</v>
      </c>
      <c r="D698" s="9">
        <v>37000</v>
      </c>
      <c r="E698" s="9">
        <v>60000</v>
      </c>
      <c r="F698" s="9">
        <v>78000</v>
      </c>
    </row>
    <row r="699" spans="1:6">
      <c r="A699" s="33">
        <v>45408</v>
      </c>
      <c r="B699" s="9">
        <v>65000</v>
      </c>
      <c r="C699" s="9">
        <v>78000</v>
      </c>
      <c r="D699" s="9">
        <v>39000</v>
      </c>
      <c r="E699" s="9">
        <v>60000</v>
      </c>
      <c r="F699" s="9">
        <v>79000</v>
      </c>
    </row>
    <row r="700" spans="1:6">
      <c r="A700" s="33">
        <v>45415</v>
      </c>
      <c r="B700" s="9">
        <v>65000</v>
      </c>
      <c r="C700" s="9">
        <v>78000</v>
      </c>
      <c r="D700" s="9">
        <v>39000</v>
      </c>
      <c r="E700" s="9">
        <v>60000</v>
      </c>
      <c r="F700" s="9">
        <v>83000</v>
      </c>
    </row>
    <row r="701" spans="1:6">
      <c r="A701" s="33">
        <v>45422</v>
      </c>
      <c r="B701" s="9">
        <v>65000</v>
      </c>
      <c r="C701" s="9">
        <v>81000</v>
      </c>
      <c r="D701" s="9">
        <v>36000</v>
      </c>
      <c r="E701" s="9">
        <v>60000</v>
      </c>
      <c r="F701" s="9">
        <v>83000</v>
      </c>
    </row>
    <row r="702" spans="1:6">
      <c r="A702" s="33">
        <v>45429</v>
      </c>
      <c r="B702" s="9">
        <v>65000</v>
      </c>
      <c r="C702" s="9">
        <v>81000</v>
      </c>
      <c r="D702" s="9">
        <v>36000</v>
      </c>
      <c r="E702" s="9">
        <v>60000</v>
      </c>
      <c r="F702" s="9">
        <v>83000</v>
      </c>
    </row>
    <row r="703" spans="1:6">
      <c r="A703" s="33">
        <v>45436</v>
      </c>
      <c r="B703" s="9">
        <v>65000</v>
      </c>
      <c r="C703" s="9">
        <v>82000</v>
      </c>
      <c r="D703" s="9">
        <v>36000</v>
      </c>
      <c r="E703" s="9">
        <v>60000</v>
      </c>
      <c r="F703" s="9">
        <v>83000</v>
      </c>
    </row>
    <row r="704" spans="1:6">
      <c r="A704" s="33">
        <v>45443</v>
      </c>
      <c r="B704" s="9">
        <v>65000</v>
      </c>
      <c r="C704" s="9">
        <v>82000</v>
      </c>
      <c r="D704" s="9">
        <v>36000</v>
      </c>
      <c r="E704" s="9">
        <v>60000</v>
      </c>
      <c r="F704" s="9">
        <v>83000</v>
      </c>
    </row>
    <row r="705" spans="1:6">
      <c r="A705" s="33">
        <v>45450</v>
      </c>
      <c r="B705" s="9">
        <v>65000</v>
      </c>
      <c r="C705" s="9">
        <v>82000</v>
      </c>
      <c r="D705" s="9">
        <v>38000</v>
      </c>
      <c r="E705" s="9">
        <v>60000</v>
      </c>
      <c r="F705" s="9">
        <v>83000</v>
      </c>
    </row>
    <row r="706" spans="1:6">
      <c r="A706" s="33">
        <v>45457</v>
      </c>
      <c r="B706" s="9">
        <v>65000</v>
      </c>
      <c r="C706" s="9">
        <v>82000</v>
      </c>
      <c r="D706" s="9">
        <v>40000</v>
      </c>
      <c r="E706" s="9">
        <v>60000</v>
      </c>
      <c r="F706" s="9">
        <v>83000</v>
      </c>
    </row>
    <row r="707" spans="1:6">
      <c r="A707" s="33">
        <v>45464</v>
      </c>
      <c r="B707" s="9">
        <v>65000</v>
      </c>
      <c r="C707" s="9">
        <v>85000</v>
      </c>
      <c r="D707" s="9">
        <v>40000</v>
      </c>
      <c r="E707" s="9">
        <v>60000</v>
      </c>
      <c r="F707" s="9">
        <v>83000</v>
      </c>
    </row>
    <row r="708" spans="1:6">
      <c r="A708" s="33">
        <v>45471</v>
      </c>
      <c r="B708" s="9">
        <v>65000</v>
      </c>
      <c r="C708" s="9">
        <v>85000</v>
      </c>
      <c r="D708" s="9">
        <v>40000</v>
      </c>
      <c r="E708" s="9">
        <v>60000</v>
      </c>
      <c r="F708" s="9">
        <v>83000</v>
      </c>
    </row>
    <row r="709" spans="1:6">
      <c r="A709" s="33">
        <v>45478</v>
      </c>
      <c r="B709" s="9">
        <v>65000</v>
      </c>
      <c r="C709" s="9">
        <v>85000</v>
      </c>
      <c r="D709" s="9">
        <v>40000</v>
      </c>
      <c r="E709" s="9">
        <v>60000</v>
      </c>
      <c r="F709" s="9">
        <v>83000</v>
      </c>
    </row>
    <row r="710" spans="1:6">
      <c r="A710" s="33">
        <v>45485</v>
      </c>
      <c r="B710" s="9">
        <v>65000</v>
      </c>
      <c r="C710" s="9">
        <v>85000</v>
      </c>
      <c r="D710" s="9">
        <v>40000</v>
      </c>
      <c r="E710" s="9">
        <v>60000</v>
      </c>
      <c r="F710" s="9">
        <v>83000</v>
      </c>
    </row>
    <row r="711" spans="1:6">
      <c r="A711" s="33">
        <v>45492</v>
      </c>
      <c r="B711" s="9">
        <v>65000</v>
      </c>
      <c r="C711" s="9">
        <v>85000</v>
      </c>
      <c r="D711" s="9">
        <v>40000</v>
      </c>
      <c r="E711" s="9">
        <v>60000</v>
      </c>
      <c r="F711" s="9">
        <v>83000</v>
      </c>
    </row>
    <row r="712" spans="1:6">
      <c r="A712" s="33">
        <v>45499</v>
      </c>
      <c r="B712" s="9">
        <v>60000</v>
      </c>
      <c r="C712" s="9">
        <v>80000</v>
      </c>
      <c r="D712" s="9">
        <v>40000</v>
      </c>
      <c r="E712" s="9">
        <v>60000</v>
      </c>
      <c r="F712" s="9">
        <v>83000</v>
      </c>
    </row>
    <row r="713" spans="1:6">
      <c r="A713" s="33">
        <v>45506</v>
      </c>
      <c r="B713" s="9">
        <v>60000</v>
      </c>
      <c r="C713" s="9">
        <v>80000</v>
      </c>
      <c r="D713" s="9">
        <v>40000</v>
      </c>
      <c r="E713" s="9">
        <v>60000</v>
      </c>
      <c r="F713" s="9">
        <v>83000</v>
      </c>
    </row>
    <row r="714" spans="1:6">
      <c r="A714" s="33">
        <v>45513</v>
      </c>
      <c r="B714" s="9">
        <v>60000</v>
      </c>
      <c r="C714" s="9">
        <v>80000</v>
      </c>
      <c r="D714" s="9">
        <v>40000</v>
      </c>
      <c r="E714" s="9">
        <v>60000</v>
      </c>
      <c r="F714" s="9">
        <v>83000</v>
      </c>
    </row>
    <row r="715" spans="1:6">
      <c r="A715" s="33">
        <v>45520</v>
      </c>
      <c r="B715" s="9">
        <v>60000</v>
      </c>
      <c r="C715" s="9">
        <v>75000</v>
      </c>
      <c r="D715" s="9">
        <v>40000</v>
      </c>
      <c r="E715" s="9">
        <v>60000</v>
      </c>
      <c r="F715" s="9">
        <v>83000</v>
      </c>
    </row>
    <row r="716" spans="1:6">
      <c r="A716" s="33">
        <v>45527</v>
      </c>
      <c r="B716" s="9">
        <v>60000</v>
      </c>
      <c r="C716" s="9">
        <v>75000</v>
      </c>
      <c r="D716" s="9">
        <v>40000</v>
      </c>
      <c r="E716" s="9">
        <v>60000</v>
      </c>
      <c r="F716" s="9">
        <v>83000</v>
      </c>
    </row>
    <row r="717" spans="1:6">
      <c r="A717" s="33">
        <v>45534</v>
      </c>
      <c r="B717" s="9">
        <v>60000</v>
      </c>
      <c r="C717" s="9">
        <v>75000</v>
      </c>
      <c r="D717" s="9">
        <v>40000</v>
      </c>
      <c r="E717" s="9">
        <v>60000</v>
      </c>
      <c r="F717" s="9">
        <v>83000</v>
      </c>
    </row>
    <row r="718" spans="1:6">
      <c r="A718" s="33">
        <v>45541</v>
      </c>
      <c r="B718" s="9">
        <v>60000</v>
      </c>
      <c r="C718" s="9">
        <v>75000</v>
      </c>
      <c r="D718" s="9">
        <v>40000</v>
      </c>
      <c r="E718" s="9">
        <v>60000</v>
      </c>
      <c r="F718" s="9">
        <v>83000</v>
      </c>
    </row>
    <row r="719" spans="1:6">
      <c r="A719" s="33">
        <v>45548</v>
      </c>
      <c r="B719" s="9">
        <v>58000</v>
      </c>
      <c r="C719" s="9">
        <v>73000</v>
      </c>
      <c r="D719" s="9">
        <v>40000</v>
      </c>
      <c r="E719" s="9">
        <v>58000</v>
      </c>
      <c r="F719" s="9">
        <v>82000</v>
      </c>
    </row>
    <row r="720" spans="1:6">
      <c r="A720" s="33">
        <v>45555</v>
      </c>
      <c r="B720" s="9">
        <v>58000</v>
      </c>
      <c r="C720" s="9">
        <v>73000</v>
      </c>
      <c r="D720" s="9">
        <v>40000</v>
      </c>
      <c r="E720" s="9">
        <v>58000</v>
      </c>
      <c r="F720" s="9">
        <v>82000</v>
      </c>
    </row>
    <row r="721" spans="1:6">
      <c r="A721" s="33">
        <v>45562</v>
      </c>
      <c r="B721" s="9">
        <v>55000</v>
      </c>
      <c r="C721" s="9">
        <v>65000</v>
      </c>
      <c r="D721" s="9">
        <v>35000</v>
      </c>
      <c r="E721" s="9">
        <v>55000</v>
      </c>
      <c r="F721" s="9">
        <v>75000</v>
      </c>
    </row>
    <row r="722" spans="1:6">
      <c r="A722" s="33">
        <v>45569</v>
      </c>
      <c r="B722" s="9">
        <v>52000</v>
      </c>
      <c r="C722" s="9">
        <v>62000</v>
      </c>
      <c r="D722" s="9">
        <v>30000</v>
      </c>
      <c r="E722" s="9">
        <v>55000</v>
      </c>
      <c r="F722" s="9">
        <v>75000</v>
      </c>
    </row>
    <row r="723" spans="1:6">
      <c r="A723" s="33">
        <v>45576</v>
      </c>
      <c r="B723" s="9">
        <v>50000</v>
      </c>
      <c r="C723" s="9">
        <v>60000</v>
      </c>
      <c r="D723" s="9">
        <v>28000</v>
      </c>
      <c r="E723" s="9">
        <v>55000</v>
      </c>
      <c r="F723" s="9">
        <v>73000</v>
      </c>
    </row>
    <row r="724" spans="1:6">
      <c r="A724" s="33">
        <v>45583</v>
      </c>
      <c r="B724" s="9">
        <v>43000</v>
      </c>
      <c r="C724" s="9">
        <v>55000</v>
      </c>
      <c r="D724" s="9">
        <v>25000</v>
      </c>
      <c r="E724" s="9">
        <v>55000</v>
      </c>
      <c r="F724" s="9">
        <v>70000</v>
      </c>
    </row>
    <row r="725" spans="1:6">
      <c r="A725" s="33">
        <v>45590</v>
      </c>
      <c r="B725" s="9">
        <v>40000</v>
      </c>
      <c r="C725" s="9">
        <v>50000</v>
      </c>
      <c r="D725" s="9">
        <v>22000</v>
      </c>
      <c r="E725" s="9">
        <v>55000</v>
      </c>
      <c r="F725" s="9">
        <v>70000</v>
      </c>
    </row>
    <row r="726" spans="1:6">
      <c r="A726" s="34">
        <v>45597</v>
      </c>
      <c r="B726" s="10">
        <v>35000</v>
      </c>
      <c r="C726" s="10">
        <v>48000</v>
      </c>
      <c r="D726" s="10">
        <v>20000</v>
      </c>
      <c r="E726" s="10">
        <v>50000</v>
      </c>
      <c r="F726" s="10">
        <v>68000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4887E-044B-8843-9852-DFC80CBDA298}">
  <dimension ref="A1:K726"/>
  <sheetViews>
    <sheetView workbookViewId="0">
      <selection sqref="A1:B1048576"/>
    </sheetView>
  </sheetViews>
  <sheetFormatPr baseColWidth="10" defaultRowHeight="16"/>
  <cols>
    <col min="1" max="1" width="11.33203125" bestFit="1" customWidth="1"/>
  </cols>
  <sheetData>
    <row r="1" spans="1:11" ht="112">
      <c r="A1" s="26"/>
      <c r="B1" s="27" t="s">
        <v>34</v>
      </c>
      <c r="C1" s="27" t="s">
        <v>35</v>
      </c>
      <c r="D1" s="27" t="s">
        <v>36</v>
      </c>
      <c r="E1" s="27" t="s">
        <v>37</v>
      </c>
      <c r="F1" s="27" t="s">
        <v>38</v>
      </c>
      <c r="G1" s="27" t="s">
        <v>246</v>
      </c>
      <c r="H1" s="27" t="s">
        <v>40</v>
      </c>
      <c r="I1" s="27" t="s">
        <v>41</v>
      </c>
      <c r="J1" s="27" t="s">
        <v>42</v>
      </c>
      <c r="K1" s="27" t="s">
        <v>43</v>
      </c>
    </row>
    <row r="2" spans="1:11">
      <c r="A2" s="35">
        <v>40529</v>
      </c>
      <c r="B2" s="24">
        <v>57500</v>
      </c>
      <c r="C2" s="24">
        <v>57000</v>
      </c>
      <c r="D2" s="24"/>
      <c r="E2" s="24"/>
      <c r="F2" s="24"/>
      <c r="G2" s="24"/>
      <c r="H2" s="24"/>
      <c r="I2" s="24"/>
      <c r="J2" s="24"/>
      <c r="K2" s="24"/>
    </row>
    <row r="3" spans="1:11">
      <c r="A3" s="35">
        <v>40536</v>
      </c>
      <c r="B3" s="24">
        <v>57500</v>
      </c>
      <c r="C3" s="24">
        <v>57000</v>
      </c>
      <c r="D3" s="24"/>
      <c r="E3" s="24"/>
      <c r="F3" s="24"/>
      <c r="G3" s="24"/>
      <c r="H3" s="24"/>
      <c r="I3" s="24"/>
      <c r="J3" s="24"/>
      <c r="K3" s="24"/>
    </row>
    <row r="4" spans="1:11">
      <c r="A4" s="35">
        <v>40543</v>
      </c>
      <c r="B4" s="24">
        <v>75000</v>
      </c>
      <c r="C4" s="24">
        <v>75000</v>
      </c>
      <c r="D4" s="24"/>
      <c r="E4" s="24"/>
      <c r="F4" s="24"/>
      <c r="G4" s="24"/>
      <c r="H4" s="24"/>
      <c r="I4" s="24"/>
      <c r="J4" s="24"/>
      <c r="K4" s="24"/>
    </row>
    <row r="5" spans="1:11">
      <c r="A5" s="35">
        <v>40550</v>
      </c>
      <c r="B5" s="24">
        <v>75000</v>
      </c>
      <c r="C5" s="24">
        <v>75000</v>
      </c>
      <c r="D5" s="24"/>
      <c r="E5" s="24"/>
      <c r="F5" s="24"/>
      <c r="G5" s="24"/>
      <c r="H5" s="24"/>
      <c r="I5" s="24"/>
      <c r="J5" s="24"/>
      <c r="K5" s="24"/>
    </row>
    <row r="6" spans="1:11">
      <c r="A6" s="35">
        <v>40557</v>
      </c>
      <c r="B6" s="24">
        <v>70000</v>
      </c>
      <c r="C6" s="24">
        <v>67500</v>
      </c>
      <c r="D6" s="24"/>
      <c r="E6" s="24"/>
      <c r="F6" s="24"/>
      <c r="G6" s="24"/>
      <c r="H6" s="24"/>
      <c r="I6" s="24"/>
      <c r="J6" s="24"/>
      <c r="K6" s="24"/>
    </row>
    <row r="7" spans="1:11">
      <c r="A7" s="35">
        <v>40564</v>
      </c>
      <c r="B7" s="24">
        <v>70000</v>
      </c>
      <c r="C7" s="24">
        <v>65000</v>
      </c>
      <c r="D7" s="24"/>
      <c r="E7" s="24"/>
      <c r="F7" s="24"/>
      <c r="G7" s="24"/>
      <c r="H7" s="24"/>
      <c r="I7" s="24"/>
      <c r="J7" s="24"/>
      <c r="K7" s="24"/>
    </row>
    <row r="8" spans="1:11">
      <c r="A8" s="35">
        <v>40571</v>
      </c>
      <c r="B8" s="24">
        <v>67500</v>
      </c>
      <c r="C8" s="24">
        <v>65000</v>
      </c>
      <c r="D8" s="24"/>
      <c r="E8" s="24"/>
      <c r="F8" s="24"/>
      <c r="G8" s="24"/>
      <c r="H8" s="24"/>
      <c r="I8" s="24"/>
      <c r="J8" s="24"/>
      <c r="K8" s="24"/>
    </row>
    <row r="9" spans="1:11">
      <c r="A9" s="35">
        <v>40578</v>
      </c>
      <c r="B9" s="24">
        <v>67500</v>
      </c>
      <c r="C9" s="24">
        <v>65000</v>
      </c>
      <c r="D9" s="24"/>
      <c r="E9" s="24"/>
      <c r="F9" s="24"/>
      <c r="G9" s="24"/>
      <c r="H9" s="24"/>
      <c r="I9" s="24"/>
      <c r="J9" s="24"/>
      <c r="K9" s="24"/>
    </row>
    <row r="10" spans="1:11">
      <c r="A10" s="35">
        <v>40585</v>
      </c>
      <c r="B10" s="24">
        <v>67500</v>
      </c>
      <c r="C10" s="24">
        <v>60000</v>
      </c>
      <c r="D10" s="24"/>
      <c r="E10" s="24"/>
      <c r="F10" s="24"/>
      <c r="G10" s="24"/>
      <c r="H10" s="24"/>
      <c r="I10" s="24"/>
      <c r="J10" s="24"/>
      <c r="K10" s="24"/>
    </row>
    <row r="11" spans="1:11">
      <c r="A11" s="35">
        <v>40592</v>
      </c>
      <c r="B11" s="24">
        <v>67500</v>
      </c>
      <c r="C11" s="24">
        <v>60000</v>
      </c>
      <c r="D11" s="24"/>
      <c r="E11" s="24"/>
      <c r="F11" s="24"/>
      <c r="G11" s="24"/>
      <c r="H11" s="24"/>
      <c r="I11" s="24"/>
      <c r="J11" s="24"/>
      <c r="K11" s="24"/>
    </row>
    <row r="12" spans="1:11">
      <c r="A12" s="35">
        <v>40599</v>
      </c>
      <c r="B12" s="24">
        <v>67500</v>
      </c>
      <c r="C12" s="24">
        <v>60000</v>
      </c>
      <c r="D12" s="24"/>
      <c r="E12" s="24"/>
      <c r="F12" s="24"/>
      <c r="G12" s="24"/>
      <c r="H12" s="24"/>
      <c r="I12" s="24"/>
      <c r="J12" s="24"/>
      <c r="K12" s="24"/>
    </row>
    <row r="13" spans="1:11">
      <c r="A13" s="35">
        <v>40606</v>
      </c>
      <c r="B13" s="24">
        <v>67500</v>
      </c>
      <c r="C13" s="24">
        <v>60000</v>
      </c>
      <c r="D13" s="24"/>
      <c r="E13" s="24"/>
      <c r="F13" s="24"/>
      <c r="G13" s="24"/>
      <c r="H13" s="24"/>
      <c r="I13" s="24"/>
      <c r="J13" s="24"/>
      <c r="K13" s="24"/>
    </row>
    <row r="14" spans="1:11">
      <c r="A14" s="35">
        <v>40613</v>
      </c>
      <c r="B14" s="24">
        <v>67500</v>
      </c>
      <c r="C14" s="24">
        <v>60000</v>
      </c>
      <c r="D14" s="24"/>
      <c r="E14" s="24"/>
      <c r="F14" s="24"/>
      <c r="G14" s="24"/>
      <c r="H14" s="24"/>
      <c r="I14" s="24"/>
      <c r="J14" s="24"/>
      <c r="K14" s="24"/>
    </row>
    <row r="15" spans="1:11">
      <c r="A15" s="35">
        <v>40620</v>
      </c>
      <c r="B15" s="24">
        <v>85000</v>
      </c>
      <c r="C15" s="24">
        <v>85000</v>
      </c>
      <c r="D15" s="24"/>
      <c r="E15" s="24"/>
      <c r="F15" s="24"/>
      <c r="G15" s="24"/>
      <c r="H15" s="24"/>
      <c r="I15" s="24"/>
      <c r="J15" s="24"/>
      <c r="K15" s="24"/>
    </row>
    <row r="16" spans="1:11">
      <c r="A16" s="35">
        <v>40627</v>
      </c>
      <c r="B16" s="24">
        <v>95000</v>
      </c>
      <c r="C16" s="24">
        <v>95000</v>
      </c>
      <c r="D16" s="24"/>
      <c r="E16" s="24"/>
      <c r="F16" s="24"/>
      <c r="G16" s="24"/>
      <c r="H16" s="24"/>
      <c r="I16" s="24"/>
      <c r="J16" s="24"/>
      <c r="K16" s="24"/>
    </row>
    <row r="17" spans="1:11">
      <c r="A17" s="35">
        <v>40634</v>
      </c>
      <c r="B17" s="24">
        <v>100000</v>
      </c>
      <c r="C17" s="24">
        <v>100000</v>
      </c>
      <c r="D17" s="24"/>
      <c r="E17" s="24"/>
      <c r="F17" s="24"/>
      <c r="G17" s="24"/>
      <c r="H17" s="24"/>
      <c r="I17" s="24"/>
      <c r="J17" s="24"/>
      <c r="K17" s="24"/>
    </row>
    <row r="18" spans="1:11">
      <c r="A18" s="35">
        <v>40641</v>
      </c>
      <c r="B18" s="24">
        <v>100000</v>
      </c>
      <c r="C18" s="24">
        <v>100000</v>
      </c>
      <c r="D18" s="24"/>
      <c r="E18" s="24"/>
      <c r="F18" s="24"/>
      <c r="G18" s="24"/>
      <c r="H18" s="24"/>
      <c r="I18" s="24"/>
      <c r="J18" s="24"/>
      <c r="K18" s="24"/>
    </row>
    <row r="19" spans="1:11">
      <c r="A19" s="35">
        <v>40648</v>
      </c>
      <c r="B19" s="24">
        <v>100000</v>
      </c>
      <c r="C19" s="24">
        <v>100000</v>
      </c>
      <c r="D19" s="24"/>
      <c r="E19" s="24"/>
      <c r="F19" s="24"/>
      <c r="G19" s="24"/>
      <c r="H19" s="24"/>
      <c r="I19" s="24"/>
      <c r="J19" s="24"/>
      <c r="K19" s="24"/>
    </row>
    <row r="20" spans="1:11">
      <c r="A20" s="35">
        <v>40655</v>
      </c>
      <c r="B20" s="24">
        <v>100000</v>
      </c>
      <c r="C20" s="24">
        <v>100000</v>
      </c>
      <c r="D20" s="24"/>
      <c r="E20" s="24"/>
      <c r="F20" s="24"/>
      <c r="G20" s="24"/>
      <c r="H20" s="24"/>
      <c r="I20" s="24"/>
      <c r="J20" s="24"/>
      <c r="K20" s="24"/>
    </row>
    <row r="21" spans="1:11">
      <c r="A21" s="35">
        <v>40662</v>
      </c>
      <c r="B21" s="24">
        <v>100000</v>
      </c>
      <c r="C21" s="24">
        <v>100000</v>
      </c>
      <c r="D21" s="24"/>
      <c r="E21" s="24"/>
      <c r="F21" s="24"/>
      <c r="G21" s="24"/>
      <c r="H21" s="24"/>
      <c r="I21" s="24"/>
      <c r="J21" s="24"/>
      <c r="K21" s="24"/>
    </row>
    <row r="22" spans="1:11">
      <c r="A22" s="35">
        <v>40669</v>
      </c>
      <c r="B22" s="24">
        <v>100000</v>
      </c>
      <c r="C22" s="24">
        <v>100000</v>
      </c>
      <c r="D22" s="24"/>
      <c r="E22" s="24"/>
      <c r="F22" s="24"/>
      <c r="G22" s="24"/>
      <c r="H22" s="24"/>
      <c r="I22" s="24"/>
      <c r="J22" s="24"/>
      <c r="K22" s="24"/>
    </row>
    <row r="23" spans="1:11">
      <c r="A23" s="35">
        <v>40676</v>
      </c>
      <c r="B23" s="24">
        <v>100000</v>
      </c>
      <c r="C23" s="24">
        <v>100000</v>
      </c>
      <c r="D23" s="24"/>
      <c r="E23" s="24"/>
      <c r="F23" s="24"/>
      <c r="G23" s="24"/>
      <c r="H23" s="24"/>
      <c r="I23" s="24"/>
      <c r="J23" s="24"/>
      <c r="K23" s="24"/>
    </row>
    <row r="24" spans="1:11">
      <c r="A24" s="35">
        <v>40683</v>
      </c>
      <c r="B24" s="24">
        <v>100000</v>
      </c>
      <c r="C24" s="24">
        <v>100000</v>
      </c>
      <c r="D24" s="24"/>
      <c r="E24" s="24"/>
      <c r="F24" s="24"/>
      <c r="G24" s="24"/>
      <c r="H24" s="24"/>
      <c r="I24" s="24"/>
      <c r="J24" s="24"/>
      <c r="K24" s="24"/>
    </row>
    <row r="25" spans="1:11">
      <c r="A25" s="35">
        <v>40690</v>
      </c>
      <c r="B25" s="24">
        <v>100000</v>
      </c>
      <c r="C25" s="24">
        <v>100000</v>
      </c>
      <c r="D25" s="24"/>
      <c r="E25" s="24"/>
      <c r="F25" s="24"/>
      <c r="G25" s="24"/>
      <c r="H25" s="24"/>
      <c r="I25" s="24"/>
      <c r="J25" s="24"/>
      <c r="K25" s="24"/>
    </row>
    <row r="26" spans="1:11">
      <c r="A26" s="35">
        <v>40697</v>
      </c>
      <c r="B26" s="24">
        <v>100000</v>
      </c>
      <c r="C26" s="24">
        <v>100000</v>
      </c>
      <c r="D26" s="24"/>
      <c r="E26" s="24"/>
      <c r="F26" s="24"/>
      <c r="G26" s="24"/>
      <c r="H26" s="24"/>
      <c r="I26" s="24"/>
      <c r="J26" s="24"/>
      <c r="K26" s="24"/>
    </row>
    <row r="27" spans="1:11">
      <c r="A27" s="35">
        <v>40704</v>
      </c>
      <c r="B27" s="24">
        <v>100000</v>
      </c>
      <c r="C27" s="24">
        <v>100000</v>
      </c>
      <c r="D27" s="24"/>
      <c r="E27" s="24"/>
      <c r="F27" s="24"/>
      <c r="G27" s="24"/>
      <c r="H27" s="24"/>
      <c r="I27" s="24"/>
      <c r="J27" s="24"/>
      <c r="K27" s="24"/>
    </row>
    <row r="28" spans="1:11">
      <c r="A28" s="35">
        <v>40711</v>
      </c>
      <c r="B28" s="24">
        <v>100000</v>
      </c>
      <c r="C28" s="24">
        <v>100000</v>
      </c>
      <c r="D28" s="24"/>
      <c r="E28" s="24"/>
      <c r="F28" s="24"/>
      <c r="G28" s="24"/>
      <c r="H28" s="24"/>
      <c r="I28" s="24"/>
      <c r="J28" s="24"/>
      <c r="K28" s="24"/>
    </row>
    <row r="29" spans="1:11">
      <c r="A29" s="35">
        <v>40718</v>
      </c>
      <c r="B29" s="24">
        <v>100000</v>
      </c>
      <c r="C29" s="24">
        <v>100000</v>
      </c>
      <c r="D29" s="24"/>
      <c r="E29" s="24"/>
      <c r="F29" s="24"/>
      <c r="G29" s="24"/>
      <c r="H29" s="24"/>
      <c r="I29" s="24"/>
      <c r="J29" s="24"/>
      <c r="K29" s="24"/>
    </row>
    <row r="30" spans="1:11">
      <c r="A30" s="35">
        <v>40725</v>
      </c>
      <c r="B30" s="24">
        <v>100000</v>
      </c>
      <c r="C30" s="24">
        <v>100000</v>
      </c>
      <c r="D30" s="24"/>
      <c r="E30" s="24"/>
      <c r="F30" s="24"/>
      <c r="G30" s="24"/>
      <c r="H30" s="24"/>
      <c r="I30" s="24"/>
      <c r="J30" s="24"/>
      <c r="K30" s="24"/>
    </row>
    <row r="31" spans="1:11">
      <c r="A31" s="35">
        <v>40732</v>
      </c>
      <c r="B31" s="24">
        <v>100000</v>
      </c>
      <c r="C31" s="24">
        <v>100000</v>
      </c>
      <c r="D31" s="24"/>
      <c r="E31" s="24"/>
      <c r="F31" s="24"/>
      <c r="G31" s="24"/>
      <c r="H31" s="24"/>
      <c r="I31" s="24"/>
      <c r="J31" s="24"/>
      <c r="K31" s="24"/>
    </row>
    <row r="32" spans="1:11">
      <c r="A32" s="35">
        <v>40739</v>
      </c>
      <c r="B32" s="24">
        <v>100000</v>
      </c>
      <c r="C32" s="24">
        <v>100000</v>
      </c>
      <c r="D32" s="24"/>
      <c r="E32" s="24"/>
      <c r="F32" s="24"/>
      <c r="G32" s="24"/>
      <c r="H32" s="24"/>
      <c r="I32" s="24"/>
      <c r="J32" s="24"/>
      <c r="K32" s="24"/>
    </row>
    <row r="33" spans="1:11">
      <c r="A33" s="35">
        <v>40746</v>
      </c>
      <c r="B33" s="24">
        <v>95000</v>
      </c>
      <c r="C33" s="24">
        <v>95000</v>
      </c>
      <c r="D33" s="24"/>
      <c r="E33" s="24"/>
      <c r="F33" s="24"/>
      <c r="G33" s="24"/>
      <c r="H33" s="24"/>
      <c r="I33" s="24"/>
      <c r="J33" s="24"/>
      <c r="K33" s="24"/>
    </row>
    <row r="34" spans="1:11">
      <c r="A34" s="35">
        <v>40753</v>
      </c>
      <c r="B34" s="24">
        <v>95000</v>
      </c>
      <c r="C34" s="24">
        <v>95000</v>
      </c>
      <c r="D34" s="24"/>
      <c r="E34" s="24"/>
      <c r="F34" s="24"/>
      <c r="G34" s="24"/>
      <c r="H34" s="24"/>
      <c r="I34" s="24"/>
      <c r="J34" s="24"/>
      <c r="K34" s="24"/>
    </row>
    <row r="35" spans="1:11">
      <c r="A35" s="35">
        <v>40760</v>
      </c>
      <c r="B35" s="24">
        <v>95000</v>
      </c>
      <c r="C35" s="24">
        <v>95000</v>
      </c>
      <c r="D35" s="24"/>
      <c r="E35" s="24"/>
      <c r="F35" s="24"/>
      <c r="G35" s="24"/>
      <c r="H35" s="24"/>
      <c r="I35" s="24"/>
      <c r="J35" s="24"/>
      <c r="K35" s="24"/>
    </row>
    <row r="36" spans="1:11">
      <c r="A36" s="35">
        <v>40767</v>
      </c>
      <c r="B36" s="24">
        <v>95000</v>
      </c>
      <c r="C36" s="24">
        <v>95000</v>
      </c>
      <c r="D36" s="24"/>
      <c r="E36" s="24"/>
      <c r="F36" s="24"/>
      <c r="G36" s="24"/>
      <c r="H36" s="24"/>
      <c r="I36" s="24"/>
      <c r="J36" s="24"/>
      <c r="K36" s="24"/>
    </row>
    <row r="37" spans="1:11">
      <c r="A37" s="35">
        <v>40774</v>
      </c>
      <c r="B37" s="24">
        <v>95000</v>
      </c>
      <c r="C37" s="24">
        <v>95000</v>
      </c>
      <c r="D37" s="24"/>
      <c r="E37" s="24"/>
      <c r="F37" s="24"/>
      <c r="G37" s="24"/>
      <c r="H37" s="24"/>
      <c r="I37" s="24"/>
      <c r="J37" s="24"/>
      <c r="K37" s="24"/>
    </row>
    <row r="38" spans="1:11">
      <c r="A38" s="35">
        <v>40781</v>
      </c>
      <c r="B38" s="24">
        <v>97500</v>
      </c>
      <c r="C38" s="24">
        <v>98000</v>
      </c>
      <c r="D38" s="24"/>
      <c r="E38" s="24"/>
      <c r="F38" s="24"/>
      <c r="G38" s="24"/>
      <c r="H38" s="24"/>
      <c r="I38" s="24"/>
      <c r="J38" s="24"/>
      <c r="K38" s="24"/>
    </row>
    <row r="39" spans="1:11">
      <c r="A39" s="35">
        <v>40788</v>
      </c>
      <c r="B39" s="24">
        <v>100000</v>
      </c>
      <c r="C39" s="24">
        <v>100000</v>
      </c>
      <c r="D39" s="24"/>
      <c r="E39" s="24"/>
      <c r="F39" s="24"/>
      <c r="G39" s="24"/>
      <c r="H39" s="24"/>
      <c r="I39" s="24"/>
      <c r="J39" s="24"/>
      <c r="K39" s="24"/>
    </row>
    <row r="40" spans="1:11">
      <c r="A40" s="35">
        <v>40795</v>
      </c>
      <c r="B40" s="24">
        <v>105000</v>
      </c>
      <c r="C40" s="24">
        <v>105000</v>
      </c>
      <c r="D40" s="24"/>
      <c r="E40" s="24"/>
      <c r="F40" s="24"/>
      <c r="G40" s="24"/>
      <c r="H40" s="24"/>
      <c r="I40" s="24"/>
      <c r="J40" s="24"/>
      <c r="K40" s="24"/>
    </row>
    <row r="41" spans="1:11">
      <c r="A41" s="35">
        <v>40802</v>
      </c>
      <c r="B41" s="24">
        <v>110000</v>
      </c>
      <c r="C41" s="24">
        <v>110000</v>
      </c>
      <c r="D41" s="24"/>
      <c r="E41" s="24"/>
      <c r="F41" s="24"/>
      <c r="G41" s="24"/>
      <c r="H41" s="24"/>
      <c r="I41" s="24"/>
      <c r="J41" s="24"/>
      <c r="K41" s="24"/>
    </row>
    <row r="42" spans="1:11">
      <c r="A42" s="35">
        <v>40809</v>
      </c>
      <c r="B42" s="24">
        <v>115000</v>
      </c>
      <c r="C42" s="24">
        <v>115000</v>
      </c>
      <c r="D42" s="24"/>
      <c r="E42" s="24"/>
      <c r="F42" s="24"/>
      <c r="G42" s="24"/>
      <c r="H42" s="24"/>
      <c r="I42" s="24"/>
      <c r="J42" s="24"/>
      <c r="K42" s="24"/>
    </row>
    <row r="43" spans="1:11">
      <c r="A43" s="35">
        <v>40816</v>
      </c>
      <c r="B43" s="24">
        <v>115000</v>
      </c>
      <c r="C43" s="24">
        <v>115000</v>
      </c>
      <c r="D43" s="24"/>
      <c r="E43" s="24"/>
      <c r="F43" s="24"/>
      <c r="G43" s="24"/>
      <c r="H43" s="24"/>
      <c r="I43" s="24"/>
      <c r="J43" s="24"/>
      <c r="K43" s="24"/>
    </row>
    <row r="44" spans="1:11">
      <c r="A44" s="35">
        <v>40823</v>
      </c>
      <c r="B44" s="24">
        <v>120000</v>
      </c>
      <c r="C44" s="24">
        <v>120000</v>
      </c>
      <c r="D44" s="24"/>
      <c r="E44" s="24"/>
      <c r="F44" s="24"/>
      <c r="G44" s="24"/>
      <c r="H44" s="24"/>
      <c r="I44" s="24"/>
      <c r="J44" s="24"/>
      <c r="K44" s="24"/>
    </row>
    <row r="45" spans="1:11">
      <c r="A45" s="35">
        <v>40830</v>
      </c>
      <c r="B45" s="24">
        <v>120000</v>
      </c>
      <c r="C45" s="24">
        <v>120000</v>
      </c>
      <c r="D45" s="24"/>
      <c r="E45" s="24"/>
      <c r="F45" s="24"/>
      <c r="G45" s="24"/>
      <c r="H45" s="24"/>
      <c r="I45" s="24"/>
      <c r="J45" s="24"/>
      <c r="K45" s="24"/>
    </row>
    <row r="46" spans="1:11">
      <c r="A46" s="35">
        <v>40837</v>
      </c>
      <c r="B46" s="24">
        <v>120000</v>
      </c>
      <c r="C46" s="24">
        <v>120000</v>
      </c>
      <c r="D46" s="24"/>
      <c r="E46" s="24"/>
      <c r="F46" s="24"/>
      <c r="G46" s="24"/>
      <c r="H46" s="24"/>
      <c r="I46" s="24"/>
      <c r="J46" s="24"/>
      <c r="K46" s="24"/>
    </row>
    <row r="47" spans="1:11">
      <c r="A47" s="35">
        <v>40844</v>
      </c>
      <c r="B47" s="24">
        <v>120000</v>
      </c>
      <c r="C47" s="24">
        <v>120000</v>
      </c>
      <c r="D47" s="24"/>
      <c r="E47" s="24"/>
      <c r="F47" s="24"/>
      <c r="G47" s="24"/>
      <c r="H47" s="24"/>
      <c r="I47" s="24"/>
      <c r="J47" s="24"/>
      <c r="K47" s="24"/>
    </row>
    <row r="48" spans="1:11">
      <c r="A48" s="35">
        <v>40851</v>
      </c>
      <c r="B48" s="24">
        <v>120000</v>
      </c>
      <c r="C48" s="24">
        <v>120000</v>
      </c>
      <c r="D48" s="24"/>
      <c r="E48" s="24"/>
      <c r="F48" s="24"/>
      <c r="G48" s="24"/>
      <c r="H48" s="24"/>
      <c r="I48" s="24"/>
      <c r="J48" s="24"/>
      <c r="K48" s="24"/>
    </row>
    <row r="49" spans="1:11">
      <c r="A49" s="35">
        <v>40858</v>
      </c>
      <c r="B49" s="24">
        <v>120000</v>
      </c>
      <c r="C49" s="24">
        <v>120000</v>
      </c>
      <c r="D49" s="24"/>
      <c r="E49" s="24"/>
      <c r="F49" s="24"/>
      <c r="G49" s="24"/>
      <c r="H49" s="24"/>
      <c r="I49" s="24"/>
      <c r="J49" s="24"/>
      <c r="K49" s="24"/>
    </row>
    <row r="50" spans="1:11">
      <c r="A50" s="35">
        <v>40865</v>
      </c>
      <c r="B50" s="24">
        <v>120000</v>
      </c>
      <c r="C50" s="24">
        <v>120000</v>
      </c>
      <c r="D50" s="24"/>
      <c r="E50" s="24"/>
      <c r="F50" s="24"/>
      <c r="G50" s="24"/>
      <c r="H50" s="24"/>
      <c r="I50" s="24"/>
      <c r="J50" s="24"/>
      <c r="K50" s="24"/>
    </row>
    <row r="51" spans="1:11">
      <c r="A51" s="35">
        <v>40872</v>
      </c>
      <c r="B51" s="24">
        <v>120000</v>
      </c>
      <c r="C51" s="24">
        <v>120000</v>
      </c>
      <c r="D51" s="24"/>
      <c r="E51" s="24"/>
      <c r="F51" s="24"/>
      <c r="G51" s="24"/>
      <c r="H51" s="24"/>
      <c r="I51" s="24"/>
      <c r="J51" s="24"/>
      <c r="K51" s="24"/>
    </row>
    <row r="52" spans="1:11">
      <c r="A52" s="35">
        <v>40879</v>
      </c>
      <c r="B52" s="24">
        <v>135000</v>
      </c>
      <c r="C52" s="24">
        <v>135000</v>
      </c>
      <c r="D52" s="24"/>
      <c r="E52" s="24"/>
      <c r="F52" s="24"/>
      <c r="G52" s="24"/>
      <c r="H52" s="24"/>
      <c r="I52" s="24"/>
      <c r="J52" s="24"/>
      <c r="K52" s="24"/>
    </row>
    <row r="53" spans="1:11">
      <c r="A53" s="35">
        <v>40886</v>
      </c>
      <c r="B53" s="24">
        <v>140000</v>
      </c>
      <c r="C53" s="24">
        <v>140000</v>
      </c>
      <c r="D53" s="24"/>
      <c r="E53" s="24"/>
      <c r="F53" s="24"/>
      <c r="G53" s="24"/>
      <c r="H53" s="24"/>
      <c r="I53" s="24"/>
      <c r="J53" s="24"/>
      <c r="K53" s="24"/>
    </row>
    <row r="54" spans="1:11">
      <c r="A54" s="35">
        <v>40893</v>
      </c>
      <c r="B54" s="24">
        <v>140000</v>
      </c>
      <c r="C54" s="24">
        <v>140000</v>
      </c>
      <c r="D54" s="24"/>
      <c r="E54" s="24"/>
      <c r="F54" s="24"/>
      <c r="G54" s="24"/>
      <c r="H54" s="24"/>
      <c r="I54" s="24"/>
      <c r="J54" s="24"/>
      <c r="K54" s="24"/>
    </row>
    <row r="55" spans="1:11">
      <c r="A55" s="35">
        <v>40900</v>
      </c>
      <c r="B55" s="24">
        <v>135000</v>
      </c>
      <c r="C55" s="24">
        <v>135000</v>
      </c>
      <c r="D55" s="24"/>
      <c r="E55" s="24"/>
      <c r="F55" s="24"/>
      <c r="G55" s="24"/>
      <c r="H55" s="24"/>
      <c r="I55" s="24"/>
      <c r="J55" s="24"/>
      <c r="K55" s="24"/>
    </row>
    <row r="56" spans="1:11">
      <c r="A56" s="35">
        <v>40907</v>
      </c>
      <c r="B56" s="24">
        <v>135000</v>
      </c>
      <c r="C56" s="24">
        <v>135000</v>
      </c>
      <c r="D56" s="24"/>
      <c r="E56" s="24"/>
      <c r="F56" s="24"/>
      <c r="G56" s="24"/>
      <c r="H56" s="24"/>
      <c r="I56" s="24"/>
      <c r="J56" s="24"/>
      <c r="K56" s="24"/>
    </row>
    <row r="57" spans="1:11">
      <c r="A57" s="35">
        <v>40914</v>
      </c>
      <c r="B57" s="24">
        <v>140000</v>
      </c>
      <c r="C57" s="24">
        <v>140000</v>
      </c>
      <c r="D57" s="24"/>
      <c r="E57" s="24"/>
      <c r="F57" s="24"/>
      <c r="G57" s="24"/>
      <c r="H57" s="24"/>
      <c r="I57" s="24"/>
      <c r="J57" s="24"/>
      <c r="K57" s="24"/>
    </row>
    <row r="58" spans="1:11">
      <c r="A58" s="35">
        <v>40921</v>
      </c>
      <c r="B58" s="24">
        <v>140000</v>
      </c>
      <c r="C58" s="24">
        <v>140000</v>
      </c>
      <c r="D58" s="24"/>
      <c r="E58" s="24"/>
      <c r="F58" s="24"/>
      <c r="G58" s="24"/>
      <c r="H58" s="24"/>
      <c r="I58" s="24"/>
      <c r="J58" s="24"/>
      <c r="K58" s="24"/>
    </row>
    <row r="59" spans="1:11">
      <c r="A59" s="35">
        <v>40928</v>
      </c>
      <c r="B59" s="24">
        <v>140000</v>
      </c>
      <c r="C59" s="24">
        <v>140000</v>
      </c>
      <c r="D59" s="24"/>
      <c r="E59" s="24"/>
      <c r="F59" s="24"/>
      <c r="G59" s="24"/>
      <c r="H59" s="24"/>
      <c r="I59" s="24"/>
      <c r="J59" s="24"/>
      <c r="K59" s="24"/>
    </row>
    <row r="60" spans="1:11">
      <c r="A60" s="35">
        <v>40935</v>
      </c>
      <c r="B60" s="24">
        <v>140000</v>
      </c>
      <c r="C60" s="24">
        <v>140000</v>
      </c>
      <c r="D60" s="24"/>
      <c r="E60" s="24"/>
      <c r="F60" s="24"/>
      <c r="G60" s="24"/>
      <c r="H60" s="24"/>
      <c r="I60" s="24"/>
      <c r="J60" s="24"/>
      <c r="K60" s="24"/>
    </row>
    <row r="61" spans="1:11">
      <c r="A61" s="35">
        <v>40942</v>
      </c>
      <c r="B61" s="24">
        <v>140000</v>
      </c>
      <c r="C61" s="24">
        <v>140000</v>
      </c>
      <c r="D61" s="24"/>
      <c r="E61" s="24"/>
      <c r="F61" s="24"/>
      <c r="G61" s="24"/>
      <c r="H61" s="24"/>
      <c r="I61" s="24"/>
      <c r="J61" s="24"/>
      <c r="K61" s="24"/>
    </row>
    <row r="62" spans="1:11">
      <c r="A62" s="35">
        <v>40949</v>
      </c>
      <c r="B62" s="24">
        <v>135000</v>
      </c>
      <c r="C62" s="24">
        <v>135000</v>
      </c>
      <c r="D62" s="24"/>
      <c r="E62" s="24"/>
      <c r="F62" s="24"/>
      <c r="G62" s="24"/>
      <c r="H62" s="24"/>
      <c r="I62" s="24"/>
      <c r="J62" s="24"/>
      <c r="K62" s="24"/>
    </row>
    <row r="63" spans="1:11">
      <c r="A63" s="35">
        <v>40956</v>
      </c>
      <c r="B63" s="24">
        <v>130000</v>
      </c>
      <c r="C63" s="24">
        <v>130000</v>
      </c>
      <c r="D63" s="24"/>
      <c r="E63" s="24"/>
      <c r="F63" s="24"/>
      <c r="G63" s="24"/>
      <c r="H63" s="24"/>
      <c r="I63" s="24"/>
      <c r="J63" s="24"/>
      <c r="K63" s="24"/>
    </row>
    <row r="64" spans="1:11">
      <c r="A64" s="35">
        <v>40963</v>
      </c>
      <c r="B64" s="24">
        <v>130000</v>
      </c>
      <c r="C64" s="24">
        <v>130000</v>
      </c>
      <c r="D64" s="24"/>
      <c r="E64" s="24"/>
      <c r="F64" s="24"/>
      <c r="G64" s="24"/>
      <c r="H64" s="24"/>
      <c r="I64" s="24"/>
      <c r="J64" s="24"/>
      <c r="K64" s="24"/>
    </row>
    <row r="65" spans="1:11">
      <c r="A65" s="35">
        <v>40970</v>
      </c>
      <c r="B65" s="24">
        <v>125000</v>
      </c>
      <c r="C65" s="24">
        <v>125000</v>
      </c>
      <c r="D65" s="24"/>
      <c r="E65" s="24"/>
      <c r="F65" s="24"/>
      <c r="G65" s="24"/>
      <c r="H65" s="24"/>
      <c r="I65" s="24"/>
      <c r="J65" s="24"/>
      <c r="K65" s="24"/>
    </row>
    <row r="66" spans="1:11">
      <c r="A66" s="35">
        <v>40977</v>
      </c>
      <c r="B66" s="24">
        <v>125000</v>
      </c>
      <c r="C66" s="24">
        <v>125000</v>
      </c>
      <c r="D66" s="24"/>
      <c r="E66" s="24"/>
      <c r="F66" s="24"/>
      <c r="G66" s="24"/>
      <c r="H66" s="24"/>
      <c r="I66" s="24"/>
      <c r="J66" s="24"/>
      <c r="K66" s="24"/>
    </row>
    <row r="67" spans="1:11">
      <c r="A67" s="35">
        <v>40984</v>
      </c>
      <c r="B67" s="24">
        <v>125000</v>
      </c>
      <c r="C67" s="24">
        <v>125000</v>
      </c>
      <c r="D67" s="24"/>
      <c r="E67" s="24"/>
      <c r="F67" s="24"/>
      <c r="G67" s="24"/>
      <c r="H67" s="24"/>
      <c r="I67" s="24"/>
      <c r="J67" s="24"/>
      <c r="K67" s="24"/>
    </row>
    <row r="68" spans="1:11">
      <c r="A68" s="35">
        <v>40991</v>
      </c>
      <c r="B68" s="24">
        <v>125000</v>
      </c>
      <c r="C68" s="24">
        <v>125000</v>
      </c>
      <c r="D68" s="24"/>
      <c r="E68" s="24"/>
      <c r="F68" s="24"/>
      <c r="G68" s="24"/>
      <c r="H68" s="24"/>
      <c r="I68" s="24"/>
      <c r="J68" s="24"/>
      <c r="K68" s="24"/>
    </row>
    <row r="69" spans="1:11">
      <c r="A69" s="35">
        <v>40998</v>
      </c>
      <c r="B69" s="24">
        <v>130000</v>
      </c>
      <c r="C69" s="24">
        <v>130000</v>
      </c>
      <c r="D69" s="24"/>
      <c r="E69" s="24"/>
      <c r="F69" s="24"/>
      <c r="G69" s="24"/>
      <c r="H69" s="24"/>
      <c r="I69" s="24"/>
      <c r="J69" s="24"/>
      <c r="K69" s="24"/>
    </row>
    <row r="70" spans="1:11">
      <c r="A70" s="35">
        <v>41005</v>
      </c>
      <c r="B70" s="24">
        <v>130000</v>
      </c>
      <c r="C70" s="24">
        <v>130000</v>
      </c>
      <c r="D70" s="24"/>
      <c r="E70" s="24"/>
      <c r="F70" s="24"/>
      <c r="G70" s="24"/>
      <c r="H70" s="24"/>
      <c r="I70" s="24"/>
      <c r="J70" s="24"/>
      <c r="K70" s="24"/>
    </row>
    <row r="71" spans="1:11">
      <c r="A71" s="35">
        <v>41012</v>
      </c>
      <c r="B71" s="24">
        <v>125000</v>
      </c>
      <c r="C71" s="24">
        <v>125000</v>
      </c>
      <c r="D71" s="24"/>
      <c r="E71" s="24"/>
      <c r="F71" s="24"/>
      <c r="G71" s="24"/>
      <c r="H71" s="24"/>
      <c r="I71" s="24"/>
      <c r="J71" s="24"/>
      <c r="K71" s="24"/>
    </row>
    <row r="72" spans="1:11">
      <c r="A72" s="35">
        <v>41019</v>
      </c>
      <c r="B72" s="24">
        <v>125000</v>
      </c>
      <c r="C72" s="24">
        <v>125000</v>
      </c>
      <c r="D72" s="24"/>
      <c r="E72" s="24"/>
      <c r="F72" s="24"/>
      <c r="G72" s="24"/>
      <c r="H72" s="24"/>
      <c r="I72" s="24"/>
      <c r="J72" s="24"/>
      <c r="K72" s="24"/>
    </row>
    <row r="73" spans="1:11">
      <c r="A73" s="35">
        <v>41026</v>
      </c>
      <c r="B73" s="24">
        <v>125000</v>
      </c>
      <c r="C73" s="24">
        <v>125000</v>
      </c>
      <c r="D73" s="24"/>
      <c r="E73" s="24"/>
      <c r="F73" s="24"/>
      <c r="G73" s="24"/>
      <c r="H73" s="24"/>
      <c r="I73" s="24"/>
      <c r="J73" s="24"/>
      <c r="K73" s="24"/>
    </row>
    <row r="74" spans="1:11">
      <c r="A74" s="35">
        <v>41033</v>
      </c>
      <c r="B74" s="24">
        <v>130000</v>
      </c>
      <c r="C74" s="24">
        <v>130000</v>
      </c>
      <c r="D74" s="24"/>
      <c r="E74" s="24"/>
      <c r="F74" s="24"/>
      <c r="G74" s="24"/>
      <c r="H74" s="24"/>
      <c r="I74" s="24"/>
      <c r="J74" s="24"/>
      <c r="K74" s="24"/>
    </row>
    <row r="75" spans="1:11">
      <c r="A75" s="35">
        <v>41040</v>
      </c>
      <c r="B75" s="24">
        <v>130000</v>
      </c>
      <c r="C75" s="24">
        <v>130000</v>
      </c>
      <c r="D75" s="24"/>
      <c r="E75" s="24"/>
      <c r="F75" s="24"/>
      <c r="G75" s="24"/>
      <c r="H75" s="24"/>
      <c r="I75" s="24"/>
      <c r="J75" s="24"/>
      <c r="K75" s="24"/>
    </row>
    <row r="76" spans="1:11">
      <c r="A76" s="35">
        <v>41047</v>
      </c>
      <c r="B76" s="24">
        <v>120000</v>
      </c>
      <c r="C76" s="24">
        <v>120000</v>
      </c>
      <c r="D76" s="24"/>
      <c r="E76" s="24"/>
      <c r="F76" s="24"/>
      <c r="G76" s="24"/>
      <c r="H76" s="24"/>
      <c r="I76" s="24"/>
      <c r="J76" s="24"/>
      <c r="K76" s="24"/>
    </row>
    <row r="77" spans="1:11">
      <c r="A77" s="35">
        <v>41054</v>
      </c>
      <c r="B77" s="24">
        <v>130000</v>
      </c>
      <c r="C77" s="24">
        <v>130000</v>
      </c>
      <c r="D77" s="24"/>
      <c r="E77" s="24"/>
      <c r="F77" s="24"/>
      <c r="G77" s="24"/>
      <c r="H77" s="24"/>
      <c r="I77" s="24"/>
      <c r="J77" s="24"/>
      <c r="K77" s="24"/>
    </row>
    <row r="78" spans="1:11">
      <c r="A78" s="35">
        <v>41061</v>
      </c>
      <c r="B78" s="24">
        <v>130000</v>
      </c>
      <c r="C78" s="24">
        <v>130000</v>
      </c>
      <c r="D78" s="24"/>
      <c r="E78" s="24"/>
      <c r="F78" s="24"/>
      <c r="G78" s="24"/>
      <c r="H78" s="24"/>
      <c r="I78" s="24"/>
      <c r="J78" s="24"/>
      <c r="K78" s="24"/>
    </row>
    <row r="79" spans="1:11">
      <c r="A79" s="35">
        <v>41068</v>
      </c>
      <c r="B79" s="24">
        <v>130000</v>
      </c>
      <c r="C79" s="24">
        <v>130000</v>
      </c>
      <c r="D79" s="24"/>
      <c r="E79" s="24"/>
      <c r="F79" s="24"/>
      <c r="G79" s="24"/>
      <c r="H79" s="24"/>
      <c r="I79" s="24"/>
      <c r="J79" s="24"/>
      <c r="K79" s="24"/>
    </row>
    <row r="80" spans="1:11">
      <c r="A80" s="35">
        <v>41075</v>
      </c>
      <c r="B80" s="24">
        <v>150000</v>
      </c>
      <c r="C80" s="24">
        <v>150000</v>
      </c>
      <c r="D80" s="24"/>
      <c r="E80" s="24"/>
      <c r="F80" s="24"/>
      <c r="G80" s="24"/>
      <c r="H80" s="24"/>
      <c r="I80" s="24"/>
      <c r="J80" s="24"/>
      <c r="K80" s="24"/>
    </row>
    <row r="81" spans="1:11">
      <c r="A81" s="35">
        <v>41082</v>
      </c>
      <c r="B81" s="24">
        <v>150000</v>
      </c>
      <c r="C81" s="24">
        <v>150000</v>
      </c>
      <c r="D81" s="24"/>
      <c r="E81" s="24"/>
      <c r="F81" s="24"/>
      <c r="G81" s="24"/>
      <c r="H81" s="24"/>
      <c r="I81" s="24"/>
      <c r="J81" s="24"/>
      <c r="K81" s="24"/>
    </row>
    <row r="82" spans="1:11">
      <c r="A82" s="35">
        <v>41089</v>
      </c>
      <c r="B82" s="24">
        <v>150000</v>
      </c>
      <c r="C82" s="24">
        <v>150000</v>
      </c>
      <c r="D82" s="24"/>
      <c r="E82" s="24"/>
      <c r="F82" s="24"/>
      <c r="G82" s="24"/>
      <c r="H82" s="24"/>
      <c r="I82" s="24"/>
      <c r="J82" s="24"/>
      <c r="K82" s="24"/>
    </row>
    <row r="83" spans="1:11">
      <c r="A83" s="35">
        <v>41096</v>
      </c>
      <c r="B83" s="24">
        <v>150000</v>
      </c>
      <c r="C83" s="24">
        <v>150000</v>
      </c>
      <c r="D83" s="24"/>
      <c r="E83" s="24"/>
      <c r="F83" s="24"/>
      <c r="G83" s="24"/>
      <c r="H83" s="24"/>
      <c r="I83" s="24"/>
      <c r="J83" s="24"/>
      <c r="K83" s="24"/>
    </row>
    <row r="84" spans="1:11">
      <c r="A84" s="35">
        <v>41103</v>
      </c>
      <c r="B84" s="24">
        <v>150000</v>
      </c>
      <c r="C84" s="24">
        <v>150000</v>
      </c>
      <c r="D84" s="24"/>
      <c r="E84" s="24"/>
      <c r="F84" s="24"/>
      <c r="G84" s="24"/>
      <c r="H84" s="24"/>
      <c r="I84" s="24"/>
      <c r="J84" s="24"/>
      <c r="K84" s="24"/>
    </row>
    <row r="85" spans="1:11">
      <c r="A85" s="35">
        <v>41110</v>
      </c>
      <c r="B85" s="24">
        <v>140000</v>
      </c>
      <c r="C85" s="24">
        <v>140000</v>
      </c>
      <c r="D85" s="24"/>
      <c r="E85" s="24"/>
      <c r="F85" s="24"/>
      <c r="G85" s="24"/>
      <c r="H85" s="24"/>
      <c r="I85" s="24"/>
      <c r="J85" s="24"/>
      <c r="K85" s="24"/>
    </row>
    <row r="86" spans="1:11">
      <c r="A86" s="35">
        <v>41117</v>
      </c>
      <c r="B86" s="24">
        <v>135000</v>
      </c>
      <c r="C86" s="24">
        <v>135000</v>
      </c>
      <c r="D86" s="24"/>
      <c r="E86" s="24"/>
      <c r="F86" s="24"/>
      <c r="G86" s="24"/>
      <c r="H86" s="24"/>
      <c r="I86" s="24"/>
      <c r="J86" s="24"/>
      <c r="K86" s="24"/>
    </row>
    <row r="87" spans="1:11">
      <c r="A87" s="35">
        <v>41124</v>
      </c>
      <c r="B87" s="24">
        <v>120000</v>
      </c>
      <c r="C87" s="24">
        <v>120000</v>
      </c>
      <c r="D87" s="24"/>
      <c r="E87" s="24"/>
      <c r="F87" s="24"/>
      <c r="G87" s="24"/>
      <c r="H87" s="24"/>
      <c r="I87" s="24"/>
      <c r="J87" s="24"/>
      <c r="K87" s="24"/>
    </row>
    <row r="88" spans="1:11">
      <c r="A88" s="35">
        <v>41131</v>
      </c>
      <c r="B88" s="24">
        <v>120000</v>
      </c>
      <c r="C88" s="24">
        <v>120000</v>
      </c>
      <c r="D88" s="24"/>
      <c r="E88" s="24"/>
      <c r="F88" s="24"/>
      <c r="G88" s="24"/>
      <c r="H88" s="24"/>
      <c r="I88" s="24"/>
      <c r="J88" s="24"/>
      <c r="K88" s="24"/>
    </row>
    <row r="89" spans="1:11">
      <c r="A89" s="35">
        <v>41138</v>
      </c>
      <c r="B89" s="24">
        <v>120000</v>
      </c>
      <c r="C89" s="24">
        <v>120000</v>
      </c>
      <c r="D89" s="24"/>
      <c r="E89" s="24"/>
      <c r="F89" s="24"/>
      <c r="G89" s="24"/>
      <c r="H89" s="24"/>
      <c r="I89" s="24"/>
      <c r="J89" s="24"/>
      <c r="K89" s="24"/>
    </row>
    <row r="90" spans="1:11">
      <c r="A90" s="35">
        <v>41145</v>
      </c>
      <c r="B90" s="24">
        <v>130000</v>
      </c>
      <c r="C90" s="24">
        <v>130000</v>
      </c>
      <c r="D90" s="24"/>
      <c r="E90" s="24"/>
      <c r="F90" s="24"/>
      <c r="G90" s="24"/>
      <c r="H90" s="24"/>
      <c r="I90" s="24"/>
      <c r="J90" s="24"/>
      <c r="K90" s="24"/>
    </row>
    <row r="91" spans="1:11">
      <c r="A91" s="35">
        <v>41152</v>
      </c>
      <c r="B91" s="24">
        <v>130000</v>
      </c>
      <c r="C91" s="24">
        <v>130000</v>
      </c>
      <c r="D91" s="24"/>
      <c r="E91" s="24"/>
      <c r="F91" s="24"/>
      <c r="G91" s="24"/>
      <c r="H91" s="24"/>
      <c r="I91" s="24"/>
      <c r="J91" s="24"/>
      <c r="K91" s="24"/>
    </row>
    <row r="92" spans="1:11">
      <c r="A92" s="35">
        <v>41159</v>
      </c>
      <c r="B92" s="24">
        <v>145000</v>
      </c>
      <c r="C92" s="24">
        <v>145000</v>
      </c>
      <c r="D92" s="24"/>
      <c r="E92" s="24"/>
      <c r="F92" s="24"/>
      <c r="G92" s="24"/>
      <c r="H92" s="24"/>
      <c r="I92" s="24"/>
      <c r="J92" s="24"/>
      <c r="K92" s="24"/>
    </row>
    <row r="93" spans="1:11">
      <c r="A93" s="35">
        <v>41166</v>
      </c>
      <c r="B93" s="24">
        <v>145000</v>
      </c>
      <c r="C93" s="24">
        <v>145000</v>
      </c>
      <c r="D93" s="24"/>
      <c r="E93" s="24"/>
      <c r="F93" s="24"/>
      <c r="G93" s="24"/>
      <c r="H93" s="24"/>
      <c r="I93" s="24"/>
      <c r="J93" s="24"/>
      <c r="K93" s="24"/>
    </row>
    <row r="94" spans="1:11">
      <c r="A94" s="35">
        <v>41173</v>
      </c>
      <c r="B94" s="24">
        <v>130000</v>
      </c>
      <c r="C94" s="24">
        <v>135000</v>
      </c>
      <c r="D94" s="24"/>
      <c r="E94" s="24"/>
      <c r="F94" s="24"/>
      <c r="G94" s="24"/>
      <c r="H94" s="24"/>
      <c r="I94" s="24"/>
      <c r="J94" s="24"/>
      <c r="K94" s="24"/>
    </row>
    <row r="95" spans="1:11">
      <c r="A95" s="35">
        <v>41180</v>
      </c>
      <c r="B95" s="24">
        <v>120000</v>
      </c>
      <c r="C95" s="24">
        <v>122000</v>
      </c>
      <c r="D95" s="24"/>
      <c r="E95" s="24"/>
      <c r="F95" s="24"/>
      <c r="G95" s="24"/>
      <c r="H95" s="24"/>
      <c r="I95" s="24"/>
      <c r="J95" s="24"/>
      <c r="K95" s="24"/>
    </row>
    <row r="96" spans="1:11">
      <c r="A96" s="35">
        <v>41187</v>
      </c>
      <c r="B96" s="24">
        <v>117500</v>
      </c>
      <c r="C96" s="24">
        <v>117000</v>
      </c>
      <c r="D96" s="24"/>
      <c r="E96" s="24"/>
      <c r="F96" s="24"/>
      <c r="G96" s="24"/>
      <c r="H96" s="24"/>
      <c r="I96" s="24"/>
      <c r="J96" s="24"/>
      <c r="K96" s="24"/>
    </row>
    <row r="97" spans="1:11">
      <c r="A97" s="35">
        <v>41194</v>
      </c>
      <c r="B97" s="24">
        <v>117500</v>
      </c>
      <c r="C97" s="24">
        <v>117000</v>
      </c>
      <c r="D97" s="24"/>
      <c r="E97" s="24"/>
      <c r="F97" s="24"/>
      <c r="G97" s="24"/>
      <c r="H97" s="24"/>
      <c r="I97" s="24"/>
      <c r="J97" s="24"/>
      <c r="K97" s="24"/>
    </row>
    <row r="98" spans="1:11">
      <c r="A98" s="35">
        <v>41201</v>
      </c>
      <c r="B98" s="24">
        <v>117500</v>
      </c>
      <c r="C98" s="24">
        <v>115000</v>
      </c>
      <c r="D98" s="24"/>
      <c r="E98" s="24"/>
      <c r="F98" s="24"/>
      <c r="G98" s="24"/>
      <c r="H98" s="24"/>
      <c r="I98" s="24"/>
      <c r="J98" s="24"/>
      <c r="K98" s="24"/>
    </row>
    <row r="99" spans="1:11">
      <c r="A99" s="35">
        <v>41208</v>
      </c>
      <c r="B99" s="24">
        <v>112000</v>
      </c>
      <c r="C99" s="24">
        <v>112000</v>
      </c>
      <c r="D99" s="24"/>
      <c r="E99" s="24"/>
      <c r="F99" s="24"/>
      <c r="G99" s="24"/>
      <c r="H99" s="24"/>
      <c r="I99" s="24"/>
      <c r="J99" s="24"/>
      <c r="K99" s="24"/>
    </row>
    <row r="100" spans="1:11">
      <c r="A100" s="35">
        <v>41215</v>
      </c>
      <c r="B100" s="24">
        <v>112000</v>
      </c>
      <c r="C100" s="24">
        <v>112000</v>
      </c>
      <c r="D100" s="24"/>
      <c r="E100" s="24"/>
      <c r="F100" s="24"/>
      <c r="G100" s="24"/>
      <c r="H100" s="24"/>
      <c r="I100" s="24"/>
      <c r="J100" s="24"/>
      <c r="K100" s="24"/>
    </row>
    <row r="101" spans="1:11">
      <c r="A101" s="35">
        <v>41222</v>
      </c>
      <c r="B101" s="24">
        <v>105000</v>
      </c>
      <c r="C101" s="24">
        <v>104000</v>
      </c>
      <c r="D101" s="24"/>
      <c r="E101" s="24"/>
      <c r="F101" s="24"/>
      <c r="G101" s="24"/>
      <c r="H101" s="24"/>
      <c r="I101" s="24"/>
      <c r="J101" s="24"/>
      <c r="K101" s="24"/>
    </row>
    <row r="102" spans="1:11">
      <c r="A102" s="35">
        <v>41229</v>
      </c>
      <c r="B102" s="24">
        <v>105000</v>
      </c>
      <c r="C102" s="24">
        <v>104000</v>
      </c>
      <c r="D102" s="24"/>
      <c r="E102" s="24"/>
      <c r="F102" s="24"/>
      <c r="G102" s="24"/>
      <c r="H102" s="24"/>
      <c r="I102" s="24"/>
      <c r="J102" s="24"/>
      <c r="K102" s="24"/>
    </row>
    <row r="103" spans="1:11">
      <c r="A103" s="35">
        <v>41236</v>
      </c>
      <c r="B103" s="24">
        <v>102000</v>
      </c>
      <c r="C103" s="24">
        <v>102000</v>
      </c>
      <c r="D103" s="24"/>
      <c r="E103" s="24"/>
      <c r="F103" s="24"/>
      <c r="G103" s="24"/>
      <c r="H103" s="24"/>
      <c r="I103" s="24"/>
      <c r="J103" s="24"/>
      <c r="K103" s="24"/>
    </row>
    <row r="104" spans="1:11">
      <c r="A104" s="35">
        <v>41243</v>
      </c>
      <c r="B104" s="24">
        <v>102000</v>
      </c>
      <c r="C104" s="24">
        <v>102000</v>
      </c>
      <c r="D104" s="24"/>
      <c r="E104" s="24"/>
      <c r="F104" s="24"/>
      <c r="G104" s="24"/>
      <c r="H104" s="24"/>
      <c r="I104" s="24"/>
      <c r="J104" s="24"/>
      <c r="K104" s="24"/>
    </row>
    <row r="105" spans="1:11">
      <c r="A105" s="35">
        <v>41250</v>
      </c>
      <c r="B105" s="24">
        <v>102000</v>
      </c>
      <c r="C105" s="24">
        <v>102000</v>
      </c>
      <c r="D105" s="24"/>
      <c r="E105" s="24"/>
      <c r="F105" s="24"/>
      <c r="G105" s="24"/>
      <c r="H105" s="24"/>
      <c r="I105" s="24"/>
      <c r="J105" s="24"/>
      <c r="K105" s="24"/>
    </row>
    <row r="106" spans="1:11">
      <c r="A106" s="35">
        <v>41257</v>
      </c>
      <c r="B106" s="24">
        <v>102000</v>
      </c>
      <c r="C106" s="24">
        <v>102000</v>
      </c>
      <c r="D106" s="24"/>
      <c r="E106" s="24"/>
      <c r="F106" s="24"/>
      <c r="G106" s="24"/>
      <c r="H106" s="24"/>
      <c r="I106" s="24"/>
      <c r="J106" s="24"/>
      <c r="K106" s="24"/>
    </row>
    <row r="107" spans="1:11">
      <c r="A107" s="35">
        <v>41264</v>
      </c>
      <c r="B107" s="24">
        <v>122000</v>
      </c>
      <c r="C107" s="24">
        <v>122000</v>
      </c>
      <c r="D107" s="24"/>
      <c r="E107" s="24"/>
      <c r="F107" s="24"/>
      <c r="G107" s="24"/>
      <c r="H107" s="24"/>
      <c r="I107" s="24"/>
      <c r="J107" s="24"/>
      <c r="K107" s="24"/>
    </row>
    <row r="108" spans="1:11">
      <c r="A108" s="35">
        <v>41271</v>
      </c>
      <c r="B108" s="24">
        <v>122000</v>
      </c>
      <c r="C108" s="24">
        <v>122000</v>
      </c>
      <c r="D108" s="24"/>
      <c r="E108" s="24"/>
      <c r="F108" s="24"/>
      <c r="G108" s="24"/>
      <c r="H108" s="24"/>
      <c r="I108" s="24"/>
      <c r="J108" s="24"/>
      <c r="K108" s="24"/>
    </row>
    <row r="109" spans="1:11">
      <c r="A109" s="35">
        <v>41278</v>
      </c>
      <c r="B109" s="24">
        <v>122000</v>
      </c>
      <c r="C109" s="24">
        <v>120000</v>
      </c>
      <c r="D109" s="24"/>
      <c r="E109" s="24"/>
      <c r="F109" s="24"/>
      <c r="G109" s="24"/>
      <c r="H109" s="24"/>
      <c r="I109" s="24"/>
      <c r="J109" s="24"/>
      <c r="K109" s="24"/>
    </row>
    <row r="110" spans="1:11">
      <c r="A110" s="35">
        <v>41285</v>
      </c>
      <c r="B110" s="24">
        <v>122000</v>
      </c>
      <c r="C110" s="24">
        <v>120000</v>
      </c>
      <c r="D110" s="24"/>
      <c r="E110" s="24"/>
      <c r="F110" s="24"/>
      <c r="G110" s="24"/>
      <c r="H110" s="24"/>
      <c r="I110" s="24"/>
      <c r="J110" s="24"/>
      <c r="K110" s="24"/>
    </row>
    <row r="111" spans="1:11">
      <c r="A111" s="35">
        <v>41292</v>
      </c>
      <c r="B111" s="24">
        <v>129000</v>
      </c>
      <c r="C111" s="24">
        <v>124000</v>
      </c>
      <c r="D111" s="24"/>
      <c r="E111" s="24"/>
      <c r="F111" s="24"/>
      <c r="G111" s="24"/>
      <c r="H111" s="24"/>
      <c r="I111" s="24"/>
      <c r="J111" s="24"/>
      <c r="K111" s="24"/>
    </row>
    <row r="112" spans="1:11">
      <c r="A112" s="35">
        <v>41299</v>
      </c>
      <c r="B112" s="24">
        <v>129000</v>
      </c>
      <c r="C112" s="24">
        <v>124000</v>
      </c>
      <c r="D112" s="24"/>
      <c r="E112" s="24"/>
      <c r="F112" s="24"/>
      <c r="G112" s="24"/>
      <c r="H112" s="24"/>
      <c r="I112" s="24"/>
      <c r="J112" s="24"/>
      <c r="K112" s="24"/>
    </row>
    <row r="113" spans="1:11">
      <c r="A113" s="35">
        <v>41306</v>
      </c>
      <c r="B113" s="24">
        <v>130000</v>
      </c>
      <c r="C113" s="24">
        <v>125000</v>
      </c>
      <c r="D113" s="24"/>
      <c r="E113" s="24"/>
      <c r="F113" s="24"/>
      <c r="G113" s="24"/>
      <c r="H113" s="24"/>
      <c r="I113" s="24"/>
      <c r="J113" s="24"/>
      <c r="K113" s="24"/>
    </row>
    <row r="114" spans="1:11">
      <c r="A114" s="35">
        <v>41313</v>
      </c>
      <c r="B114" s="24">
        <v>125000</v>
      </c>
      <c r="C114" s="24">
        <v>120000</v>
      </c>
      <c r="D114" s="24"/>
      <c r="E114" s="24"/>
      <c r="F114" s="24"/>
      <c r="G114" s="24"/>
      <c r="H114" s="24"/>
      <c r="I114" s="24"/>
      <c r="J114" s="24"/>
      <c r="K114" s="24"/>
    </row>
    <row r="115" spans="1:11">
      <c r="A115" s="35">
        <v>41320</v>
      </c>
      <c r="B115" s="24">
        <v>125000</v>
      </c>
      <c r="C115" s="24">
        <v>120000</v>
      </c>
      <c r="D115" s="24"/>
      <c r="E115" s="24"/>
      <c r="F115" s="24"/>
      <c r="G115" s="24"/>
      <c r="H115" s="24"/>
      <c r="I115" s="24"/>
      <c r="J115" s="24"/>
      <c r="K115" s="24"/>
    </row>
    <row r="116" spans="1:11">
      <c r="A116" s="35">
        <v>41327</v>
      </c>
      <c r="B116" s="24">
        <v>125000</v>
      </c>
      <c r="C116" s="24">
        <v>120000</v>
      </c>
      <c r="D116" s="24"/>
      <c r="E116" s="24"/>
      <c r="F116" s="24"/>
      <c r="G116" s="24"/>
      <c r="H116" s="24"/>
      <c r="I116" s="24"/>
      <c r="J116" s="24"/>
      <c r="K116" s="24"/>
    </row>
    <row r="117" spans="1:11">
      <c r="A117" s="35">
        <v>41334</v>
      </c>
      <c r="B117" s="24">
        <v>125000</v>
      </c>
      <c r="C117" s="24">
        <v>118000</v>
      </c>
      <c r="D117" s="24"/>
      <c r="E117" s="24"/>
      <c r="F117" s="24"/>
      <c r="G117" s="24"/>
      <c r="H117" s="24"/>
      <c r="I117" s="24"/>
      <c r="J117" s="24"/>
      <c r="K117" s="24"/>
    </row>
    <row r="118" spans="1:11">
      <c r="A118" s="35">
        <v>41341</v>
      </c>
      <c r="B118" s="24">
        <v>115000</v>
      </c>
      <c r="C118" s="24">
        <v>110000</v>
      </c>
      <c r="D118" s="24"/>
      <c r="E118" s="24"/>
      <c r="F118" s="24"/>
      <c r="G118" s="24"/>
      <c r="H118" s="24"/>
      <c r="I118" s="24"/>
      <c r="J118" s="24"/>
      <c r="K118" s="24"/>
    </row>
    <row r="119" spans="1:11">
      <c r="A119" s="35">
        <v>41348</v>
      </c>
      <c r="B119" s="24">
        <v>102000</v>
      </c>
      <c r="C119" s="24">
        <v>100000</v>
      </c>
      <c r="D119" s="24"/>
      <c r="E119" s="24"/>
      <c r="F119" s="24"/>
      <c r="G119" s="24"/>
      <c r="H119" s="24"/>
      <c r="I119" s="24"/>
      <c r="J119" s="24"/>
      <c r="K119" s="24"/>
    </row>
    <row r="120" spans="1:11">
      <c r="A120" s="35">
        <v>41355</v>
      </c>
      <c r="B120" s="24">
        <v>102000</v>
      </c>
      <c r="C120" s="24">
        <v>95000</v>
      </c>
      <c r="D120" s="24"/>
      <c r="E120" s="24"/>
      <c r="F120" s="24"/>
      <c r="G120" s="24"/>
      <c r="H120" s="24"/>
      <c r="I120" s="24"/>
      <c r="J120" s="24"/>
      <c r="K120" s="24"/>
    </row>
    <row r="121" spans="1:11">
      <c r="A121" s="35">
        <v>41362</v>
      </c>
      <c r="B121" s="24">
        <v>98000</v>
      </c>
      <c r="C121" s="24">
        <v>93000</v>
      </c>
      <c r="D121" s="24"/>
      <c r="E121" s="24"/>
      <c r="F121" s="24"/>
      <c r="G121" s="24"/>
      <c r="H121" s="24"/>
      <c r="I121" s="24"/>
      <c r="J121" s="24"/>
      <c r="K121" s="24"/>
    </row>
    <row r="122" spans="1:11">
      <c r="A122" s="35">
        <v>41369</v>
      </c>
      <c r="B122" s="24">
        <v>95000</v>
      </c>
      <c r="C122" s="24">
        <v>90000</v>
      </c>
      <c r="D122" s="24"/>
      <c r="E122" s="24"/>
      <c r="F122" s="24"/>
      <c r="G122" s="24"/>
      <c r="H122" s="24"/>
      <c r="I122" s="24"/>
      <c r="J122" s="24"/>
      <c r="K122" s="24"/>
    </row>
    <row r="123" spans="1:11">
      <c r="A123" s="35">
        <v>41376</v>
      </c>
      <c r="B123" s="24">
        <v>92000</v>
      </c>
      <c r="C123" s="24">
        <v>90000</v>
      </c>
      <c r="D123" s="24"/>
      <c r="E123" s="24"/>
      <c r="F123" s="24"/>
      <c r="G123" s="24"/>
      <c r="H123" s="24"/>
      <c r="I123" s="24"/>
      <c r="J123" s="24"/>
      <c r="K123" s="24"/>
    </row>
    <row r="124" spans="1:11">
      <c r="A124" s="35">
        <v>41383</v>
      </c>
      <c r="B124" s="24">
        <v>92000</v>
      </c>
      <c r="C124" s="24">
        <v>90000</v>
      </c>
      <c r="D124" s="24"/>
      <c r="E124" s="24"/>
      <c r="F124" s="24"/>
      <c r="G124" s="24"/>
      <c r="H124" s="24"/>
      <c r="I124" s="24"/>
      <c r="J124" s="24"/>
      <c r="K124" s="24"/>
    </row>
    <row r="125" spans="1:11">
      <c r="A125" s="35">
        <v>41390</v>
      </c>
      <c r="B125" s="24">
        <v>92000</v>
      </c>
      <c r="C125" s="24">
        <v>90000</v>
      </c>
      <c r="D125" s="24"/>
      <c r="E125" s="24"/>
      <c r="F125" s="24"/>
      <c r="G125" s="24"/>
      <c r="H125" s="24"/>
      <c r="I125" s="24"/>
      <c r="J125" s="24"/>
      <c r="K125" s="24"/>
    </row>
    <row r="126" spans="1:11">
      <c r="A126" s="35">
        <v>41397</v>
      </c>
      <c r="B126" s="24">
        <v>86000</v>
      </c>
      <c r="C126" s="24">
        <v>84000</v>
      </c>
      <c r="D126" s="24"/>
      <c r="E126" s="24"/>
      <c r="F126" s="24"/>
      <c r="G126" s="24"/>
      <c r="H126" s="24"/>
      <c r="I126" s="24"/>
      <c r="J126" s="24"/>
      <c r="K126" s="24"/>
    </row>
    <row r="127" spans="1:11">
      <c r="A127" s="35">
        <v>41404</v>
      </c>
      <c r="B127" s="24">
        <v>86000</v>
      </c>
      <c r="C127" s="24">
        <v>84000</v>
      </c>
      <c r="D127" s="24"/>
      <c r="E127" s="24"/>
      <c r="F127" s="24"/>
      <c r="G127" s="24"/>
      <c r="H127" s="24"/>
      <c r="I127" s="24"/>
      <c r="J127" s="24"/>
      <c r="K127" s="24"/>
    </row>
    <row r="128" spans="1:11">
      <c r="A128" s="35">
        <v>41411</v>
      </c>
      <c r="B128" s="24">
        <v>86000</v>
      </c>
      <c r="C128" s="24">
        <v>84000</v>
      </c>
      <c r="D128" s="24"/>
      <c r="E128" s="24"/>
      <c r="F128" s="24"/>
      <c r="G128" s="24"/>
      <c r="H128" s="24"/>
      <c r="I128" s="24"/>
      <c r="J128" s="24"/>
      <c r="K128" s="24"/>
    </row>
    <row r="129" spans="1:11">
      <c r="A129" s="35">
        <v>41418</v>
      </c>
      <c r="B129" s="24">
        <v>86000</v>
      </c>
      <c r="C129" s="24">
        <v>84000</v>
      </c>
      <c r="D129" s="24"/>
      <c r="E129" s="24"/>
      <c r="F129" s="24"/>
      <c r="G129" s="24"/>
      <c r="H129" s="24"/>
      <c r="I129" s="24"/>
      <c r="J129" s="24"/>
      <c r="K129" s="24"/>
    </row>
    <row r="130" spans="1:11">
      <c r="A130" s="35">
        <v>41425</v>
      </c>
      <c r="B130" s="24">
        <v>86000</v>
      </c>
      <c r="C130" s="24">
        <v>84000</v>
      </c>
      <c r="D130" s="24"/>
      <c r="E130" s="24"/>
      <c r="F130" s="24"/>
      <c r="G130" s="24"/>
      <c r="H130" s="24"/>
      <c r="I130" s="24"/>
      <c r="J130" s="24"/>
      <c r="K130" s="24"/>
    </row>
    <row r="131" spans="1:11">
      <c r="A131" s="35">
        <v>41432</v>
      </c>
      <c r="B131" s="24">
        <v>86000</v>
      </c>
      <c r="C131" s="24">
        <v>84000</v>
      </c>
      <c r="D131" s="24"/>
      <c r="E131" s="24"/>
      <c r="F131" s="24"/>
      <c r="G131" s="24"/>
      <c r="H131" s="24"/>
      <c r="I131" s="24"/>
      <c r="J131" s="24"/>
      <c r="K131" s="24"/>
    </row>
    <row r="132" spans="1:11">
      <c r="A132" s="35">
        <v>41439</v>
      </c>
      <c r="B132" s="24">
        <v>95000</v>
      </c>
      <c r="C132" s="24">
        <v>90000</v>
      </c>
      <c r="D132" s="24"/>
      <c r="E132" s="24"/>
      <c r="F132" s="24"/>
      <c r="G132" s="24"/>
      <c r="H132" s="24"/>
      <c r="I132" s="24"/>
      <c r="J132" s="24"/>
      <c r="K132" s="24"/>
    </row>
    <row r="133" spans="1:11">
      <c r="A133" s="35">
        <v>41446</v>
      </c>
      <c r="B133" s="24">
        <v>95000</v>
      </c>
      <c r="C133" s="24">
        <v>90000</v>
      </c>
      <c r="D133" s="24"/>
      <c r="E133" s="24"/>
      <c r="F133" s="24"/>
      <c r="G133" s="24"/>
      <c r="H133" s="24"/>
      <c r="I133" s="24"/>
      <c r="J133" s="24"/>
      <c r="K133" s="24"/>
    </row>
    <row r="134" spans="1:11">
      <c r="A134" s="35">
        <v>41453</v>
      </c>
      <c r="B134" s="24">
        <v>95000</v>
      </c>
      <c r="C134" s="24">
        <v>92000</v>
      </c>
      <c r="D134" s="24"/>
      <c r="E134" s="24"/>
      <c r="F134" s="24"/>
      <c r="G134" s="24"/>
      <c r="H134" s="24"/>
      <c r="I134" s="24"/>
      <c r="J134" s="24"/>
      <c r="K134" s="24"/>
    </row>
    <row r="135" spans="1:11">
      <c r="A135" s="35">
        <v>41460</v>
      </c>
      <c r="B135" s="24">
        <v>96000</v>
      </c>
      <c r="C135" s="24">
        <v>92000</v>
      </c>
      <c r="D135" s="24"/>
      <c r="E135" s="24"/>
      <c r="F135" s="24"/>
      <c r="G135" s="24"/>
      <c r="H135" s="24"/>
      <c r="I135" s="24"/>
      <c r="J135" s="24"/>
      <c r="K135" s="24"/>
    </row>
    <row r="136" spans="1:11">
      <c r="A136" s="35">
        <v>41467</v>
      </c>
      <c r="B136" s="24">
        <v>100000</v>
      </c>
      <c r="C136" s="24">
        <v>95000</v>
      </c>
      <c r="D136" s="24"/>
      <c r="E136" s="24"/>
      <c r="F136" s="24"/>
      <c r="G136" s="24"/>
      <c r="H136" s="24"/>
      <c r="I136" s="24"/>
      <c r="J136" s="24"/>
      <c r="K136" s="24"/>
    </row>
    <row r="137" spans="1:11">
      <c r="A137" s="35">
        <v>41474</v>
      </c>
      <c r="B137" s="24">
        <v>103000</v>
      </c>
      <c r="C137" s="24">
        <v>98000</v>
      </c>
      <c r="D137" s="24"/>
      <c r="E137" s="24"/>
      <c r="F137" s="24"/>
      <c r="G137" s="24"/>
      <c r="H137" s="24"/>
      <c r="I137" s="24"/>
      <c r="J137" s="24"/>
      <c r="K137" s="24"/>
    </row>
    <row r="138" spans="1:11">
      <c r="A138" s="35">
        <v>41481</v>
      </c>
      <c r="B138" s="24">
        <v>108000</v>
      </c>
      <c r="C138" s="24">
        <v>102000</v>
      </c>
      <c r="D138" s="24"/>
      <c r="E138" s="24"/>
      <c r="F138" s="24"/>
      <c r="G138" s="24"/>
      <c r="H138" s="24"/>
      <c r="I138" s="24"/>
      <c r="J138" s="24"/>
      <c r="K138" s="24"/>
    </row>
    <row r="139" spans="1:11">
      <c r="A139" s="35">
        <v>41488</v>
      </c>
      <c r="B139" s="24">
        <v>106000</v>
      </c>
      <c r="C139" s="24">
        <v>104000</v>
      </c>
      <c r="D139" s="24"/>
      <c r="E139" s="24"/>
      <c r="F139" s="24"/>
      <c r="G139" s="24"/>
      <c r="H139" s="24"/>
      <c r="I139" s="24"/>
      <c r="J139" s="24"/>
      <c r="K139" s="24"/>
    </row>
    <row r="140" spans="1:11">
      <c r="A140" s="35">
        <v>41495</v>
      </c>
      <c r="B140" s="24">
        <v>110000</v>
      </c>
      <c r="C140" s="24">
        <v>102000</v>
      </c>
      <c r="D140" s="24"/>
      <c r="E140" s="24"/>
      <c r="F140" s="24"/>
      <c r="G140" s="24"/>
      <c r="H140" s="24"/>
      <c r="I140" s="24"/>
      <c r="J140" s="24"/>
      <c r="K140" s="24"/>
    </row>
    <row r="141" spans="1:11">
      <c r="A141" s="35">
        <v>41502</v>
      </c>
      <c r="B141" s="24">
        <v>112000</v>
      </c>
      <c r="C141" s="24">
        <v>102000</v>
      </c>
      <c r="D141" s="24"/>
      <c r="E141" s="24"/>
      <c r="F141" s="24"/>
      <c r="G141" s="24"/>
      <c r="H141" s="24"/>
      <c r="I141" s="24"/>
      <c r="J141" s="24"/>
      <c r="K141" s="24"/>
    </row>
    <row r="142" spans="1:11">
      <c r="A142" s="35">
        <v>41509</v>
      </c>
      <c r="B142" s="24">
        <v>112000</v>
      </c>
      <c r="C142" s="24">
        <v>105000</v>
      </c>
      <c r="D142" s="24"/>
      <c r="E142" s="24"/>
      <c r="F142" s="24"/>
      <c r="G142" s="24"/>
      <c r="H142" s="24"/>
      <c r="I142" s="24"/>
      <c r="J142" s="24"/>
      <c r="K142" s="24"/>
    </row>
    <row r="143" spans="1:11">
      <c r="A143" s="35">
        <v>41516</v>
      </c>
      <c r="B143" s="24">
        <v>105000</v>
      </c>
      <c r="C143" s="24">
        <v>103000</v>
      </c>
      <c r="D143" s="24"/>
      <c r="E143" s="24"/>
      <c r="F143" s="24"/>
      <c r="G143" s="24"/>
      <c r="H143" s="24"/>
      <c r="I143" s="24"/>
      <c r="J143" s="24"/>
      <c r="K143" s="24"/>
    </row>
    <row r="144" spans="1:11">
      <c r="A144" s="35">
        <v>41523</v>
      </c>
      <c r="B144" s="24">
        <v>110000</v>
      </c>
      <c r="C144" s="24">
        <v>105000</v>
      </c>
      <c r="D144" s="24"/>
      <c r="E144" s="24"/>
      <c r="F144" s="24"/>
      <c r="G144" s="24"/>
      <c r="H144" s="24"/>
      <c r="I144" s="24"/>
      <c r="J144" s="24"/>
      <c r="K144" s="24"/>
    </row>
    <row r="145" spans="1:11">
      <c r="A145" s="35">
        <v>41530</v>
      </c>
      <c r="B145" s="24">
        <v>110000</v>
      </c>
      <c r="C145" s="24">
        <v>105000</v>
      </c>
      <c r="D145" s="24"/>
      <c r="E145" s="24"/>
      <c r="F145" s="24"/>
      <c r="G145" s="24"/>
      <c r="H145" s="24"/>
      <c r="I145" s="24"/>
      <c r="J145" s="24"/>
      <c r="K145" s="24"/>
    </row>
    <row r="146" spans="1:11">
      <c r="A146" s="35">
        <v>41537</v>
      </c>
      <c r="B146" s="24">
        <v>108000</v>
      </c>
      <c r="C146" s="24">
        <v>103000</v>
      </c>
      <c r="D146" s="24"/>
      <c r="E146" s="24"/>
      <c r="F146" s="24"/>
      <c r="G146" s="24"/>
      <c r="H146" s="24"/>
      <c r="I146" s="24"/>
      <c r="J146" s="24"/>
      <c r="K146" s="24"/>
    </row>
    <row r="147" spans="1:11">
      <c r="A147" s="35">
        <v>41544</v>
      </c>
      <c r="B147" s="24">
        <v>108000</v>
      </c>
      <c r="C147" s="24">
        <v>103000</v>
      </c>
      <c r="D147" s="24"/>
      <c r="E147" s="24"/>
      <c r="F147" s="24"/>
      <c r="G147" s="24"/>
      <c r="H147" s="24"/>
      <c r="I147" s="24"/>
      <c r="J147" s="24"/>
      <c r="K147" s="24"/>
    </row>
    <row r="148" spans="1:11">
      <c r="A148" s="35">
        <v>41551</v>
      </c>
      <c r="B148" s="24">
        <v>99000</v>
      </c>
      <c r="C148" s="24">
        <v>94000</v>
      </c>
      <c r="D148" s="24"/>
      <c r="E148" s="24"/>
      <c r="F148" s="24"/>
      <c r="G148" s="24"/>
      <c r="H148" s="24"/>
      <c r="I148" s="24"/>
      <c r="J148" s="24"/>
      <c r="K148" s="24"/>
    </row>
    <row r="149" spans="1:11">
      <c r="A149" s="35">
        <v>41558</v>
      </c>
      <c r="B149" s="24">
        <v>99000</v>
      </c>
      <c r="C149" s="24">
        <v>94000</v>
      </c>
      <c r="D149" s="24"/>
      <c r="E149" s="24"/>
      <c r="F149" s="24"/>
      <c r="G149" s="24"/>
      <c r="H149" s="24"/>
      <c r="I149" s="24"/>
      <c r="J149" s="24"/>
      <c r="K149" s="24"/>
    </row>
    <row r="150" spans="1:11">
      <c r="A150" s="35">
        <v>41565</v>
      </c>
      <c r="B150" s="24">
        <v>99000</v>
      </c>
      <c r="C150" s="24">
        <v>94000</v>
      </c>
      <c r="D150" s="24"/>
      <c r="E150" s="24"/>
      <c r="F150" s="24"/>
      <c r="G150" s="24"/>
      <c r="H150" s="24"/>
      <c r="I150" s="24"/>
      <c r="J150" s="24"/>
      <c r="K150" s="24"/>
    </row>
    <row r="151" spans="1:11">
      <c r="A151" s="35">
        <v>41572</v>
      </c>
      <c r="B151" s="24">
        <v>99000</v>
      </c>
      <c r="C151" s="24">
        <v>94000</v>
      </c>
      <c r="D151" s="24"/>
      <c r="E151" s="24"/>
      <c r="F151" s="24"/>
      <c r="G151" s="24"/>
      <c r="H151" s="24"/>
      <c r="I151" s="24"/>
      <c r="J151" s="24"/>
      <c r="K151" s="24"/>
    </row>
    <row r="152" spans="1:11">
      <c r="A152" s="35">
        <v>41579</v>
      </c>
      <c r="B152" s="24">
        <v>99000</v>
      </c>
      <c r="C152" s="24">
        <v>94000</v>
      </c>
      <c r="D152" s="24"/>
      <c r="E152" s="24"/>
      <c r="F152" s="24"/>
      <c r="G152" s="24"/>
      <c r="H152" s="24"/>
      <c r="I152" s="24"/>
      <c r="J152" s="24"/>
      <c r="K152" s="24"/>
    </row>
    <row r="153" spans="1:11">
      <c r="A153" s="35">
        <v>41586</v>
      </c>
      <c r="B153" s="24">
        <v>97000</v>
      </c>
      <c r="C153" s="24">
        <v>93000</v>
      </c>
      <c r="D153" s="24"/>
      <c r="E153" s="24"/>
      <c r="F153" s="24"/>
      <c r="G153" s="24"/>
      <c r="H153" s="24"/>
      <c r="I153" s="24"/>
      <c r="J153" s="24"/>
      <c r="K153" s="24"/>
    </row>
    <row r="154" spans="1:11">
      <c r="A154" s="35">
        <v>41593</v>
      </c>
      <c r="B154" s="24">
        <v>101000</v>
      </c>
      <c r="C154" s="24">
        <v>93000</v>
      </c>
      <c r="D154" s="24"/>
      <c r="E154" s="24"/>
      <c r="F154" s="24"/>
      <c r="G154" s="24"/>
      <c r="H154" s="24"/>
      <c r="I154" s="24"/>
      <c r="J154" s="24"/>
      <c r="K154" s="24"/>
    </row>
    <row r="155" spans="1:11">
      <c r="A155" s="35">
        <v>41600</v>
      </c>
      <c r="B155" s="24">
        <v>104000</v>
      </c>
      <c r="C155" s="24">
        <v>100000</v>
      </c>
      <c r="D155" s="24"/>
      <c r="E155" s="24"/>
      <c r="F155" s="24"/>
      <c r="G155" s="24"/>
      <c r="H155" s="24"/>
      <c r="I155" s="24"/>
      <c r="J155" s="24"/>
      <c r="K155" s="24"/>
    </row>
    <row r="156" spans="1:11">
      <c r="A156" s="35">
        <v>41607</v>
      </c>
      <c r="B156" s="24">
        <v>104000</v>
      </c>
      <c r="C156" s="24">
        <v>100000</v>
      </c>
      <c r="D156" s="24"/>
      <c r="E156" s="24"/>
      <c r="F156" s="24"/>
      <c r="G156" s="24"/>
      <c r="H156" s="24"/>
      <c r="I156" s="24"/>
      <c r="J156" s="24"/>
      <c r="K156" s="24"/>
    </row>
    <row r="157" spans="1:11">
      <c r="A157" s="35">
        <v>41614</v>
      </c>
      <c r="B157" s="24">
        <v>104000</v>
      </c>
      <c r="C157" s="24">
        <v>100000</v>
      </c>
      <c r="D157" s="24"/>
      <c r="E157" s="24"/>
      <c r="F157" s="24"/>
      <c r="G157" s="24"/>
      <c r="H157" s="24"/>
      <c r="I157" s="24"/>
      <c r="J157" s="24"/>
      <c r="K157" s="24"/>
    </row>
    <row r="158" spans="1:11">
      <c r="A158" s="35">
        <v>41621</v>
      </c>
      <c r="B158" s="24">
        <v>104000</v>
      </c>
      <c r="C158" s="24">
        <v>102000</v>
      </c>
      <c r="D158" s="24"/>
      <c r="E158" s="24"/>
      <c r="F158" s="24"/>
      <c r="G158" s="24"/>
      <c r="H158" s="24"/>
      <c r="I158" s="24"/>
      <c r="J158" s="24"/>
      <c r="K158" s="24"/>
    </row>
    <row r="159" spans="1:11">
      <c r="A159" s="35">
        <v>41628</v>
      </c>
      <c r="B159" s="24">
        <v>104000</v>
      </c>
      <c r="C159" s="24">
        <v>102000</v>
      </c>
      <c r="D159" s="24"/>
      <c r="E159" s="24"/>
      <c r="F159" s="24"/>
      <c r="G159" s="24"/>
      <c r="H159" s="24"/>
      <c r="I159" s="24"/>
      <c r="J159" s="24"/>
      <c r="K159" s="24"/>
    </row>
    <row r="160" spans="1:11">
      <c r="A160" s="35">
        <v>41635</v>
      </c>
      <c r="B160" s="24">
        <v>104000</v>
      </c>
      <c r="C160" s="24">
        <v>102000</v>
      </c>
      <c r="D160" s="24"/>
      <c r="E160" s="24"/>
      <c r="F160" s="24"/>
      <c r="G160" s="24"/>
      <c r="H160" s="24"/>
      <c r="I160" s="24"/>
      <c r="J160" s="24"/>
      <c r="K160" s="24"/>
    </row>
    <row r="161" spans="1:11">
      <c r="A161" s="35">
        <v>41642</v>
      </c>
      <c r="B161" s="24">
        <v>101000</v>
      </c>
      <c r="C161" s="24">
        <v>102000</v>
      </c>
      <c r="D161" s="24"/>
      <c r="E161" s="24"/>
      <c r="F161" s="24"/>
      <c r="G161" s="24"/>
      <c r="H161" s="24"/>
      <c r="I161" s="24"/>
      <c r="J161" s="24"/>
      <c r="K161" s="24"/>
    </row>
    <row r="162" spans="1:11">
      <c r="A162" s="35">
        <v>41649</v>
      </c>
      <c r="B162" s="24">
        <v>98000</v>
      </c>
      <c r="C162" s="24">
        <v>87000</v>
      </c>
      <c r="D162" s="24"/>
      <c r="E162" s="24"/>
      <c r="F162" s="24"/>
      <c r="G162" s="24"/>
      <c r="H162" s="24"/>
      <c r="I162" s="24"/>
      <c r="J162" s="24"/>
      <c r="K162" s="24"/>
    </row>
    <row r="163" spans="1:11">
      <c r="A163" s="35">
        <v>41656</v>
      </c>
      <c r="B163" s="24">
        <v>92000</v>
      </c>
      <c r="C163" s="24">
        <v>82000</v>
      </c>
      <c r="D163" s="24"/>
      <c r="E163" s="24"/>
      <c r="F163" s="24"/>
      <c r="G163" s="24"/>
      <c r="H163" s="24"/>
      <c r="I163" s="24"/>
      <c r="J163" s="24"/>
      <c r="K163" s="24"/>
    </row>
    <row r="164" spans="1:11">
      <c r="A164" s="35">
        <v>41663</v>
      </c>
      <c r="B164" s="24">
        <v>82000</v>
      </c>
      <c r="C164" s="24">
        <v>72000</v>
      </c>
      <c r="D164" s="24"/>
      <c r="E164" s="24"/>
      <c r="F164" s="24"/>
      <c r="G164" s="24"/>
      <c r="H164" s="24"/>
      <c r="I164" s="24"/>
      <c r="J164" s="24"/>
      <c r="K164" s="24"/>
    </row>
    <row r="165" spans="1:11">
      <c r="A165" s="35">
        <v>41670</v>
      </c>
      <c r="B165" s="24">
        <v>77000</v>
      </c>
      <c r="C165" s="24">
        <v>70000</v>
      </c>
      <c r="D165" s="24"/>
      <c r="E165" s="24"/>
      <c r="F165" s="24"/>
      <c r="G165" s="24"/>
      <c r="H165" s="24"/>
      <c r="I165" s="24"/>
      <c r="J165" s="24"/>
      <c r="K165" s="24"/>
    </row>
    <row r="166" spans="1:11">
      <c r="A166" s="35">
        <v>41677</v>
      </c>
      <c r="B166" s="24">
        <v>75000</v>
      </c>
      <c r="C166" s="24">
        <v>60000</v>
      </c>
      <c r="D166" s="24"/>
      <c r="E166" s="24"/>
      <c r="F166" s="24"/>
      <c r="G166" s="24"/>
      <c r="H166" s="24"/>
      <c r="I166" s="24"/>
      <c r="J166" s="24"/>
      <c r="K166" s="24"/>
    </row>
    <row r="167" spans="1:11">
      <c r="A167" s="35">
        <v>41684</v>
      </c>
      <c r="B167" s="24">
        <v>69000</v>
      </c>
      <c r="C167" s="24">
        <v>56000</v>
      </c>
      <c r="D167" s="24"/>
      <c r="E167" s="24"/>
      <c r="F167" s="24"/>
      <c r="G167" s="24"/>
      <c r="H167" s="24"/>
      <c r="I167" s="24"/>
      <c r="J167" s="24"/>
      <c r="K167" s="24"/>
    </row>
    <row r="168" spans="1:11">
      <c r="A168" s="35">
        <v>41691</v>
      </c>
      <c r="B168" s="24">
        <v>69000</v>
      </c>
      <c r="C168" s="24">
        <v>56000</v>
      </c>
      <c r="D168" s="24"/>
      <c r="E168" s="24"/>
      <c r="F168" s="24"/>
      <c r="G168" s="24"/>
      <c r="H168" s="24"/>
      <c r="I168" s="24"/>
      <c r="J168" s="24"/>
      <c r="K168" s="24"/>
    </row>
    <row r="169" spans="1:11">
      <c r="A169" s="35">
        <v>41698</v>
      </c>
      <c r="B169" s="24">
        <v>69000</v>
      </c>
      <c r="C169" s="24">
        <v>56000</v>
      </c>
      <c r="D169" s="24"/>
      <c r="E169" s="24"/>
      <c r="F169" s="24"/>
      <c r="G169" s="24"/>
      <c r="H169" s="24"/>
      <c r="I169" s="24"/>
      <c r="J169" s="24"/>
      <c r="K169" s="24"/>
    </row>
    <row r="170" spans="1:11">
      <c r="A170" s="35">
        <v>41705</v>
      </c>
      <c r="B170" s="24">
        <v>69000</v>
      </c>
      <c r="C170" s="24">
        <v>56000</v>
      </c>
      <c r="D170" s="24"/>
      <c r="E170" s="24"/>
      <c r="F170" s="24"/>
      <c r="G170" s="24"/>
      <c r="H170" s="24"/>
      <c r="I170" s="24"/>
      <c r="J170" s="24"/>
      <c r="K170" s="24"/>
    </row>
    <row r="171" spans="1:11">
      <c r="A171" s="35">
        <v>41712</v>
      </c>
      <c r="B171" s="24">
        <v>69000</v>
      </c>
      <c r="C171" s="24">
        <v>56000</v>
      </c>
      <c r="D171" s="24"/>
      <c r="E171" s="24"/>
      <c r="F171" s="24"/>
      <c r="G171" s="24"/>
      <c r="H171" s="24"/>
      <c r="I171" s="24"/>
      <c r="J171" s="24"/>
      <c r="K171" s="24"/>
    </row>
    <row r="172" spans="1:11">
      <c r="A172" s="35">
        <v>41719</v>
      </c>
      <c r="B172" s="24">
        <v>69000</v>
      </c>
      <c r="C172" s="24">
        <v>50000</v>
      </c>
      <c r="D172" s="24"/>
      <c r="E172" s="24"/>
      <c r="F172" s="24"/>
      <c r="G172" s="24"/>
      <c r="H172" s="24"/>
      <c r="I172" s="24"/>
      <c r="J172" s="24"/>
      <c r="K172" s="24"/>
    </row>
    <row r="173" spans="1:11">
      <c r="A173" s="35">
        <v>41726</v>
      </c>
      <c r="B173" s="24">
        <v>72000</v>
      </c>
      <c r="C173" s="24">
        <v>50000</v>
      </c>
      <c r="D173" s="24"/>
      <c r="E173" s="24"/>
      <c r="F173" s="24"/>
      <c r="G173" s="24"/>
      <c r="H173" s="24"/>
      <c r="I173" s="24"/>
      <c r="J173" s="24"/>
      <c r="K173" s="24"/>
    </row>
    <row r="174" spans="1:11">
      <c r="A174" s="35">
        <v>41733</v>
      </c>
      <c r="B174" s="24">
        <v>72000</v>
      </c>
      <c r="C174" s="24">
        <v>50000</v>
      </c>
      <c r="D174" s="24"/>
      <c r="E174" s="24"/>
      <c r="F174" s="24"/>
      <c r="G174" s="24"/>
      <c r="H174" s="24"/>
      <c r="I174" s="24"/>
      <c r="J174" s="24"/>
      <c r="K174" s="24"/>
    </row>
    <row r="175" spans="1:11">
      <c r="A175" s="35">
        <v>41740</v>
      </c>
      <c r="B175" s="24">
        <v>74000</v>
      </c>
      <c r="C175" s="24">
        <v>48000</v>
      </c>
      <c r="D175" s="24"/>
      <c r="E175" s="24"/>
      <c r="F175" s="24"/>
      <c r="G175" s="24"/>
      <c r="H175" s="24"/>
      <c r="I175" s="24"/>
      <c r="J175" s="24"/>
      <c r="K175" s="24"/>
    </row>
    <row r="176" spans="1:11">
      <c r="A176" s="35">
        <v>41747</v>
      </c>
      <c r="B176" s="24">
        <v>74000</v>
      </c>
      <c r="C176" s="24">
        <v>48000</v>
      </c>
      <c r="D176" s="24"/>
      <c r="E176" s="24"/>
      <c r="F176" s="24"/>
      <c r="G176" s="24"/>
      <c r="H176" s="24"/>
      <c r="I176" s="24"/>
      <c r="J176" s="24"/>
      <c r="K176" s="24"/>
    </row>
    <row r="177" spans="1:11">
      <c r="A177" s="35">
        <v>41754</v>
      </c>
      <c r="B177" s="24">
        <v>68000</v>
      </c>
      <c r="C177" s="24">
        <v>42000</v>
      </c>
      <c r="D177" s="24"/>
      <c r="E177" s="24"/>
      <c r="F177" s="24"/>
      <c r="G177" s="24"/>
      <c r="H177" s="24"/>
      <c r="I177" s="24"/>
      <c r="J177" s="24"/>
      <c r="K177" s="24"/>
    </row>
    <row r="178" spans="1:11">
      <c r="A178" s="35">
        <v>41761</v>
      </c>
      <c r="B178" s="24">
        <v>65000</v>
      </c>
      <c r="C178" s="24">
        <v>44000</v>
      </c>
      <c r="D178" s="24"/>
      <c r="E178" s="24"/>
      <c r="F178" s="24"/>
      <c r="G178" s="24"/>
      <c r="H178" s="24"/>
      <c r="I178" s="24"/>
      <c r="J178" s="24"/>
      <c r="K178" s="24"/>
    </row>
    <row r="179" spans="1:11">
      <c r="A179" s="35">
        <v>41768</v>
      </c>
      <c r="B179" s="24">
        <v>65000</v>
      </c>
      <c r="C179" s="24">
        <v>44000</v>
      </c>
      <c r="D179" s="24"/>
      <c r="E179" s="24"/>
      <c r="F179" s="24"/>
      <c r="G179" s="24"/>
      <c r="H179" s="24"/>
      <c r="I179" s="24"/>
      <c r="J179" s="24"/>
      <c r="K179" s="24"/>
    </row>
    <row r="180" spans="1:11">
      <c r="A180" s="35">
        <v>41775</v>
      </c>
      <c r="B180" s="24">
        <v>65000</v>
      </c>
      <c r="C180" s="24">
        <v>44000</v>
      </c>
      <c r="D180" s="24"/>
      <c r="E180" s="24"/>
      <c r="F180" s="24"/>
      <c r="G180" s="24"/>
      <c r="H180" s="24"/>
      <c r="I180" s="24"/>
      <c r="J180" s="24"/>
      <c r="K180" s="24"/>
    </row>
    <row r="181" spans="1:11">
      <c r="A181" s="35">
        <v>41782</v>
      </c>
      <c r="B181" s="24">
        <v>70000</v>
      </c>
      <c r="C181" s="24">
        <v>40000</v>
      </c>
      <c r="D181" s="24"/>
      <c r="E181" s="24"/>
      <c r="F181" s="24"/>
      <c r="G181" s="24"/>
      <c r="H181" s="24"/>
      <c r="I181" s="24"/>
      <c r="J181" s="24"/>
      <c r="K181" s="24"/>
    </row>
    <row r="182" spans="1:11">
      <c r="A182" s="35">
        <v>41789</v>
      </c>
      <c r="B182" s="24">
        <v>70000</v>
      </c>
      <c r="C182" s="24">
        <v>40000</v>
      </c>
      <c r="D182" s="24"/>
      <c r="E182" s="24"/>
      <c r="F182" s="24"/>
      <c r="G182" s="24"/>
      <c r="H182" s="24"/>
      <c r="I182" s="24"/>
      <c r="J182" s="24"/>
      <c r="K182" s="24"/>
    </row>
    <row r="183" spans="1:11">
      <c r="A183" s="35">
        <v>41796</v>
      </c>
      <c r="B183" s="24">
        <v>70000</v>
      </c>
      <c r="C183" s="24">
        <v>44500</v>
      </c>
      <c r="D183" s="24"/>
      <c r="E183" s="24"/>
      <c r="F183" s="24"/>
      <c r="G183" s="24"/>
      <c r="H183" s="24"/>
      <c r="I183" s="24"/>
      <c r="J183" s="24"/>
      <c r="K183" s="24"/>
    </row>
    <row r="184" spans="1:11">
      <c r="A184" s="35">
        <v>41803</v>
      </c>
      <c r="B184" s="24">
        <v>67000</v>
      </c>
      <c r="C184" s="24">
        <v>41000</v>
      </c>
      <c r="D184" s="24"/>
      <c r="E184" s="24"/>
      <c r="F184" s="24"/>
      <c r="G184" s="24"/>
      <c r="H184" s="24"/>
      <c r="I184" s="24"/>
      <c r="J184" s="24"/>
      <c r="K184" s="24"/>
    </row>
    <row r="185" spans="1:11">
      <c r="A185" s="35">
        <v>41810</v>
      </c>
      <c r="B185" s="24">
        <v>65000</v>
      </c>
      <c r="C185" s="24">
        <v>40000</v>
      </c>
      <c r="D185" s="24"/>
      <c r="E185" s="24"/>
      <c r="F185" s="24"/>
      <c r="G185" s="24"/>
      <c r="H185" s="24"/>
      <c r="I185" s="24"/>
      <c r="J185" s="24"/>
      <c r="K185" s="24"/>
    </row>
    <row r="186" spans="1:11">
      <c r="A186" s="35">
        <v>41817</v>
      </c>
      <c r="B186" s="24">
        <v>65000</v>
      </c>
      <c r="C186" s="24">
        <v>40000</v>
      </c>
      <c r="D186" s="24"/>
      <c r="E186" s="24"/>
      <c r="F186" s="24"/>
      <c r="G186" s="24"/>
      <c r="H186" s="24"/>
      <c r="I186" s="24"/>
      <c r="J186" s="24"/>
      <c r="K186" s="24"/>
    </row>
    <row r="187" spans="1:11">
      <c r="A187" s="35">
        <v>41824</v>
      </c>
      <c r="B187" s="24">
        <v>65000</v>
      </c>
      <c r="C187" s="24">
        <v>40000</v>
      </c>
      <c r="D187" s="24"/>
      <c r="E187" s="24"/>
      <c r="F187" s="24"/>
      <c r="G187" s="24"/>
      <c r="H187" s="24"/>
      <c r="I187" s="24"/>
      <c r="J187" s="24"/>
      <c r="K187" s="24"/>
    </row>
    <row r="188" spans="1:11">
      <c r="A188" s="35">
        <v>41831</v>
      </c>
      <c r="B188" s="24">
        <v>65000</v>
      </c>
      <c r="C188" s="24">
        <v>40000</v>
      </c>
      <c r="D188" s="24"/>
      <c r="E188" s="24"/>
      <c r="F188" s="24"/>
      <c r="G188" s="24"/>
      <c r="H188" s="24"/>
      <c r="I188" s="24"/>
      <c r="J188" s="24"/>
      <c r="K188" s="24"/>
    </row>
    <row r="189" spans="1:11">
      <c r="A189" s="35">
        <v>41838</v>
      </c>
      <c r="B189" s="24">
        <v>65000</v>
      </c>
      <c r="C189" s="24">
        <v>40000</v>
      </c>
      <c r="D189" s="24"/>
      <c r="E189" s="24"/>
      <c r="F189" s="24"/>
      <c r="G189" s="24"/>
      <c r="H189" s="24"/>
      <c r="I189" s="24"/>
      <c r="J189" s="24"/>
      <c r="K189" s="24"/>
    </row>
    <row r="190" spans="1:11">
      <c r="A190" s="35">
        <v>41845</v>
      </c>
      <c r="B190" s="24">
        <v>63000</v>
      </c>
      <c r="C190" s="24">
        <v>42500</v>
      </c>
      <c r="D190" s="24"/>
      <c r="E190" s="24"/>
      <c r="F190" s="24"/>
      <c r="G190" s="24"/>
      <c r="H190" s="24"/>
      <c r="I190" s="24"/>
      <c r="J190" s="24"/>
      <c r="K190" s="24"/>
    </row>
    <row r="191" spans="1:11">
      <c r="A191" s="35">
        <v>41852</v>
      </c>
      <c r="B191" s="24">
        <v>68000</v>
      </c>
      <c r="C191" s="24">
        <v>41000</v>
      </c>
      <c r="D191" s="24"/>
      <c r="E191" s="24"/>
      <c r="F191" s="24"/>
      <c r="G191" s="24"/>
      <c r="H191" s="24"/>
      <c r="I191" s="24"/>
      <c r="J191" s="24"/>
      <c r="K191" s="24"/>
    </row>
    <row r="192" spans="1:11">
      <c r="A192" s="35">
        <v>41859</v>
      </c>
      <c r="B192" s="24">
        <v>68000</v>
      </c>
      <c r="C192" s="24">
        <v>41000</v>
      </c>
      <c r="D192" s="24"/>
      <c r="E192" s="24"/>
      <c r="F192" s="24"/>
      <c r="G192" s="24"/>
      <c r="H192" s="24"/>
      <c r="I192" s="24"/>
      <c r="J192" s="24"/>
      <c r="K192" s="24"/>
    </row>
    <row r="193" spans="1:11">
      <c r="A193" s="35">
        <v>41866</v>
      </c>
      <c r="B193" s="24">
        <v>68000</v>
      </c>
      <c r="C193" s="24">
        <v>41000</v>
      </c>
      <c r="D193" s="24"/>
      <c r="E193" s="24"/>
      <c r="F193" s="24"/>
      <c r="G193" s="24"/>
      <c r="H193" s="24"/>
      <c r="I193" s="24"/>
      <c r="J193" s="24"/>
      <c r="K193" s="24"/>
    </row>
    <row r="194" spans="1:11">
      <c r="A194" s="35">
        <v>41873</v>
      </c>
      <c r="B194" s="24">
        <v>68000</v>
      </c>
      <c r="C194" s="24">
        <v>41000</v>
      </c>
      <c r="D194" s="24"/>
      <c r="E194" s="24"/>
      <c r="F194" s="24"/>
      <c r="G194" s="24"/>
      <c r="H194" s="24"/>
      <c r="I194" s="24"/>
      <c r="J194" s="24"/>
      <c r="K194" s="24"/>
    </row>
    <row r="195" spans="1:11">
      <c r="A195" s="35">
        <v>41880</v>
      </c>
      <c r="B195" s="24">
        <v>68000</v>
      </c>
      <c r="C195" s="24">
        <v>41000</v>
      </c>
      <c r="D195" s="24"/>
      <c r="E195" s="24"/>
      <c r="F195" s="24"/>
      <c r="G195" s="24"/>
      <c r="H195" s="24"/>
      <c r="I195" s="24"/>
      <c r="J195" s="24"/>
      <c r="K195" s="24"/>
    </row>
    <row r="196" spans="1:11">
      <c r="A196" s="35">
        <v>41887</v>
      </c>
      <c r="B196" s="24">
        <v>68000</v>
      </c>
      <c r="C196" s="24">
        <v>41000</v>
      </c>
      <c r="D196" s="24"/>
      <c r="E196" s="24"/>
      <c r="F196" s="24"/>
      <c r="G196" s="24"/>
      <c r="H196" s="24"/>
      <c r="I196" s="24"/>
      <c r="J196" s="24"/>
      <c r="K196" s="24"/>
    </row>
    <row r="197" spans="1:11">
      <c r="A197" s="35">
        <v>41894</v>
      </c>
      <c r="B197" s="24">
        <v>72000</v>
      </c>
      <c r="C197" s="24">
        <v>42000</v>
      </c>
      <c r="D197" s="24"/>
      <c r="E197" s="24"/>
      <c r="F197" s="24"/>
      <c r="G197" s="24"/>
      <c r="H197" s="24"/>
      <c r="I197" s="24"/>
      <c r="J197" s="24"/>
      <c r="K197" s="24"/>
    </row>
    <row r="198" spans="1:11">
      <c r="A198" s="35">
        <v>41901</v>
      </c>
      <c r="B198" s="24">
        <v>72000</v>
      </c>
      <c r="C198" s="24">
        <v>44000</v>
      </c>
      <c r="D198" s="24"/>
      <c r="E198" s="24"/>
      <c r="F198" s="24"/>
      <c r="G198" s="24"/>
      <c r="H198" s="24"/>
      <c r="I198" s="24"/>
      <c r="J198" s="24"/>
      <c r="K198" s="24"/>
    </row>
    <row r="199" spans="1:11">
      <c r="A199" s="35">
        <v>41908</v>
      </c>
      <c r="B199" s="24">
        <v>72000</v>
      </c>
      <c r="C199" s="24">
        <v>44000</v>
      </c>
      <c r="D199" s="24"/>
      <c r="E199" s="24"/>
      <c r="F199" s="24"/>
      <c r="G199" s="24"/>
      <c r="H199" s="24"/>
      <c r="I199" s="24"/>
      <c r="J199" s="24"/>
      <c r="K199" s="24"/>
    </row>
    <row r="200" spans="1:11">
      <c r="A200" s="35">
        <v>41915</v>
      </c>
      <c r="B200" s="24">
        <v>75000</v>
      </c>
      <c r="C200" s="24">
        <v>50000</v>
      </c>
      <c r="D200" s="24"/>
      <c r="E200" s="24"/>
      <c r="F200" s="24"/>
      <c r="G200" s="24"/>
      <c r="H200" s="24"/>
      <c r="I200" s="24"/>
      <c r="J200" s="24"/>
      <c r="K200" s="24"/>
    </row>
    <row r="201" spans="1:11">
      <c r="A201" s="35">
        <v>41922</v>
      </c>
      <c r="B201" s="24">
        <v>75000</v>
      </c>
      <c r="C201" s="24">
        <v>45000</v>
      </c>
      <c r="D201" s="24"/>
      <c r="E201" s="24"/>
      <c r="F201" s="24"/>
      <c r="G201" s="24"/>
      <c r="H201" s="24"/>
      <c r="I201" s="24"/>
      <c r="J201" s="24"/>
      <c r="K201" s="24"/>
    </row>
    <row r="202" spans="1:11">
      <c r="A202" s="35">
        <v>41929</v>
      </c>
      <c r="B202" s="24">
        <v>70000</v>
      </c>
      <c r="C202" s="24">
        <v>43500</v>
      </c>
      <c r="D202" s="24"/>
      <c r="E202" s="24"/>
      <c r="F202" s="24"/>
      <c r="G202" s="24"/>
      <c r="H202" s="24"/>
      <c r="I202" s="24"/>
      <c r="J202" s="24"/>
      <c r="K202" s="24"/>
    </row>
    <row r="203" spans="1:11">
      <c r="A203" s="35">
        <v>41936</v>
      </c>
      <c r="B203" s="24">
        <v>70000</v>
      </c>
      <c r="C203" s="24">
        <v>40000</v>
      </c>
      <c r="D203" s="24"/>
      <c r="E203" s="24"/>
      <c r="F203" s="24"/>
      <c r="G203" s="24"/>
      <c r="H203" s="24"/>
      <c r="I203" s="24"/>
      <c r="J203" s="24"/>
      <c r="K203" s="24"/>
    </row>
    <row r="204" spans="1:11">
      <c r="A204" s="35">
        <v>41943</v>
      </c>
      <c r="B204" s="24">
        <v>78000</v>
      </c>
      <c r="C204" s="24">
        <v>50000</v>
      </c>
      <c r="D204" s="24"/>
      <c r="E204" s="24"/>
      <c r="F204" s="24"/>
      <c r="G204" s="24"/>
      <c r="H204" s="24"/>
      <c r="I204" s="24"/>
      <c r="J204" s="24"/>
      <c r="K204" s="24"/>
    </row>
    <row r="205" spans="1:11">
      <c r="A205" s="35">
        <v>41950</v>
      </c>
      <c r="B205" s="24">
        <v>78000</v>
      </c>
      <c r="C205" s="24">
        <v>50000</v>
      </c>
      <c r="D205" s="24"/>
      <c r="E205" s="24"/>
      <c r="F205" s="24"/>
      <c r="G205" s="24"/>
      <c r="H205" s="24"/>
      <c r="I205" s="24"/>
      <c r="J205" s="24"/>
      <c r="K205" s="24"/>
    </row>
    <row r="206" spans="1:11">
      <c r="A206" s="35">
        <v>41957</v>
      </c>
      <c r="B206" s="24">
        <v>78000</v>
      </c>
      <c r="C206" s="24">
        <v>55000</v>
      </c>
      <c r="D206" s="24"/>
      <c r="E206" s="24"/>
      <c r="F206" s="24"/>
      <c r="G206" s="24"/>
      <c r="H206" s="24"/>
      <c r="I206" s="24"/>
      <c r="J206" s="24"/>
      <c r="K206" s="24"/>
    </row>
    <row r="207" spans="1:11">
      <c r="A207" s="35">
        <v>41964</v>
      </c>
      <c r="B207" s="24">
        <v>76000</v>
      </c>
      <c r="C207" s="24">
        <v>55000</v>
      </c>
      <c r="D207" s="24"/>
      <c r="E207" s="24"/>
      <c r="F207" s="24"/>
      <c r="G207" s="24"/>
      <c r="H207" s="24"/>
      <c r="I207" s="24"/>
      <c r="J207" s="24"/>
      <c r="K207" s="24"/>
    </row>
    <row r="208" spans="1:11">
      <c r="A208" s="35">
        <v>41971</v>
      </c>
      <c r="B208" s="24">
        <v>77000</v>
      </c>
      <c r="C208" s="24">
        <v>54000</v>
      </c>
      <c r="D208" s="24"/>
      <c r="E208" s="24"/>
      <c r="F208" s="24"/>
      <c r="G208" s="24"/>
      <c r="H208" s="24"/>
      <c r="I208" s="24"/>
      <c r="J208" s="24"/>
      <c r="K208" s="24"/>
    </row>
    <row r="209" spans="1:11">
      <c r="A209" s="35">
        <v>41978</v>
      </c>
      <c r="B209" s="24">
        <v>77000</v>
      </c>
      <c r="C209" s="24">
        <v>54000</v>
      </c>
      <c r="D209" s="24"/>
      <c r="E209" s="24"/>
      <c r="F209" s="24"/>
      <c r="G209" s="24"/>
      <c r="H209" s="24"/>
      <c r="I209" s="24"/>
      <c r="J209" s="24"/>
      <c r="K209" s="24"/>
    </row>
    <row r="210" spans="1:11">
      <c r="A210" s="35">
        <v>41985</v>
      </c>
      <c r="B210" s="24">
        <v>69000</v>
      </c>
      <c r="C210" s="24">
        <v>37000</v>
      </c>
      <c r="D210" s="24"/>
      <c r="E210" s="24"/>
      <c r="F210" s="24"/>
      <c r="G210" s="24"/>
      <c r="H210" s="24"/>
      <c r="I210" s="24"/>
      <c r="J210" s="24"/>
      <c r="K210" s="24"/>
    </row>
    <row r="211" spans="1:11">
      <c r="A211" s="35">
        <v>41992</v>
      </c>
      <c r="B211" s="24">
        <v>69000</v>
      </c>
      <c r="C211" s="24">
        <v>37000</v>
      </c>
      <c r="D211" s="24"/>
      <c r="E211" s="24"/>
      <c r="F211" s="24"/>
      <c r="G211" s="24"/>
      <c r="H211" s="24"/>
      <c r="I211" s="24"/>
      <c r="J211" s="24"/>
      <c r="K211" s="24"/>
    </row>
    <row r="212" spans="1:11">
      <c r="A212" s="35">
        <v>41999</v>
      </c>
      <c r="B212" s="24">
        <v>66000</v>
      </c>
      <c r="C212" s="24">
        <v>37000</v>
      </c>
      <c r="D212" s="24"/>
      <c r="E212" s="24"/>
      <c r="F212" s="24"/>
      <c r="G212" s="24"/>
      <c r="H212" s="24"/>
      <c r="I212" s="24"/>
      <c r="J212" s="24"/>
      <c r="K212" s="24"/>
    </row>
    <row r="213" spans="1:11">
      <c r="A213" s="35">
        <v>42006</v>
      </c>
      <c r="B213" s="24">
        <v>66000</v>
      </c>
      <c r="C213" s="24">
        <v>41000</v>
      </c>
      <c r="D213" s="24"/>
      <c r="E213" s="24"/>
      <c r="F213" s="24"/>
      <c r="G213" s="24"/>
      <c r="H213" s="24"/>
      <c r="I213" s="24"/>
      <c r="J213" s="24"/>
      <c r="K213" s="24"/>
    </row>
    <row r="214" spans="1:11">
      <c r="A214" s="35">
        <v>42013</v>
      </c>
      <c r="B214" s="24">
        <v>66000</v>
      </c>
      <c r="C214" s="24">
        <v>41000</v>
      </c>
      <c r="D214" s="24"/>
      <c r="E214" s="24"/>
      <c r="F214" s="24"/>
      <c r="G214" s="24"/>
      <c r="H214" s="24"/>
      <c r="I214" s="24"/>
      <c r="J214" s="24"/>
      <c r="K214" s="24"/>
    </row>
    <row r="215" spans="1:11">
      <c r="A215" s="35">
        <v>42020</v>
      </c>
      <c r="B215" s="24">
        <v>62000</v>
      </c>
      <c r="C215" s="24">
        <v>42000</v>
      </c>
      <c r="D215" s="24"/>
      <c r="E215" s="24"/>
      <c r="F215" s="24"/>
      <c r="G215" s="24"/>
      <c r="H215" s="24"/>
      <c r="I215" s="24"/>
      <c r="J215" s="24"/>
      <c r="K215" s="24"/>
    </row>
    <row r="216" spans="1:11">
      <c r="A216" s="35">
        <v>42027</v>
      </c>
      <c r="B216" s="24">
        <v>60000</v>
      </c>
      <c r="C216" s="24">
        <v>42000</v>
      </c>
      <c r="D216" s="24"/>
      <c r="E216" s="24"/>
      <c r="F216" s="24"/>
      <c r="G216" s="24"/>
      <c r="H216" s="24"/>
      <c r="I216" s="24"/>
      <c r="J216" s="24"/>
      <c r="K216" s="24"/>
    </row>
    <row r="217" spans="1:11">
      <c r="A217" s="35">
        <v>42034</v>
      </c>
      <c r="B217" s="24">
        <v>59000</v>
      </c>
      <c r="C217" s="24">
        <v>36000</v>
      </c>
      <c r="D217" s="24"/>
      <c r="E217" s="24"/>
      <c r="F217" s="24"/>
      <c r="G217" s="24"/>
      <c r="H217" s="24"/>
      <c r="I217" s="24"/>
      <c r="J217" s="24"/>
      <c r="K217" s="24"/>
    </row>
    <row r="218" spans="1:11">
      <c r="A218" s="35">
        <v>42041</v>
      </c>
      <c r="B218" s="24">
        <v>58000</v>
      </c>
      <c r="C218" s="24">
        <v>35000</v>
      </c>
      <c r="D218" s="24"/>
      <c r="E218" s="24"/>
      <c r="F218" s="24"/>
      <c r="G218" s="24"/>
      <c r="H218" s="24"/>
      <c r="I218" s="24"/>
      <c r="J218" s="24"/>
      <c r="K218" s="24"/>
    </row>
    <row r="219" spans="1:11">
      <c r="A219" s="35">
        <v>42048</v>
      </c>
      <c r="B219" s="24">
        <v>48000</v>
      </c>
      <c r="C219" s="24">
        <v>33000</v>
      </c>
      <c r="D219" s="24"/>
      <c r="E219" s="24"/>
      <c r="F219" s="24"/>
      <c r="G219" s="24"/>
      <c r="H219" s="24"/>
      <c r="I219" s="24"/>
      <c r="J219" s="24"/>
      <c r="K219" s="24"/>
    </row>
    <row r="220" spans="1:11">
      <c r="A220" s="35">
        <v>42055</v>
      </c>
      <c r="B220" s="24">
        <v>44000</v>
      </c>
      <c r="C220" s="24">
        <v>30000</v>
      </c>
      <c r="D220" s="24"/>
      <c r="E220" s="24"/>
      <c r="F220" s="24"/>
      <c r="G220" s="24"/>
      <c r="H220" s="24"/>
      <c r="I220" s="24"/>
      <c r="J220" s="24"/>
      <c r="K220" s="24"/>
    </row>
    <row r="221" spans="1:11">
      <c r="A221" s="35">
        <v>42062</v>
      </c>
      <c r="B221" s="24">
        <v>44000</v>
      </c>
      <c r="C221" s="24">
        <v>30000</v>
      </c>
      <c r="D221" s="24"/>
      <c r="E221" s="24"/>
      <c r="F221" s="24"/>
      <c r="G221" s="24"/>
      <c r="H221" s="24"/>
      <c r="I221" s="24"/>
      <c r="J221" s="24"/>
      <c r="K221" s="24"/>
    </row>
    <row r="222" spans="1:11">
      <c r="A222" s="35">
        <v>42069</v>
      </c>
      <c r="B222" s="24">
        <v>40000</v>
      </c>
      <c r="C222" s="24">
        <v>30000</v>
      </c>
      <c r="D222" s="24"/>
      <c r="E222" s="24"/>
      <c r="F222" s="24"/>
      <c r="G222" s="24"/>
      <c r="H222" s="24"/>
      <c r="I222" s="24"/>
      <c r="J222" s="24"/>
      <c r="K222" s="24"/>
    </row>
    <row r="223" spans="1:11">
      <c r="A223" s="35">
        <v>42076</v>
      </c>
      <c r="B223" s="24">
        <v>38000</v>
      </c>
      <c r="C223" s="24">
        <v>29000</v>
      </c>
      <c r="D223" s="24"/>
      <c r="E223" s="24"/>
      <c r="F223" s="24"/>
      <c r="G223" s="24"/>
      <c r="H223" s="24"/>
      <c r="I223" s="24"/>
      <c r="J223" s="24"/>
      <c r="K223" s="24"/>
    </row>
    <row r="224" spans="1:11">
      <c r="A224" s="35">
        <v>42083</v>
      </c>
      <c r="B224" s="24">
        <v>38000</v>
      </c>
      <c r="C224" s="24">
        <v>29000</v>
      </c>
      <c r="D224" s="24"/>
      <c r="E224" s="24"/>
      <c r="F224" s="24"/>
      <c r="G224" s="24"/>
      <c r="H224" s="24"/>
      <c r="I224" s="24"/>
      <c r="J224" s="24"/>
      <c r="K224" s="24"/>
    </row>
    <row r="225" spans="1:11">
      <c r="A225" s="35">
        <v>42090</v>
      </c>
      <c r="B225" s="24">
        <v>35000</v>
      </c>
      <c r="C225" s="24">
        <v>25000</v>
      </c>
      <c r="D225" s="24"/>
      <c r="E225" s="24"/>
      <c r="F225" s="24"/>
      <c r="G225" s="24"/>
      <c r="H225" s="24"/>
      <c r="I225" s="24"/>
      <c r="J225" s="24"/>
      <c r="K225" s="24"/>
    </row>
    <row r="226" spans="1:11">
      <c r="A226" s="35">
        <v>42097</v>
      </c>
      <c r="B226" s="24">
        <v>35000</v>
      </c>
      <c r="C226" s="24">
        <v>25000</v>
      </c>
      <c r="D226" s="24"/>
      <c r="E226" s="24"/>
      <c r="F226" s="24"/>
      <c r="G226" s="24"/>
      <c r="H226" s="24"/>
      <c r="I226" s="24"/>
      <c r="J226" s="24"/>
      <c r="K226" s="24"/>
    </row>
    <row r="227" spans="1:11">
      <c r="A227" s="35">
        <v>42104</v>
      </c>
      <c r="B227" s="24">
        <v>35000</v>
      </c>
      <c r="C227" s="24">
        <v>25000</v>
      </c>
      <c r="D227" s="24"/>
      <c r="E227" s="24"/>
      <c r="F227" s="24"/>
      <c r="G227" s="24"/>
      <c r="H227" s="24"/>
      <c r="I227" s="24"/>
      <c r="J227" s="24"/>
      <c r="K227" s="24"/>
    </row>
    <row r="228" spans="1:11">
      <c r="A228" s="35">
        <v>42111</v>
      </c>
      <c r="B228" s="24">
        <v>35000</v>
      </c>
      <c r="C228" s="24">
        <v>25000</v>
      </c>
      <c r="D228" s="24"/>
      <c r="E228" s="24"/>
      <c r="F228" s="24"/>
      <c r="G228" s="24"/>
      <c r="H228" s="24"/>
      <c r="I228" s="24"/>
      <c r="J228" s="24"/>
      <c r="K228" s="24"/>
    </row>
    <row r="229" spans="1:11">
      <c r="A229" s="35">
        <v>42118</v>
      </c>
      <c r="B229" s="24">
        <v>33000</v>
      </c>
      <c r="C229" s="24">
        <v>25000</v>
      </c>
      <c r="D229" s="24"/>
      <c r="E229" s="24"/>
      <c r="F229" s="24"/>
      <c r="G229" s="24"/>
      <c r="H229" s="24"/>
      <c r="I229" s="24"/>
      <c r="J229" s="24"/>
      <c r="K229" s="24"/>
    </row>
    <row r="230" spans="1:11">
      <c r="A230" s="35">
        <v>42125</v>
      </c>
      <c r="B230" s="24">
        <v>30000</v>
      </c>
      <c r="C230" s="24">
        <v>25000</v>
      </c>
      <c r="D230" s="24"/>
      <c r="E230" s="24"/>
      <c r="F230" s="24"/>
      <c r="G230" s="24"/>
      <c r="H230" s="24"/>
      <c r="I230" s="24"/>
      <c r="J230" s="24"/>
      <c r="K230" s="24"/>
    </row>
    <row r="231" spans="1:11">
      <c r="A231" s="35">
        <v>42132</v>
      </c>
      <c r="B231" s="24">
        <v>28000</v>
      </c>
      <c r="C231" s="24">
        <v>24000</v>
      </c>
      <c r="D231" s="24"/>
      <c r="E231" s="24"/>
      <c r="F231" s="24"/>
      <c r="G231" s="24"/>
      <c r="H231" s="24"/>
      <c r="I231" s="24"/>
      <c r="J231" s="24"/>
      <c r="K231" s="24"/>
    </row>
    <row r="232" spans="1:11">
      <c r="A232" s="35">
        <v>42139</v>
      </c>
      <c r="B232" s="24">
        <v>28000</v>
      </c>
      <c r="C232" s="24">
        <v>24000</v>
      </c>
      <c r="D232" s="24"/>
      <c r="E232" s="24"/>
      <c r="F232" s="24"/>
      <c r="G232" s="24"/>
      <c r="H232" s="24"/>
      <c r="I232" s="24"/>
      <c r="J232" s="24"/>
      <c r="K232" s="24"/>
    </row>
    <row r="233" spans="1:11">
      <c r="A233" s="35">
        <v>42146</v>
      </c>
      <c r="B233" s="24">
        <v>31000</v>
      </c>
      <c r="C233" s="24">
        <v>24000</v>
      </c>
      <c r="D233" s="24"/>
      <c r="E233" s="24"/>
      <c r="F233" s="24"/>
      <c r="G233" s="24"/>
      <c r="H233" s="24"/>
      <c r="I233" s="24"/>
      <c r="J233" s="24"/>
      <c r="K233" s="24"/>
    </row>
    <row r="234" spans="1:11">
      <c r="A234" s="35">
        <v>42153</v>
      </c>
      <c r="B234" s="24">
        <v>33000</v>
      </c>
      <c r="C234" s="24">
        <v>26000</v>
      </c>
      <c r="D234" s="24"/>
      <c r="E234" s="24"/>
      <c r="F234" s="24"/>
      <c r="G234" s="24"/>
      <c r="H234" s="24"/>
      <c r="I234" s="24"/>
      <c r="J234" s="24"/>
      <c r="K234" s="24"/>
    </row>
    <row r="235" spans="1:11">
      <c r="A235" s="35">
        <v>42160</v>
      </c>
      <c r="B235" s="24">
        <v>33000</v>
      </c>
      <c r="C235" s="24">
        <v>26000</v>
      </c>
      <c r="D235" s="24"/>
      <c r="E235" s="24"/>
      <c r="F235" s="24"/>
      <c r="G235" s="24"/>
      <c r="H235" s="24"/>
      <c r="I235" s="24"/>
      <c r="J235" s="24"/>
      <c r="K235" s="24"/>
    </row>
    <row r="236" spans="1:11">
      <c r="A236" s="35">
        <v>42167</v>
      </c>
      <c r="B236" s="24">
        <v>33000</v>
      </c>
      <c r="C236" s="24">
        <v>26000</v>
      </c>
      <c r="D236" s="24"/>
      <c r="E236" s="24"/>
      <c r="F236" s="24"/>
      <c r="G236" s="24"/>
      <c r="H236" s="24"/>
      <c r="I236" s="24"/>
      <c r="J236" s="24"/>
      <c r="K236" s="24"/>
    </row>
    <row r="237" spans="1:11">
      <c r="A237" s="35">
        <v>42174</v>
      </c>
      <c r="B237" s="24">
        <v>33000</v>
      </c>
      <c r="C237" s="24">
        <v>26000</v>
      </c>
      <c r="D237" s="24"/>
      <c r="E237" s="24"/>
      <c r="F237" s="24"/>
      <c r="G237" s="24"/>
      <c r="H237" s="24"/>
      <c r="I237" s="24"/>
      <c r="J237" s="24"/>
      <c r="K237" s="24"/>
    </row>
    <row r="238" spans="1:11">
      <c r="A238" s="35">
        <v>42181</v>
      </c>
      <c r="B238" s="24">
        <v>31000</v>
      </c>
      <c r="C238" s="24">
        <v>26000</v>
      </c>
      <c r="D238" s="24"/>
      <c r="E238" s="24"/>
      <c r="F238" s="24"/>
      <c r="G238" s="24"/>
      <c r="H238" s="24"/>
      <c r="I238" s="24"/>
      <c r="J238" s="24"/>
      <c r="K238" s="24"/>
    </row>
    <row r="239" spans="1:11">
      <c r="A239" s="35">
        <v>42188</v>
      </c>
      <c r="B239" s="24">
        <v>29000</v>
      </c>
      <c r="C239" s="24">
        <v>25000</v>
      </c>
      <c r="D239" s="24"/>
      <c r="E239" s="24"/>
      <c r="F239" s="24"/>
      <c r="G239" s="24"/>
      <c r="H239" s="24"/>
      <c r="I239" s="24"/>
      <c r="J239" s="24"/>
      <c r="K239" s="24"/>
    </row>
    <row r="240" spans="1:11">
      <c r="A240" s="35">
        <v>42195</v>
      </c>
      <c r="B240" s="24">
        <v>27000</v>
      </c>
      <c r="C240" s="24">
        <v>25000</v>
      </c>
      <c r="D240" s="24"/>
      <c r="E240" s="24"/>
      <c r="F240" s="24"/>
      <c r="G240" s="24"/>
      <c r="H240" s="24"/>
      <c r="I240" s="24"/>
      <c r="J240" s="24"/>
      <c r="K240" s="24"/>
    </row>
    <row r="241" spans="1:11">
      <c r="A241" s="35">
        <v>42202</v>
      </c>
      <c r="B241" s="24">
        <v>26000</v>
      </c>
      <c r="C241" s="24">
        <v>23000</v>
      </c>
      <c r="D241" s="24"/>
      <c r="E241" s="24"/>
      <c r="F241" s="24"/>
      <c r="G241" s="24"/>
      <c r="H241" s="24"/>
      <c r="I241" s="24"/>
      <c r="J241" s="24"/>
      <c r="K241" s="24"/>
    </row>
    <row r="242" spans="1:11">
      <c r="A242" s="35">
        <v>42209</v>
      </c>
      <c r="B242" s="24">
        <v>26000</v>
      </c>
      <c r="C242" s="24">
        <v>23000</v>
      </c>
      <c r="D242" s="24"/>
      <c r="E242" s="24"/>
      <c r="F242" s="24"/>
      <c r="G242" s="24"/>
      <c r="H242" s="24"/>
      <c r="I242" s="24"/>
      <c r="J242" s="24"/>
      <c r="K242" s="24"/>
    </row>
    <row r="243" spans="1:11">
      <c r="A243" s="35">
        <v>42216</v>
      </c>
      <c r="B243" s="24">
        <v>30000</v>
      </c>
      <c r="C243" s="24">
        <v>23000</v>
      </c>
      <c r="D243" s="24"/>
      <c r="E243" s="24"/>
      <c r="F243" s="24"/>
      <c r="G243" s="24"/>
      <c r="H243" s="24"/>
      <c r="I243" s="24"/>
      <c r="J243" s="24"/>
      <c r="K243" s="24"/>
    </row>
    <row r="244" spans="1:11">
      <c r="A244" s="35">
        <v>42223</v>
      </c>
      <c r="B244" s="24">
        <v>30000</v>
      </c>
      <c r="C244" s="24">
        <v>23000</v>
      </c>
      <c r="D244" s="24"/>
      <c r="E244" s="24"/>
      <c r="F244" s="24"/>
      <c r="G244" s="24"/>
      <c r="H244" s="24"/>
      <c r="I244" s="24"/>
      <c r="J244" s="24"/>
      <c r="K244" s="24"/>
    </row>
    <row r="245" spans="1:11">
      <c r="A245" s="35">
        <v>42230</v>
      </c>
      <c r="B245" s="24">
        <v>30000</v>
      </c>
      <c r="C245" s="24">
        <v>23000</v>
      </c>
      <c r="D245" s="24"/>
      <c r="E245" s="24"/>
      <c r="F245" s="24"/>
      <c r="G245" s="24"/>
      <c r="H245" s="24"/>
      <c r="I245" s="24"/>
      <c r="J245" s="24"/>
      <c r="K245" s="24"/>
    </row>
    <row r="246" spans="1:11">
      <c r="A246" s="35">
        <v>42237</v>
      </c>
      <c r="B246" s="24">
        <v>30000</v>
      </c>
      <c r="C246" s="24">
        <v>23000</v>
      </c>
      <c r="D246" s="24"/>
      <c r="E246" s="24"/>
      <c r="F246" s="24"/>
      <c r="G246" s="24"/>
      <c r="H246" s="24"/>
      <c r="I246" s="24"/>
      <c r="J246" s="24"/>
      <c r="K246" s="24"/>
    </row>
    <row r="247" spans="1:11">
      <c r="A247" s="35">
        <v>42244</v>
      </c>
      <c r="B247" s="24">
        <v>32000</v>
      </c>
      <c r="C247" s="24">
        <v>23000</v>
      </c>
      <c r="D247" s="24"/>
      <c r="E247" s="24"/>
      <c r="F247" s="24"/>
      <c r="G247" s="24"/>
      <c r="H247" s="24"/>
      <c r="I247" s="24"/>
      <c r="J247" s="24"/>
      <c r="K247" s="24"/>
    </row>
    <row r="248" spans="1:11">
      <c r="A248" s="35">
        <v>42251</v>
      </c>
      <c r="B248" s="24">
        <v>32000</v>
      </c>
      <c r="C248" s="24">
        <v>23000</v>
      </c>
      <c r="D248" s="24"/>
      <c r="E248" s="24"/>
      <c r="F248" s="24"/>
      <c r="G248" s="24"/>
      <c r="H248" s="24"/>
      <c r="I248" s="24"/>
      <c r="J248" s="24"/>
      <c r="K248" s="24"/>
    </row>
    <row r="249" spans="1:11">
      <c r="A249" s="35">
        <v>42258</v>
      </c>
      <c r="B249" s="24">
        <v>32000</v>
      </c>
      <c r="C249" s="24">
        <v>23000</v>
      </c>
      <c r="D249" s="24"/>
      <c r="E249" s="24"/>
      <c r="F249" s="24"/>
      <c r="G249" s="24"/>
      <c r="H249" s="24"/>
      <c r="I249" s="24"/>
      <c r="J249" s="24"/>
      <c r="K249" s="24"/>
    </row>
    <row r="250" spans="1:11">
      <c r="A250" s="35">
        <v>42265</v>
      </c>
      <c r="B250" s="24">
        <v>30000</v>
      </c>
      <c r="C250" s="24">
        <v>23000</v>
      </c>
      <c r="D250" s="24"/>
      <c r="E250" s="24"/>
      <c r="F250" s="24"/>
      <c r="G250" s="24"/>
      <c r="H250" s="24"/>
      <c r="I250" s="24"/>
      <c r="J250" s="24"/>
      <c r="K250" s="24"/>
    </row>
    <row r="251" spans="1:11">
      <c r="A251" s="35">
        <v>42272</v>
      </c>
      <c r="B251" s="24">
        <v>30000</v>
      </c>
      <c r="C251" s="24">
        <v>23000</v>
      </c>
      <c r="D251" s="24"/>
      <c r="E251" s="24"/>
      <c r="F251" s="24"/>
      <c r="G251" s="24"/>
      <c r="H251" s="24"/>
      <c r="I251" s="24"/>
      <c r="J251" s="24"/>
      <c r="K251" s="24"/>
    </row>
    <row r="252" spans="1:11">
      <c r="A252" s="35">
        <v>42279</v>
      </c>
      <c r="B252" s="24">
        <v>30000</v>
      </c>
      <c r="C252" s="24">
        <v>23000</v>
      </c>
      <c r="D252" s="24"/>
      <c r="E252" s="24"/>
      <c r="F252" s="24"/>
      <c r="G252" s="24"/>
      <c r="H252" s="24"/>
      <c r="I252" s="24"/>
      <c r="J252" s="24"/>
      <c r="K252" s="24"/>
    </row>
    <row r="253" spans="1:11">
      <c r="A253" s="35">
        <v>42286</v>
      </c>
      <c r="B253" s="24">
        <v>30000</v>
      </c>
      <c r="C253" s="24">
        <v>23000</v>
      </c>
      <c r="D253" s="24"/>
      <c r="E253" s="24"/>
      <c r="F253" s="24"/>
      <c r="G253" s="24"/>
      <c r="H253" s="24"/>
      <c r="I253" s="24"/>
      <c r="J253" s="24"/>
      <c r="K253" s="24"/>
    </row>
    <row r="254" spans="1:11">
      <c r="A254" s="35">
        <v>42293</v>
      </c>
      <c r="B254" s="24">
        <v>30000</v>
      </c>
      <c r="C254" s="24">
        <v>23000</v>
      </c>
      <c r="D254" s="24"/>
      <c r="E254" s="24"/>
      <c r="F254" s="24"/>
      <c r="G254" s="24"/>
      <c r="H254" s="24"/>
      <c r="I254" s="24"/>
      <c r="J254" s="24"/>
      <c r="K254" s="24"/>
    </row>
    <row r="255" spans="1:11">
      <c r="A255" s="35">
        <v>42300</v>
      </c>
      <c r="B255" s="24">
        <v>32000</v>
      </c>
      <c r="C255" s="24">
        <v>21000</v>
      </c>
      <c r="D255" s="24"/>
      <c r="E255" s="24"/>
      <c r="F255" s="24"/>
      <c r="G255" s="24"/>
      <c r="H255" s="24"/>
      <c r="I255" s="24"/>
      <c r="J255" s="24"/>
      <c r="K255" s="24"/>
    </row>
    <row r="256" spans="1:11">
      <c r="A256" s="35">
        <v>42307</v>
      </c>
      <c r="B256" s="24">
        <v>32000</v>
      </c>
      <c r="C256" s="24">
        <v>21000</v>
      </c>
      <c r="D256" s="24"/>
      <c r="E256" s="24"/>
      <c r="F256" s="24"/>
      <c r="G256" s="24"/>
      <c r="H256" s="24"/>
      <c r="I256" s="24"/>
      <c r="J256" s="24"/>
      <c r="K256" s="24"/>
    </row>
    <row r="257" spans="1:11">
      <c r="A257" s="35">
        <v>42314</v>
      </c>
      <c r="B257" s="24">
        <v>34000</v>
      </c>
      <c r="C257" s="24">
        <v>21000</v>
      </c>
      <c r="D257" s="24"/>
      <c r="E257" s="24"/>
      <c r="F257" s="24"/>
      <c r="G257" s="24"/>
      <c r="H257" s="24"/>
      <c r="I257" s="24"/>
      <c r="J257" s="24"/>
      <c r="K257" s="24"/>
    </row>
    <row r="258" spans="1:11">
      <c r="A258" s="35">
        <v>42321</v>
      </c>
      <c r="B258" s="24">
        <v>34000</v>
      </c>
      <c r="C258" s="24">
        <v>21000</v>
      </c>
      <c r="D258" s="24"/>
      <c r="E258" s="24"/>
      <c r="F258" s="24"/>
      <c r="G258" s="24"/>
      <c r="H258" s="24"/>
      <c r="I258" s="24"/>
      <c r="J258" s="24"/>
      <c r="K258" s="24"/>
    </row>
    <row r="259" spans="1:11">
      <c r="A259" s="35">
        <v>42328</v>
      </c>
      <c r="B259" s="24">
        <v>32000</v>
      </c>
      <c r="C259" s="24">
        <v>21000</v>
      </c>
      <c r="D259" s="24"/>
      <c r="E259" s="24"/>
      <c r="F259" s="24"/>
      <c r="G259" s="24"/>
      <c r="H259" s="24"/>
      <c r="I259" s="24"/>
      <c r="J259" s="24"/>
      <c r="K259" s="24"/>
    </row>
    <row r="260" spans="1:11">
      <c r="A260" s="35">
        <v>42335</v>
      </c>
      <c r="B260" s="24">
        <v>32000</v>
      </c>
      <c r="C260" s="24">
        <v>21000</v>
      </c>
      <c r="D260" s="24"/>
      <c r="E260" s="24"/>
      <c r="F260" s="24"/>
      <c r="G260" s="24"/>
      <c r="H260" s="24"/>
      <c r="I260" s="24"/>
      <c r="J260" s="24"/>
      <c r="K260" s="24"/>
    </row>
    <row r="261" spans="1:11">
      <c r="A261" s="35">
        <v>42342</v>
      </c>
      <c r="B261" s="24">
        <v>32000</v>
      </c>
      <c r="C261" s="24">
        <v>21000</v>
      </c>
      <c r="D261" s="24"/>
      <c r="E261" s="24"/>
      <c r="F261" s="24"/>
      <c r="G261" s="24"/>
      <c r="H261" s="24"/>
      <c r="I261" s="24"/>
      <c r="J261" s="24"/>
      <c r="K261" s="24"/>
    </row>
    <row r="262" spans="1:11">
      <c r="A262" s="35">
        <v>42349</v>
      </c>
      <c r="B262" s="24">
        <v>32000</v>
      </c>
      <c r="C262" s="24">
        <v>21000</v>
      </c>
      <c r="D262" s="24"/>
      <c r="E262" s="24"/>
      <c r="F262" s="24"/>
      <c r="G262" s="24"/>
      <c r="H262" s="24"/>
      <c r="I262" s="24"/>
      <c r="J262" s="24"/>
      <c r="K262" s="24"/>
    </row>
    <row r="263" spans="1:11">
      <c r="A263" s="35">
        <v>42356</v>
      </c>
      <c r="B263" s="24">
        <v>32000</v>
      </c>
      <c r="C263" s="24">
        <v>21000</v>
      </c>
      <c r="D263" s="24"/>
      <c r="E263" s="24"/>
      <c r="F263" s="24"/>
      <c r="G263" s="24"/>
      <c r="H263" s="24"/>
      <c r="I263" s="24"/>
      <c r="J263" s="24"/>
      <c r="K263" s="24"/>
    </row>
    <row r="264" spans="1:11">
      <c r="A264" s="35">
        <v>42363</v>
      </c>
      <c r="B264" s="24">
        <v>32000</v>
      </c>
      <c r="C264" s="24">
        <v>21000</v>
      </c>
      <c r="D264" s="24"/>
      <c r="E264" s="24"/>
      <c r="F264" s="24"/>
      <c r="G264" s="24"/>
      <c r="H264" s="24"/>
      <c r="I264" s="24"/>
      <c r="J264" s="24"/>
      <c r="K264" s="24"/>
    </row>
    <row r="265" spans="1:11">
      <c r="A265" s="35">
        <v>42370</v>
      </c>
      <c r="B265" s="24">
        <v>32000</v>
      </c>
      <c r="C265" s="24">
        <v>21000</v>
      </c>
      <c r="D265" s="24"/>
      <c r="E265" s="24"/>
      <c r="F265" s="24"/>
      <c r="G265" s="24"/>
      <c r="H265" s="24"/>
      <c r="I265" s="24"/>
      <c r="J265" s="24"/>
      <c r="K265" s="24"/>
    </row>
    <row r="266" spans="1:11">
      <c r="A266" s="35">
        <v>42377</v>
      </c>
      <c r="B266" s="24">
        <v>32000</v>
      </c>
      <c r="C266" s="24">
        <v>21000</v>
      </c>
      <c r="D266" s="24"/>
      <c r="E266" s="24"/>
      <c r="F266" s="24"/>
      <c r="G266" s="24"/>
      <c r="H266" s="24"/>
      <c r="I266" s="24"/>
      <c r="J266" s="24"/>
      <c r="K266" s="24"/>
    </row>
    <row r="267" spans="1:11">
      <c r="A267" s="35">
        <v>42384</v>
      </c>
      <c r="B267" s="24">
        <v>32000</v>
      </c>
      <c r="C267" s="24">
        <v>21000</v>
      </c>
      <c r="D267" s="24"/>
      <c r="E267" s="24"/>
      <c r="F267" s="24"/>
      <c r="G267" s="24"/>
      <c r="H267" s="24"/>
      <c r="I267" s="24"/>
      <c r="J267" s="24"/>
      <c r="K267" s="24"/>
    </row>
    <row r="268" spans="1:11">
      <c r="A268" s="35">
        <v>42391</v>
      </c>
      <c r="B268" s="24">
        <v>31000</v>
      </c>
      <c r="C268" s="24">
        <v>19000</v>
      </c>
      <c r="D268" s="24"/>
      <c r="E268" s="24"/>
      <c r="F268" s="24"/>
      <c r="G268" s="24"/>
      <c r="H268" s="24"/>
      <c r="I268" s="24"/>
      <c r="J268" s="24"/>
      <c r="K268" s="24"/>
    </row>
    <row r="269" spans="1:11">
      <c r="A269" s="35">
        <v>42398</v>
      </c>
      <c r="B269" s="24">
        <v>30000</v>
      </c>
      <c r="C269" s="24">
        <v>19000</v>
      </c>
      <c r="D269" s="24"/>
      <c r="E269" s="24"/>
      <c r="F269" s="24"/>
      <c r="G269" s="24"/>
      <c r="H269" s="24"/>
      <c r="I269" s="24"/>
      <c r="J269" s="24"/>
      <c r="K269" s="24"/>
    </row>
    <row r="270" spans="1:11">
      <c r="A270" s="35">
        <v>42405</v>
      </c>
      <c r="B270" s="24">
        <v>28000</v>
      </c>
      <c r="C270" s="24">
        <v>17000</v>
      </c>
      <c r="D270" s="24"/>
      <c r="E270" s="24"/>
      <c r="F270" s="24"/>
      <c r="G270" s="24"/>
      <c r="H270" s="24"/>
      <c r="I270" s="24"/>
      <c r="J270" s="24"/>
      <c r="K270" s="24"/>
    </row>
    <row r="271" spans="1:11">
      <c r="A271" s="35">
        <v>42412</v>
      </c>
      <c r="B271" s="24">
        <v>28000</v>
      </c>
      <c r="C271" s="24">
        <v>17000</v>
      </c>
      <c r="D271" s="24"/>
      <c r="E271" s="24"/>
      <c r="F271" s="24"/>
      <c r="G271" s="24"/>
      <c r="H271" s="24"/>
      <c r="I271" s="24"/>
      <c r="J271" s="24"/>
      <c r="K271" s="24"/>
    </row>
    <row r="272" spans="1:11">
      <c r="A272" s="35">
        <v>42419</v>
      </c>
      <c r="B272" s="24">
        <v>28000</v>
      </c>
      <c r="C272" s="24">
        <v>13000</v>
      </c>
      <c r="D272" s="24"/>
      <c r="E272" s="24"/>
      <c r="F272" s="24"/>
      <c r="G272" s="24"/>
      <c r="H272" s="24"/>
      <c r="I272" s="24"/>
      <c r="J272" s="24"/>
      <c r="K272" s="24"/>
    </row>
    <row r="273" spans="1:11">
      <c r="A273" s="35">
        <v>42426</v>
      </c>
      <c r="B273" s="24">
        <v>27000</v>
      </c>
      <c r="C273" s="24">
        <v>15000</v>
      </c>
      <c r="D273" s="24"/>
      <c r="E273" s="24"/>
      <c r="F273" s="24"/>
      <c r="G273" s="24"/>
      <c r="H273" s="24"/>
      <c r="I273" s="24"/>
      <c r="J273" s="24"/>
      <c r="K273" s="24"/>
    </row>
    <row r="274" spans="1:11">
      <c r="A274" s="35">
        <v>42433</v>
      </c>
      <c r="B274" s="24">
        <v>27000</v>
      </c>
      <c r="C274" s="24">
        <v>15000</v>
      </c>
      <c r="D274" s="24"/>
      <c r="E274" s="24"/>
      <c r="F274" s="24"/>
      <c r="G274" s="24"/>
      <c r="H274" s="24"/>
      <c r="I274" s="24"/>
      <c r="J274" s="24"/>
      <c r="K274" s="24"/>
    </row>
    <row r="275" spans="1:11">
      <c r="A275" s="35">
        <v>42440</v>
      </c>
      <c r="B275" s="24">
        <v>27000</v>
      </c>
      <c r="C275" s="24">
        <v>15000</v>
      </c>
      <c r="D275" s="24"/>
      <c r="E275" s="24"/>
      <c r="F275" s="24"/>
      <c r="G275" s="24"/>
      <c r="H275" s="24"/>
      <c r="I275" s="24"/>
      <c r="J275" s="24"/>
      <c r="K275" s="24"/>
    </row>
    <row r="276" spans="1:11">
      <c r="A276" s="35">
        <v>42447</v>
      </c>
      <c r="B276" s="24">
        <v>29000</v>
      </c>
      <c r="C276" s="24">
        <v>15000</v>
      </c>
      <c r="D276" s="24"/>
      <c r="E276" s="24"/>
      <c r="F276" s="24"/>
      <c r="G276" s="24"/>
      <c r="H276" s="24"/>
      <c r="I276" s="24"/>
      <c r="J276" s="24"/>
      <c r="K276" s="24"/>
    </row>
    <row r="277" spans="1:11">
      <c r="A277" s="35">
        <v>42454</v>
      </c>
      <c r="B277" s="24">
        <v>30000</v>
      </c>
      <c r="C277" s="24">
        <v>15000</v>
      </c>
      <c r="D277" s="24"/>
      <c r="E277" s="24"/>
      <c r="F277" s="24"/>
      <c r="G277" s="24"/>
      <c r="H277" s="24"/>
      <c r="I277" s="24"/>
      <c r="J277" s="24"/>
      <c r="K277" s="24"/>
    </row>
    <row r="278" spans="1:11">
      <c r="A278" s="35">
        <v>42461</v>
      </c>
      <c r="B278" s="24">
        <v>30000</v>
      </c>
      <c r="C278" s="24">
        <v>15000</v>
      </c>
      <c r="D278" s="24"/>
      <c r="E278" s="24"/>
      <c r="F278" s="24"/>
      <c r="G278" s="24"/>
      <c r="H278" s="24"/>
      <c r="I278" s="24"/>
      <c r="J278" s="24"/>
      <c r="K278" s="24"/>
    </row>
    <row r="279" spans="1:11">
      <c r="A279" s="35">
        <v>42468</v>
      </c>
      <c r="B279" s="24">
        <v>30000</v>
      </c>
      <c r="C279" s="24">
        <v>15000</v>
      </c>
      <c r="D279" s="24"/>
      <c r="E279" s="24"/>
      <c r="F279" s="24"/>
      <c r="G279" s="24"/>
      <c r="H279" s="24"/>
      <c r="I279" s="24"/>
      <c r="J279" s="24"/>
      <c r="K279" s="24"/>
    </row>
    <row r="280" spans="1:11">
      <c r="A280" s="35">
        <v>42475</v>
      </c>
      <c r="B280" s="24">
        <v>30000</v>
      </c>
      <c r="C280" s="24">
        <v>15000</v>
      </c>
      <c r="D280" s="24"/>
      <c r="E280" s="24"/>
      <c r="F280" s="24"/>
      <c r="G280" s="24"/>
      <c r="H280" s="24"/>
      <c r="I280" s="24"/>
      <c r="J280" s="24"/>
      <c r="K280" s="24"/>
    </row>
    <row r="281" spans="1:11">
      <c r="A281" s="35">
        <v>42482</v>
      </c>
      <c r="B281" s="24">
        <v>30000</v>
      </c>
      <c r="C281" s="24">
        <v>15000</v>
      </c>
      <c r="D281" s="24"/>
      <c r="E281" s="24"/>
      <c r="F281" s="24"/>
      <c r="G281" s="24"/>
      <c r="H281" s="24"/>
      <c r="I281" s="24"/>
      <c r="J281" s="24"/>
      <c r="K281" s="24"/>
    </row>
    <row r="282" spans="1:11">
      <c r="A282" s="35">
        <v>42489</v>
      </c>
      <c r="B282" s="24">
        <v>30000</v>
      </c>
      <c r="C282" s="24">
        <v>15000</v>
      </c>
      <c r="D282" s="24"/>
      <c r="E282" s="24"/>
      <c r="F282" s="24"/>
      <c r="G282" s="24"/>
      <c r="H282" s="24"/>
      <c r="I282" s="24"/>
      <c r="J282" s="24"/>
      <c r="K282" s="24"/>
    </row>
    <row r="283" spans="1:11">
      <c r="A283" s="35">
        <v>42496</v>
      </c>
      <c r="B283" s="24">
        <v>30000</v>
      </c>
      <c r="C283" s="24">
        <v>15000</v>
      </c>
      <c r="D283" s="24"/>
      <c r="E283" s="24"/>
      <c r="F283" s="24"/>
      <c r="G283" s="24"/>
      <c r="H283" s="24"/>
      <c r="I283" s="24"/>
      <c r="J283" s="24"/>
      <c r="K283" s="24"/>
    </row>
    <row r="284" spans="1:11">
      <c r="A284" s="35">
        <v>42503</v>
      </c>
      <c r="B284" s="24">
        <v>28000</v>
      </c>
      <c r="C284" s="24">
        <v>15000</v>
      </c>
      <c r="D284" s="24"/>
      <c r="E284" s="24"/>
      <c r="F284" s="24"/>
      <c r="G284" s="24"/>
      <c r="H284" s="24"/>
      <c r="I284" s="24"/>
      <c r="J284" s="24"/>
      <c r="K284" s="24"/>
    </row>
    <row r="285" spans="1:11">
      <c r="A285" s="35">
        <v>42510</v>
      </c>
      <c r="B285" s="24">
        <v>27000</v>
      </c>
      <c r="C285" s="24">
        <v>15000</v>
      </c>
      <c r="D285" s="24"/>
      <c r="E285" s="24"/>
      <c r="F285" s="24"/>
      <c r="G285" s="24"/>
      <c r="H285" s="24"/>
      <c r="I285" s="24"/>
      <c r="J285" s="24"/>
      <c r="K285" s="24"/>
    </row>
    <row r="286" spans="1:11">
      <c r="A286" s="35">
        <v>42517</v>
      </c>
      <c r="B286" s="24">
        <v>25000</v>
      </c>
      <c r="C286" s="24">
        <v>14000</v>
      </c>
      <c r="D286" s="24"/>
      <c r="E286" s="24"/>
      <c r="F286" s="24"/>
      <c r="G286" s="24"/>
      <c r="H286" s="24"/>
      <c r="I286" s="24"/>
      <c r="J286" s="24"/>
      <c r="K286" s="24"/>
    </row>
    <row r="287" spans="1:11">
      <c r="A287" s="35">
        <v>42524</v>
      </c>
      <c r="B287" s="24">
        <v>25000</v>
      </c>
      <c r="C287" s="24">
        <v>14000</v>
      </c>
      <c r="D287" s="24"/>
      <c r="E287" s="24"/>
      <c r="F287" s="24"/>
      <c r="G287" s="24"/>
      <c r="H287" s="24"/>
      <c r="I287" s="24"/>
      <c r="J287" s="24"/>
      <c r="K287" s="24"/>
    </row>
    <row r="288" spans="1:11">
      <c r="A288" s="35">
        <v>42531</v>
      </c>
      <c r="B288" s="24">
        <v>27000</v>
      </c>
      <c r="C288" s="24">
        <v>15000</v>
      </c>
      <c r="D288" s="24"/>
      <c r="E288" s="24"/>
      <c r="F288" s="24"/>
      <c r="G288" s="24"/>
      <c r="H288" s="24"/>
      <c r="I288" s="24"/>
      <c r="J288" s="24"/>
      <c r="K288" s="24"/>
    </row>
    <row r="289" spans="1:11">
      <c r="A289" s="35">
        <v>42538</v>
      </c>
      <c r="B289" s="24">
        <v>30000</v>
      </c>
      <c r="C289" s="24">
        <v>15000</v>
      </c>
      <c r="D289" s="24"/>
      <c r="E289" s="24"/>
      <c r="F289" s="24"/>
      <c r="G289" s="24"/>
      <c r="H289" s="24"/>
      <c r="I289" s="24"/>
      <c r="J289" s="24"/>
      <c r="K289" s="24"/>
    </row>
    <row r="290" spans="1:11">
      <c r="A290" s="35">
        <v>42545</v>
      </c>
      <c r="B290" s="24">
        <v>30000</v>
      </c>
      <c r="C290" s="24">
        <v>15000</v>
      </c>
      <c r="D290" s="24"/>
      <c r="E290" s="24"/>
      <c r="F290" s="24"/>
      <c r="G290" s="24"/>
      <c r="H290" s="24"/>
      <c r="I290" s="24"/>
      <c r="J290" s="24"/>
      <c r="K290" s="24"/>
    </row>
    <row r="291" spans="1:11">
      <c r="A291" s="35">
        <v>42552</v>
      </c>
      <c r="B291" s="24">
        <v>31000</v>
      </c>
      <c r="C291" s="24">
        <v>16000</v>
      </c>
      <c r="D291" s="24"/>
      <c r="E291" s="24"/>
      <c r="F291" s="24"/>
      <c r="G291" s="24"/>
      <c r="H291" s="24"/>
      <c r="I291" s="24"/>
      <c r="J291" s="24"/>
      <c r="K291" s="24"/>
    </row>
    <row r="292" spans="1:11">
      <c r="A292" s="35">
        <v>42559</v>
      </c>
      <c r="B292" s="24">
        <v>31000</v>
      </c>
      <c r="C292" s="24">
        <v>16000</v>
      </c>
      <c r="D292" s="24"/>
      <c r="E292" s="24"/>
      <c r="F292" s="24"/>
      <c r="G292" s="24"/>
      <c r="H292" s="24"/>
      <c r="I292" s="24"/>
      <c r="J292" s="24"/>
      <c r="K292" s="24"/>
    </row>
    <row r="293" spans="1:11">
      <c r="A293" s="35">
        <v>42566</v>
      </c>
      <c r="B293" s="24">
        <v>32000</v>
      </c>
      <c r="C293" s="24">
        <v>18000</v>
      </c>
      <c r="D293" s="24"/>
      <c r="E293" s="24"/>
      <c r="F293" s="24"/>
      <c r="G293" s="24"/>
      <c r="H293" s="24"/>
      <c r="I293" s="24"/>
      <c r="J293" s="24"/>
      <c r="K293" s="24"/>
    </row>
    <row r="294" spans="1:11">
      <c r="A294" s="35">
        <v>42573</v>
      </c>
      <c r="B294" s="24">
        <v>35000</v>
      </c>
      <c r="C294" s="24">
        <v>18000</v>
      </c>
      <c r="D294" s="24"/>
      <c r="E294" s="24"/>
      <c r="F294" s="24"/>
      <c r="G294" s="24"/>
      <c r="H294" s="24"/>
      <c r="I294" s="24"/>
      <c r="J294" s="24"/>
      <c r="K294" s="24"/>
    </row>
    <row r="295" spans="1:11">
      <c r="A295" s="35">
        <v>42580</v>
      </c>
      <c r="B295" s="24">
        <v>38000</v>
      </c>
      <c r="C295" s="24">
        <v>19000</v>
      </c>
      <c r="D295" s="24"/>
      <c r="E295" s="24"/>
      <c r="F295" s="24"/>
      <c r="G295" s="24"/>
      <c r="H295" s="24"/>
      <c r="I295" s="24"/>
      <c r="J295" s="24"/>
      <c r="K295" s="24"/>
    </row>
    <row r="296" spans="1:11">
      <c r="A296" s="35">
        <v>42587</v>
      </c>
      <c r="B296" s="24">
        <v>40000</v>
      </c>
      <c r="C296" s="24">
        <v>25000</v>
      </c>
      <c r="D296" s="24"/>
      <c r="E296" s="24"/>
      <c r="F296" s="24"/>
      <c r="G296" s="24"/>
      <c r="H296" s="24"/>
      <c r="I296" s="24"/>
      <c r="J296" s="24"/>
      <c r="K296" s="24"/>
    </row>
    <row r="297" spans="1:11">
      <c r="A297" s="35">
        <v>42594</v>
      </c>
      <c r="B297" s="24">
        <v>40000</v>
      </c>
      <c r="C297" s="24">
        <v>25000</v>
      </c>
      <c r="D297" s="24"/>
      <c r="E297" s="24"/>
      <c r="F297" s="24"/>
      <c r="G297" s="24"/>
      <c r="H297" s="24"/>
      <c r="I297" s="24"/>
      <c r="J297" s="24"/>
      <c r="K297" s="24"/>
    </row>
    <row r="298" spans="1:11">
      <c r="A298" s="35">
        <v>42601</v>
      </c>
      <c r="B298" s="24">
        <v>40000</v>
      </c>
      <c r="C298" s="24">
        <v>25000</v>
      </c>
      <c r="D298" s="24"/>
      <c r="E298" s="24"/>
      <c r="F298" s="24"/>
      <c r="G298" s="24"/>
      <c r="H298" s="24"/>
      <c r="I298" s="24"/>
      <c r="J298" s="24"/>
      <c r="K298" s="24"/>
    </row>
    <row r="299" spans="1:11">
      <c r="A299" s="35">
        <v>42608</v>
      </c>
      <c r="B299" s="24">
        <v>40000</v>
      </c>
      <c r="C299" s="24">
        <v>30000</v>
      </c>
      <c r="D299" s="24"/>
      <c r="E299" s="24"/>
      <c r="F299" s="24"/>
      <c r="G299" s="24"/>
      <c r="H299" s="24"/>
      <c r="I299" s="24"/>
      <c r="J299" s="24"/>
      <c r="K299" s="24"/>
    </row>
    <row r="300" spans="1:11">
      <c r="A300" s="35">
        <v>42615</v>
      </c>
      <c r="B300" s="24">
        <v>40000</v>
      </c>
      <c r="C300" s="24">
        <v>30000</v>
      </c>
      <c r="D300" s="24"/>
      <c r="E300" s="24"/>
      <c r="F300" s="24"/>
      <c r="G300" s="24"/>
      <c r="H300" s="24"/>
      <c r="I300" s="24"/>
      <c r="J300" s="24"/>
      <c r="K300" s="24"/>
    </row>
    <row r="301" spans="1:11">
      <c r="A301" s="35">
        <v>42622</v>
      </c>
      <c r="B301" s="24">
        <v>40000</v>
      </c>
      <c r="C301" s="24">
        <v>30000</v>
      </c>
      <c r="D301" s="24"/>
      <c r="E301" s="24"/>
      <c r="F301" s="24"/>
      <c r="G301" s="24"/>
      <c r="H301" s="24"/>
      <c r="I301" s="24"/>
      <c r="J301" s="24"/>
      <c r="K301" s="24"/>
    </row>
    <row r="302" spans="1:11">
      <c r="A302" s="35">
        <v>42629</v>
      </c>
      <c r="B302" s="24">
        <v>37000</v>
      </c>
      <c r="C302" s="24">
        <v>27000</v>
      </c>
      <c r="D302" s="24"/>
      <c r="E302" s="24"/>
      <c r="F302" s="24"/>
      <c r="G302" s="24"/>
      <c r="H302" s="24"/>
      <c r="I302" s="24"/>
      <c r="J302" s="24"/>
      <c r="K302" s="24"/>
    </row>
    <row r="303" spans="1:11">
      <c r="A303" s="35">
        <v>42636</v>
      </c>
      <c r="B303" s="24">
        <v>35000</v>
      </c>
      <c r="C303" s="24">
        <v>25000</v>
      </c>
      <c r="D303" s="24"/>
      <c r="E303" s="24"/>
      <c r="F303" s="24"/>
      <c r="G303" s="24"/>
      <c r="H303" s="24"/>
      <c r="I303" s="24"/>
      <c r="J303" s="24"/>
      <c r="K303" s="24"/>
    </row>
    <row r="304" spans="1:11">
      <c r="A304" s="35">
        <v>42643</v>
      </c>
      <c r="B304" s="24">
        <v>33000</v>
      </c>
      <c r="C304" s="24">
        <v>24000</v>
      </c>
      <c r="D304" s="24"/>
      <c r="E304" s="24"/>
      <c r="F304" s="24"/>
      <c r="G304" s="24"/>
      <c r="H304" s="24"/>
      <c r="I304" s="24"/>
      <c r="J304" s="24"/>
      <c r="K304" s="24"/>
    </row>
    <row r="305" spans="1:11">
      <c r="A305" s="35">
        <v>42650</v>
      </c>
      <c r="B305" s="24">
        <v>33000</v>
      </c>
      <c r="C305" s="24">
        <v>24000</v>
      </c>
      <c r="D305" s="24"/>
      <c r="E305" s="24"/>
      <c r="F305" s="24"/>
      <c r="G305" s="24"/>
      <c r="H305" s="24"/>
      <c r="I305" s="24"/>
      <c r="J305" s="24"/>
      <c r="K305" s="24"/>
    </row>
    <row r="306" spans="1:11">
      <c r="A306" s="35">
        <v>42657</v>
      </c>
      <c r="B306" s="24">
        <v>33000</v>
      </c>
      <c r="C306" s="24">
        <v>23000</v>
      </c>
      <c r="D306" s="24"/>
      <c r="E306" s="24"/>
      <c r="F306" s="24"/>
      <c r="G306" s="24"/>
      <c r="H306" s="24"/>
      <c r="I306" s="24"/>
      <c r="J306" s="24"/>
      <c r="K306" s="24"/>
    </row>
    <row r="307" spans="1:11">
      <c r="A307" s="35">
        <v>42664</v>
      </c>
      <c r="B307" s="24">
        <v>34000</v>
      </c>
      <c r="C307" s="24">
        <v>22000</v>
      </c>
      <c r="D307" s="24"/>
      <c r="E307" s="24"/>
      <c r="F307" s="24"/>
      <c r="G307" s="24"/>
      <c r="H307" s="24"/>
      <c r="I307" s="24"/>
      <c r="J307" s="24"/>
      <c r="K307" s="24"/>
    </row>
    <row r="308" spans="1:11">
      <c r="A308" s="35">
        <v>42671</v>
      </c>
      <c r="B308" s="24">
        <v>33000</v>
      </c>
      <c r="C308" s="24">
        <v>23000</v>
      </c>
      <c r="D308" s="24"/>
      <c r="E308" s="24"/>
      <c r="F308" s="24"/>
      <c r="G308" s="24"/>
      <c r="H308" s="24"/>
      <c r="I308" s="24"/>
      <c r="J308" s="24"/>
      <c r="K308" s="24"/>
    </row>
    <row r="309" spans="1:11">
      <c r="A309" s="35">
        <v>42678</v>
      </c>
      <c r="B309" s="24">
        <v>36000</v>
      </c>
      <c r="C309" s="24">
        <v>24000</v>
      </c>
      <c r="D309" s="24"/>
      <c r="E309" s="24"/>
      <c r="F309" s="24"/>
      <c r="G309" s="24"/>
      <c r="H309" s="24"/>
      <c r="I309" s="24"/>
      <c r="J309" s="24"/>
      <c r="K309" s="24"/>
    </row>
    <row r="310" spans="1:11">
      <c r="A310" s="35">
        <v>42685</v>
      </c>
      <c r="B310" s="24">
        <v>38000</v>
      </c>
      <c r="C310" s="24">
        <v>24000</v>
      </c>
      <c r="D310" s="24"/>
      <c r="E310" s="24"/>
      <c r="F310" s="24"/>
      <c r="G310" s="24"/>
      <c r="H310" s="24"/>
      <c r="I310" s="24"/>
      <c r="J310" s="24"/>
      <c r="K310" s="24"/>
    </row>
    <row r="311" spans="1:11">
      <c r="A311" s="35">
        <v>42692</v>
      </c>
      <c r="B311" s="24">
        <v>40000</v>
      </c>
      <c r="C311" s="24">
        <v>24000</v>
      </c>
      <c r="D311" s="24"/>
      <c r="E311" s="24"/>
      <c r="F311" s="24"/>
      <c r="G311" s="24"/>
      <c r="H311" s="24"/>
      <c r="I311" s="24"/>
      <c r="J311" s="24"/>
      <c r="K311" s="24"/>
    </row>
    <row r="312" spans="1:11">
      <c r="A312" s="35">
        <v>42699</v>
      </c>
      <c r="B312" s="24">
        <v>42000</v>
      </c>
      <c r="C312" s="24">
        <v>24000</v>
      </c>
      <c r="D312" s="24"/>
      <c r="E312" s="24"/>
      <c r="F312" s="24"/>
      <c r="G312" s="24"/>
      <c r="H312" s="24"/>
      <c r="I312" s="24"/>
      <c r="J312" s="24"/>
      <c r="K312" s="24"/>
    </row>
    <row r="313" spans="1:11">
      <c r="A313" s="35">
        <v>42706</v>
      </c>
      <c r="B313" s="24">
        <v>43000</v>
      </c>
      <c r="C313" s="24">
        <v>24000</v>
      </c>
      <c r="D313" s="24"/>
      <c r="E313" s="24"/>
      <c r="F313" s="24"/>
      <c r="G313" s="24"/>
      <c r="H313" s="24"/>
      <c r="I313" s="24"/>
      <c r="J313" s="24"/>
      <c r="K313" s="24"/>
    </row>
    <row r="314" spans="1:11">
      <c r="A314" s="35">
        <v>42713</v>
      </c>
      <c r="B314" s="24">
        <v>45000</v>
      </c>
      <c r="C314" s="24">
        <v>28000</v>
      </c>
      <c r="D314" s="24"/>
      <c r="E314" s="24"/>
      <c r="F314" s="24"/>
      <c r="G314" s="24"/>
      <c r="H314" s="24"/>
      <c r="I314" s="24"/>
      <c r="J314" s="24"/>
      <c r="K314" s="24"/>
    </row>
    <row r="315" spans="1:11">
      <c r="A315" s="35">
        <v>42720</v>
      </c>
      <c r="B315" s="24">
        <v>45000</v>
      </c>
      <c r="C315" s="24">
        <v>28000</v>
      </c>
      <c r="D315" s="24"/>
      <c r="E315" s="24"/>
      <c r="F315" s="24"/>
      <c r="G315" s="24"/>
      <c r="H315" s="24"/>
      <c r="I315" s="24"/>
      <c r="J315" s="24"/>
      <c r="K315" s="24"/>
    </row>
    <row r="316" spans="1:11">
      <c r="A316" s="35">
        <v>42727</v>
      </c>
      <c r="B316" s="24">
        <v>45000</v>
      </c>
      <c r="C316" s="24">
        <v>28000</v>
      </c>
      <c r="D316" s="24"/>
      <c r="E316" s="24"/>
      <c r="F316" s="24"/>
      <c r="G316" s="24"/>
      <c r="H316" s="24"/>
      <c r="I316" s="24"/>
      <c r="J316" s="24"/>
      <c r="K316" s="24"/>
    </row>
    <row r="317" spans="1:11">
      <c r="A317" s="35">
        <v>42734</v>
      </c>
      <c r="B317" s="24">
        <v>45000</v>
      </c>
      <c r="C317" s="24">
        <v>28000</v>
      </c>
      <c r="D317" s="24"/>
      <c r="E317" s="24"/>
      <c r="F317" s="24"/>
      <c r="G317" s="24"/>
      <c r="H317" s="24"/>
      <c r="I317" s="24"/>
      <c r="J317" s="24"/>
      <c r="K317" s="24"/>
    </row>
    <row r="318" spans="1:11">
      <c r="A318" s="35">
        <v>42741</v>
      </c>
      <c r="B318" s="24">
        <v>47000</v>
      </c>
      <c r="C318" s="24">
        <v>30000</v>
      </c>
      <c r="D318" s="24"/>
      <c r="E318" s="24"/>
      <c r="F318" s="24"/>
      <c r="G318" s="24"/>
      <c r="H318" s="24"/>
      <c r="I318" s="24"/>
      <c r="J318" s="24"/>
      <c r="K318" s="24"/>
    </row>
    <row r="319" spans="1:11">
      <c r="A319" s="35">
        <v>42748</v>
      </c>
      <c r="B319" s="24">
        <v>48000</v>
      </c>
      <c r="C319" s="24">
        <v>28000</v>
      </c>
      <c r="D319" s="24"/>
      <c r="E319" s="24"/>
      <c r="F319" s="24"/>
      <c r="G319" s="24"/>
      <c r="H319" s="24"/>
      <c r="I319" s="24"/>
      <c r="J319" s="24"/>
      <c r="K319" s="24"/>
    </row>
    <row r="320" spans="1:11">
      <c r="A320" s="35">
        <v>42755</v>
      </c>
      <c r="B320" s="24">
        <v>48000</v>
      </c>
      <c r="C320" s="24">
        <v>28000</v>
      </c>
      <c r="D320" s="24"/>
      <c r="E320" s="24"/>
      <c r="F320" s="24"/>
      <c r="G320" s="24"/>
      <c r="H320" s="24"/>
      <c r="I320" s="24"/>
      <c r="J320" s="24"/>
      <c r="K320" s="24"/>
    </row>
    <row r="321" spans="1:11">
      <c r="A321" s="35">
        <v>42762</v>
      </c>
      <c r="B321" s="24">
        <v>48000</v>
      </c>
      <c r="C321" s="24">
        <v>28000</v>
      </c>
      <c r="D321" s="24"/>
      <c r="E321" s="24"/>
      <c r="F321" s="24"/>
      <c r="G321" s="24"/>
      <c r="H321" s="24"/>
      <c r="I321" s="24"/>
      <c r="J321" s="24"/>
      <c r="K321" s="24"/>
    </row>
    <row r="322" spans="1:11">
      <c r="A322" s="35">
        <v>42769</v>
      </c>
      <c r="B322" s="24">
        <v>45000</v>
      </c>
      <c r="C322" s="24">
        <v>26000</v>
      </c>
      <c r="D322" s="24"/>
      <c r="E322" s="24"/>
      <c r="F322" s="24"/>
      <c r="G322" s="24"/>
      <c r="H322" s="24"/>
      <c r="I322" s="24"/>
      <c r="J322" s="24"/>
      <c r="K322" s="24"/>
    </row>
    <row r="323" spans="1:11">
      <c r="A323" s="35">
        <v>42776</v>
      </c>
      <c r="B323" s="24">
        <v>43000</v>
      </c>
      <c r="C323" s="24">
        <v>24000</v>
      </c>
      <c r="D323" s="24"/>
      <c r="E323" s="24"/>
      <c r="F323" s="24"/>
      <c r="G323" s="24"/>
      <c r="H323" s="24"/>
      <c r="I323" s="24"/>
      <c r="J323" s="24"/>
      <c r="K323" s="24"/>
    </row>
    <row r="324" spans="1:11">
      <c r="A324" s="35">
        <v>42783</v>
      </c>
      <c r="B324" s="24">
        <v>41000</v>
      </c>
      <c r="C324" s="24">
        <v>22000</v>
      </c>
      <c r="D324" s="24"/>
      <c r="E324" s="24"/>
      <c r="F324" s="24"/>
      <c r="G324" s="24"/>
      <c r="H324" s="24"/>
      <c r="I324" s="24"/>
      <c r="J324" s="24"/>
      <c r="K324" s="24"/>
    </row>
    <row r="325" spans="1:11">
      <c r="A325" s="35">
        <v>42790</v>
      </c>
      <c r="B325" s="24">
        <v>39000</v>
      </c>
      <c r="C325" s="24">
        <v>21000</v>
      </c>
      <c r="D325" s="24"/>
      <c r="E325" s="24"/>
      <c r="F325" s="24"/>
      <c r="G325" s="24"/>
      <c r="H325" s="24"/>
      <c r="I325" s="24"/>
      <c r="J325" s="24"/>
      <c r="K325" s="24"/>
    </row>
    <row r="326" spans="1:11">
      <c r="A326" s="35">
        <v>42797</v>
      </c>
      <c r="B326" s="24">
        <v>39000</v>
      </c>
      <c r="C326" s="24">
        <v>21000</v>
      </c>
      <c r="D326" s="24"/>
      <c r="E326" s="24"/>
      <c r="F326" s="24"/>
      <c r="G326" s="24"/>
      <c r="H326" s="24"/>
      <c r="I326" s="24"/>
      <c r="J326" s="24"/>
      <c r="K326" s="24"/>
    </row>
    <row r="327" spans="1:11">
      <c r="A327" s="35">
        <v>42804</v>
      </c>
      <c r="B327" s="24">
        <v>35000</v>
      </c>
      <c r="C327" s="24">
        <v>20000</v>
      </c>
      <c r="D327" s="24"/>
      <c r="E327" s="24"/>
      <c r="F327" s="24"/>
      <c r="G327" s="24"/>
      <c r="H327" s="24"/>
      <c r="I327" s="24"/>
      <c r="J327" s="24"/>
      <c r="K327" s="24"/>
    </row>
    <row r="328" spans="1:11">
      <c r="A328" s="35">
        <v>42811</v>
      </c>
      <c r="B328" s="24">
        <v>34000</v>
      </c>
      <c r="C328" s="24">
        <v>19000</v>
      </c>
      <c r="D328" s="24"/>
      <c r="E328" s="24"/>
      <c r="F328" s="24"/>
      <c r="G328" s="24"/>
      <c r="H328" s="24"/>
      <c r="I328" s="24"/>
      <c r="J328" s="24"/>
      <c r="K328" s="24"/>
    </row>
    <row r="329" spans="1:11">
      <c r="A329" s="35">
        <v>42818</v>
      </c>
      <c r="B329" s="24">
        <v>34000</v>
      </c>
      <c r="C329" s="24">
        <v>19000</v>
      </c>
      <c r="D329" s="24"/>
      <c r="E329" s="24"/>
      <c r="F329" s="24"/>
      <c r="G329" s="24"/>
      <c r="H329" s="24"/>
      <c r="I329" s="24"/>
      <c r="J329" s="24"/>
      <c r="K329" s="24"/>
    </row>
    <row r="330" spans="1:11">
      <c r="A330" s="35">
        <v>42825</v>
      </c>
      <c r="B330" s="24">
        <v>30000</v>
      </c>
      <c r="C330" s="24">
        <v>18000</v>
      </c>
      <c r="D330" s="24"/>
      <c r="E330" s="24"/>
      <c r="F330" s="24"/>
      <c r="G330" s="24"/>
      <c r="H330" s="24"/>
      <c r="I330" s="24"/>
      <c r="J330" s="24"/>
      <c r="K330" s="24"/>
    </row>
    <row r="331" spans="1:11">
      <c r="A331" s="35">
        <v>42832</v>
      </c>
      <c r="B331" s="24">
        <v>30000</v>
      </c>
      <c r="C331" s="24">
        <v>18000</v>
      </c>
      <c r="D331" s="24"/>
      <c r="E331" s="24"/>
      <c r="F331" s="24"/>
      <c r="G331" s="24"/>
      <c r="H331" s="24"/>
      <c r="I331" s="24"/>
      <c r="J331" s="24"/>
      <c r="K331" s="24"/>
    </row>
    <row r="332" spans="1:11">
      <c r="A332" s="35">
        <v>42839</v>
      </c>
      <c r="B332" s="24">
        <v>30000</v>
      </c>
      <c r="C332" s="24">
        <v>18000</v>
      </c>
      <c r="D332" s="24"/>
      <c r="E332" s="24"/>
      <c r="F332" s="24"/>
      <c r="G332" s="24"/>
      <c r="H332" s="24"/>
      <c r="I332" s="24"/>
      <c r="J332" s="24"/>
      <c r="K332" s="24"/>
    </row>
    <row r="333" spans="1:11">
      <c r="A333" s="35">
        <v>42846</v>
      </c>
      <c r="B333" s="24">
        <v>30000</v>
      </c>
      <c r="C333" s="24">
        <v>18000</v>
      </c>
      <c r="D333" s="24"/>
      <c r="E333" s="24"/>
      <c r="F333" s="24"/>
      <c r="G333" s="24"/>
      <c r="H333" s="24"/>
      <c r="I333" s="24"/>
      <c r="J333" s="24"/>
      <c r="K333" s="24"/>
    </row>
    <row r="334" spans="1:11">
      <c r="A334" s="35">
        <v>42853</v>
      </c>
      <c r="B334" s="24">
        <v>30000</v>
      </c>
      <c r="C334" s="24">
        <v>18000</v>
      </c>
      <c r="D334" s="24"/>
      <c r="E334" s="24"/>
      <c r="F334" s="24"/>
      <c r="G334" s="24"/>
      <c r="H334" s="24"/>
      <c r="I334" s="24"/>
      <c r="J334" s="24"/>
      <c r="K334" s="24"/>
    </row>
    <row r="335" spans="1:11">
      <c r="A335" s="35">
        <v>42860</v>
      </c>
      <c r="B335" s="24">
        <v>30000</v>
      </c>
      <c r="C335" s="24">
        <v>18000</v>
      </c>
      <c r="D335" s="24"/>
      <c r="E335" s="24"/>
      <c r="F335" s="24"/>
      <c r="G335" s="24"/>
      <c r="H335" s="24"/>
      <c r="I335" s="24"/>
      <c r="J335" s="24"/>
      <c r="K335" s="24"/>
    </row>
    <row r="336" spans="1:11">
      <c r="A336" s="35">
        <v>42867</v>
      </c>
      <c r="B336" s="24">
        <v>32000</v>
      </c>
      <c r="C336" s="24">
        <v>20000</v>
      </c>
      <c r="D336" s="24"/>
      <c r="E336" s="24"/>
      <c r="F336" s="24"/>
      <c r="G336" s="24"/>
      <c r="H336" s="24"/>
      <c r="I336" s="24"/>
      <c r="J336" s="24"/>
      <c r="K336" s="24"/>
    </row>
    <row r="337" spans="1:11">
      <c r="A337" s="35">
        <v>42874</v>
      </c>
      <c r="B337" s="24">
        <v>34000</v>
      </c>
      <c r="C337" s="24">
        <v>20000</v>
      </c>
      <c r="D337" s="24"/>
      <c r="E337" s="24"/>
      <c r="F337" s="24"/>
      <c r="G337" s="24"/>
      <c r="H337" s="24"/>
      <c r="I337" s="24"/>
      <c r="J337" s="24"/>
      <c r="K337" s="24"/>
    </row>
    <row r="338" spans="1:11">
      <c r="A338" s="35">
        <v>42881</v>
      </c>
      <c r="B338" s="24">
        <v>35000</v>
      </c>
      <c r="C338" s="24">
        <v>22000</v>
      </c>
      <c r="D338" s="24"/>
      <c r="E338" s="24"/>
      <c r="F338" s="24"/>
      <c r="G338" s="24"/>
      <c r="H338" s="24"/>
      <c r="I338" s="24"/>
      <c r="J338" s="24"/>
      <c r="K338" s="24"/>
    </row>
    <row r="339" spans="1:11">
      <c r="A339" s="35">
        <v>42888</v>
      </c>
      <c r="B339" s="24">
        <v>37000</v>
      </c>
      <c r="C339" s="24">
        <v>22000</v>
      </c>
      <c r="D339" s="24"/>
      <c r="E339" s="24"/>
      <c r="F339" s="24"/>
      <c r="G339" s="24"/>
      <c r="H339" s="24"/>
      <c r="I339" s="24"/>
      <c r="J339" s="24"/>
      <c r="K339" s="24"/>
    </row>
    <row r="340" spans="1:11">
      <c r="A340" s="35">
        <v>42895</v>
      </c>
      <c r="B340" s="24">
        <v>40000</v>
      </c>
      <c r="C340" s="24">
        <v>25000</v>
      </c>
      <c r="D340" s="24"/>
      <c r="E340" s="24"/>
      <c r="F340" s="24"/>
      <c r="G340" s="24"/>
      <c r="H340" s="24"/>
      <c r="I340" s="24"/>
      <c r="J340" s="24"/>
      <c r="K340" s="24"/>
    </row>
    <row r="341" spans="1:11">
      <c r="A341" s="35">
        <v>42902</v>
      </c>
      <c r="B341" s="24">
        <v>40000</v>
      </c>
      <c r="C341" s="24">
        <v>25000</v>
      </c>
      <c r="D341" s="24"/>
      <c r="E341" s="24"/>
      <c r="F341" s="24"/>
      <c r="G341" s="24"/>
      <c r="H341" s="24"/>
      <c r="I341" s="24"/>
      <c r="J341" s="24"/>
      <c r="K341" s="24"/>
    </row>
    <row r="342" spans="1:11">
      <c r="A342" s="35">
        <v>42909</v>
      </c>
      <c r="B342" s="24">
        <v>40000</v>
      </c>
      <c r="C342" s="24">
        <v>24000</v>
      </c>
      <c r="D342" s="24"/>
      <c r="E342" s="24"/>
      <c r="F342" s="24"/>
      <c r="G342" s="24"/>
      <c r="H342" s="24"/>
      <c r="I342" s="24"/>
      <c r="J342" s="24"/>
      <c r="K342" s="24"/>
    </row>
    <row r="343" spans="1:11">
      <c r="A343" s="35">
        <v>42916</v>
      </c>
      <c r="B343" s="24">
        <v>40000</v>
      </c>
      <c r="C343" s="24">
        <v>25000</v>
      </c>
      <c r="D343" s="24"/>
      <c r="E343" s="24"/>
      <c r="F343" s="24"/>
      <c r="G343" s="24"/>
      <c r="H343" s="24"/>
      <c r="I343" s="24"/>
      <c r="J343" s="24"/>
      <c r="K343" s="24"/>
    </row>
    <row r="344" spans="1:11">
      <c r="A344" s="35">
        <v>42923</v>
      </c>
      <c r="B344" s="24">
        <v>40000</v>
      </c>
      <c r="C344" s="24">
        <v>25000</v>
      </c>
      <c r="D344" s="24"/>
      <c r="E344" s="24"/>
      <c r="F344" s="24"/>
      <c r="G344" s="24"/>
      <c r="H344" s="24"/>
      <c r="I344" s="24"/>
      <c r="J344" s="24"/>
      <c r="K344" s="24"/>
    </row>
    <row r="345" spans="1:11">
      <c r="A345" s="35">
        <v>42930</v>
      </c>
      <c r="B345" s="24">
        <v>40000</v>
      </c>
      <c r="C345" s="24">
        <v>25000</v>
      </c>
      <c r="D345" s="24"/>
      <c r="E345" s="24"/>
      <c r="F345" s="24"/>
      <c r="G345" s="24"/>
      <c r="H345" s="24"/>
      <c r="I345" s="24"/>
      <c r="J345" s="24"/>
      <c r="K345" s="24"/>
    </row>
    <row r="346" spans="1:11">
      <c r="A346" s="35">
        <v>42937</v>
      </c>
      <c r="B346" s="24">
        <v>40000</v>
      </c>
      <c r="C346" s="24">
        <v>25000</v>
      </c>
      <c r="D346" s="24"/>
      <c r="E346" s="24"/>
      <c r="F346" s="24"/>
      <c r="G346" s="24"/>
      <c r="H346" s="24"/>
      <c r="I346" s="24"/>
      <c r="J346" s="24"/>
      <c r="K346" s="24"/>
    </row>
    <row r="347" spans="1:11">
      <c r="A347" s="35">
        <v>42944</v>
      </c>
      <c r="B347" s="24">
        <v>42000</v>
      </c>
      <c r="C347" s="24">
        <v>30000</v>
      </c>
      <c r="D347" s="24"/>
      <c r="E347" s="24"/>
      <c r="F347" s="24"/>
      <c r="G347" s="24"/>
      <c r="H347" s="24"/>
      <c r="I347" s="24"/>
      <c r="J347" s="24"/>
      <c r="K347" s="24"/>
    </row>
    <row r="348" spans="1:11">
      <c r="A348" s="35">
        <v>42951</v>
      </c>
      <c r="B348" s="24">
        <v>44000</v>
      </c>
      <c r="C348" s="24">
        <v>30000</v>
      </c>
      <c r="D348" s="24"/>
      <c r="E348" s="24"/>
      <c r="F348" s="24"/>
      <c r="G348" s="24"/>
      <c r="H348" s="24"/>
      <c r="I348" s="24"/>
      <c r="J348" s="24"/>
      <c r="K348" s="24"/>
    </row>
    <row r="349" spans="1:11">
      <c r="A349" s="35">
        <v>42958</v>
      </c>
      <c r="B349" s="24">
        <v>44000</v>
      </c>
      <c r="C349" s="24">
        <v>32000</v>
      </c>
      <c r="D349" s="24"/>
      <c r="E349" s="24"/>
      <c r="F349" s="24"/>
      <c r="G349" s="24"/>
      <c r="H349" s="24"/>
      <c r="I349" s="24"/>
      <c r="J349" s="24"/>
      <c r="K349" s="24"/>
    </row>
    <row r="350" spans="1:11">
      <c r="A350" s="35">
        <v>42965</v>
      </c>
      <c r="B350" s="24">
        <v>43000</v>
      </c>
      <c r="C350" s="24">
        <v>32000</v>
      </c>
      <c r="D350" s="24"/>
      <c r="E350" s="24"/>
      <c r="F350" s="24"/>
      <c r="G350" s="24"/>
      <c r="H350" s="24"/>
      <c r="I350" s="24"/>
      <c r="J350" s="24"/>
      <c r="K350" s="24"/>
    </row>
    <row r="351" spans="1:11">
      <c r="A351" s="35">
        <v>42972</v>
      </c>
      <c r="B351" s="24">
        <v>43000</v>
      </c>
      <c r="C351" s="24">
        <v>32000</v>
      </c>
      <c r="D351" s="24"/>
      <c r="E351" s="24"/>
      <c r="F351" s="24"/>
      <c r="G351" s="24"/>
      <c r="H351" s="24"/>
      <c r="I351" s="24"/>
      <c r="J351" s="24"/>
      <c r="K351" s="24"/>
    </row>
    <row r="352" spans="1:11">
      <c r="A352" s="35">
        <v>42979</v>
      </c>
      <c r="B352" s="24">
        <v>43000</v>
      </c>
      <c r="C352" s="24">
        <v>32000</v>
      </c>
      <c r="D352" s="24"/>
      <c r="E352" s="24"/>
      <c r="F352" s="24"/>
      <c r="G352" s="24"/>
      <c r="H352" s="24"/>
      <c r="I352" s="24"/>
      <c r="J352" s="24"/>
      <c r="K352" s="24"/>
    </row>
    <row r="353" spans="1:11">
      <c r="A353" s="35">
        <v>42986</v>
      </c>
      <c r="B353" s="24">
        <v>43000</v>
      </c>
      <c r="C353" s="24">
        <v>32000</v>
      </c>
      <c r="D353" s="24"/>
      <c r="E353" s="24"/>
      <c r="F353" s="24"/>
      <c r="G353" s="24"/>
      <c r="H353" s="24"/>
      <c r="I353" s="24"/>
      <c r="J353" s="24"/>
      <c r="K353" s="24"/>
    </row>
    <row r="354" spans="1:11">
      <c r="A354" s="35">
        <v>42993</v>
      </c>
      <c r="B354" s="24">
        <v>43000</v>
      </c>
      <c r="C354" s="24">
        <v>30000</v>
      </c>
      <c r="D354" s="24"/>
      <c r="E354" s="24"/>
      <c r="F354" s="24"/>
      <c r="G354" s="24"/>
      <c r="H354" s="24"/>
      <c r="I354" s="24"/>
      <c r="J354" s="24"/>
      <c r="K354" s="24"/>
    </row>
    <row r="355" spans="1:11">
      <c r="A355" s="35">
        <v>43000</v>
      </c>
      <c r="B355" s="24">
        <v>43000</v>
      </c>
      <c r="C355" s="24">
        <v>30000</v>
      </c>
      <c r="D355" s="24"/>
      <c r="E355" s="24"/>
      <c r="F355" s="24"/>
      <c r="G355" s="24"/>
      <c r="H355" s="24"/>
      <c r="I355" s="24"/>
      <c r="J355" s="24"/>
      <c r="K355" s="24"/>
    </row>
    <row r="356" spans="1:11">
      <c r="A356" s="35">
        <v>43007</v>
      </c>
      <c r="B356" s="24">
        <v>45000</v>
      </c>
      <c r="C356" s="24">
        <v>30000</v>
      </c>
      <c r="D356" s="24"/>
      <c r="E356" s="24"/>
      <c r="F356" s="24"/>
      <c r="G356" s="24"/>
      <c r="H356" s="24"/>
      <c r="I356" s="24"/>
      <c r="J356" s="24"/>
      <c r="K356" s="24"/>
    </row>
    <row r="357" spans="1:11">
      <c r="A357" s="35">
        <v>43014</v>
      </c>
      <c r="B357" s="24">
        <v>45000</v>
      </c>
      <c r="C357" s="24">
        <v>30000</v>
      </c>
      <c r="D357" s="24"/>
      <c r="E357" s="24"/>
      <c r="F357" s="24"/>
      <c r="G357" s="24"/>
      <c r="H357" s="24"/>
      <c r="I357" s="24"/>
      <c r="J357" s="24"/>
      <c r="K357" s="24"/>
    </row>
    <row r="358" spans="1:11">
      <c r="A358" s="35">
        <v>43021</v>
      </c>
      <c r="B358" s="24">
        <v>47000</v>
      </c>
      <c r="C358" s="24">
        <v>30000</v>
      </c>
      <c r="D358" s="24"/>
      <c r="E358" s="24"/>
      <c r="F358" s="24"/>
      <c r="G358" s="24"/>
      <c r="H358" s="24"/>
      <c r="I358" s="24"/>
      <c r="J358" s="24"/>
      <c r="K358" s="24"/>
    </row>
    <row r="359" spans="1:11">
      <c r="A359" s="35">
        <v>43028</v>
      </c>
      <c r="B359" s="24">
        <v>51000</v>
      </c>
      <c r="C359" s="24">
        <v>33000</v>
      </c>
      <c r="D359" s="24"/>
      <c r="E359" s="24"/>
      <c r="F359" s="24"/>
      <c r="G359" s="24"/>
      <c r="H359" s="24"/>
      <c r="I359" s="24"/>
      <c r="J359" s="24"/>
      <c r="K359" s="24"/>
    </row>
    <row r="360" spans="1:11">
      <c r="A360" s="35">
        <v>43035</v>
      </c>
      <c r="B360" s="24">
        <v>58000</v>
      </c>
      <c r="C360" s="24">
        <v>39000</v>
      </c>
      <c r="D360" s="24"/>
      <c r="E360" s="24"/>
      <c r="F360" s="24"/>
      <c r="G360" s="24"/>
      <c r="H360" s="24"/>
      <c r="I360" s="24"/>
      <c r="J360" s="24"/>
      <c r="K360" s="24"/>
    </row>
    <row r="361" spans="1:11">
      <c r="A361" s="35">
        <v>43042</v>
      </c>
      <c r="B361" s="24">
        <v>63000</v>
      </c>
      <c r="C361" s="24">
        <v>40000</v>
      </c>
      <c r="D361" s="24"/>
      <c r="E361" s="24"/>
      <c r="F361" s="24"/>
      <c r="G361" s="24"/>
      <c r="H361" s="24"/>
      <c r="I361" s="24"/>
      <c r="J361" s="24"/>
      <c r="K361" s="24"/>
    </row>
    <row r="362" spans="1:11">
      <c r="A362" s="35">
        <v>43049</v>
      </c>
      <c r="B362" s="24">
        <v>68000</v>
      </c>
      <c r="C362" s="24">
        <v>42000</v>
      </c>
      <c r="D362" s="24"/>
      <c r="E362" s="24"/>
      <c r="F362" s="24"/>
      <c r="G362" s="24"/>
      <c r="H362" s="24"/>
      <c r="I362" s="24"/>
      <c r="J362" s="24"/>
      <c r="K362" s="24"/>
    </row>
    <row r="363" spans="1:11">
      <c r="A363" s="35">
        <v>43056</v>
      </c>
      <c r="B363" s="24">
        <v>68000</v>
      </c>
      <c r="C363" s="24">
        <v>42000</v>
      </c>
      <c r="D363" s="24"/>
      <c r="E363" s="24"/>
      <c r="F363" s="24"/>
      <c r="G363" s="24"/>
      <c r="H363" s="24"/>
      <c r="I363" s="24"/>
      <c r="J363" s="24"/>
      <c r="K363" s="24"/>
    </row>
    <row r="364" spans="1:11">
      <c r="A364" s="35">
        <v>43063</v>
      </c>
      <c r="B364" s="24">
        <v>70000</v>
      </c>
      <c r="C364" s="24">
        <v>44000</v>
      </c>
      <c r="D364" s="24"/>
      <c r="E364" s="24"/>
      <c r="F364" s="24"/>
      <c r="G364" s="24"/>
      <c r="H364" s="24"/>
      <c r="I364" s="24"/>
      <c r="J364" s="24"/>
      <c r="K364" s="24"/>
    </row>
    <row r="365" spans="1:11">
      <c r="A365" s="35">
        <v>43070</v>
      </c>
      <c r="B365" s="24">
        <v>74000</v>
      </c>
      <c r="C365" s="24">
        <v>45000</v>
      </c>
      <c r="D365" s="24"/>
      <c r="E365" s="24"/>
      <c r="F365" s="24"/>
      <c r="G365" s="24"/>
      <c r="H365" s="24"/>
      <c r="I365" s="24"/>
      <c r="J365" s="24"/>
      <c r="K365" s="24"/>
    </row>
    <row r="366" spans="1:11">
      <c r="A366" s="35">
        <v>43077</v>
      </c>
      <c r="B366" s="24">
        <v>75000</v>
      </c>
      <c r="C366" s="24">
        <v>45000</v>
      </c>
      <c r="D366" s="24"/>
      <c r="E366" s="24"/>
      <c r="F366" s="24"/>
      <c r="G366" s="24"/>
      <c r="H366" s="24"/>
      <c r="I366" s="24"/>
      <c r="J366" s="24"/>
      <c r="K366" s="24"/>
    </row>
    <row r="367" spans="1:11">
      <c r="A367" s="35">
        <v>43084</v>
      </c>
      <c r="B367" s="24">
        <v>80000</v>
      </c>
      <c r="C367" s="24">
        <v>45000</v>
      </c>
      <c r="D367" s="24"/>
      <c r="E367" s="24"/>
      <c r="F367" s="24"/>
      <c r="G367" s="24"/>
      <c r="H367" s="24"/>
      <c r="I367" s="24"/>
      <c r="J367" s="24"/>
      <c r="K367" s="24"/>
    </row>
    <row r="368" spans="1:11">
      <c r="A368" s="35">
        <v>43091</v>
      </c>
      <c r="B368" s="24">
        <v>82000</v>
      </c>
      <c r="C368" s="24">
        <v>45000</v>
      </c>
      <c r="D368" s="24"/>
      <c r="E368" s="24"/>
      <c r="F368" s="24"/>
      <c r="G368" s="24"/>
      <c r="H368" s="24"/>
      <c r="I368" s="24"/>
      <c r="J368" s="24"/>
      <c r="K368" s="24"/>
    </row>
    <row r="369" spans="1:11">
      <c r="A369" s="35">
        <v>43098</v>
      </c>
      <c r="B369" s="24">
        <v>82000</v>
      </c>
      <c r="C369" s="24">
        <v>45000</v>
      </c>
      <c r="D369" s="24"/>
      <c r="E369" s="24"/>
      <c r="F369" s="24"/>
      <c r="G369" s="24"/>
      <c r="H369" s="24"/>
      <c r="I369" s="24"/>
      <c r="J369" s="24"/>
      <c r="K369" s="24"/>
    </row>
    <row r="370" spans="1:11">
      <c r="A370" s="35">
        <v>43105</v>
      </c>
      <c r="B370" s="24">
        <v>78000</v>
      </c>
      <c r="C370" s="24">
        <v>45000</v>
      </c>
      <c r="D370" s="24">
        <v>116794</v>
      </c>
      <c r="E370" s="24">
        <v>70943</v>
      </c>
      <c r="F370" s="24">
        <v>79355</v>
      </c>
      <c r="G370" s="24"/>
      <c r="H370" s="24"/>
      <c r="I370" s="24"/>
      <c r="J370" s="24"/>
      <c r="K370" s="24"/>
    </row>
    <row r="371" spans="1:11">
      <c r="A371" s="35">
        <v>43112</v>
      </c>
      <c r="B371" s="24">
        <v>78000</v>
      </c>
      <c r="C371" s="24">
        <v>45000</v>
      </c>
      <c r="D371" s="24">
        <v>117525</v>
      </c>
      <c r="E371" s="24">
        <v>71221</v>
      </c>
      <c r="F371" s="24">
        <v>79363</v>
      </c>
      <c r="G371" s="24"/>
      <c r="H371" s="24"/>
      <c r="I371" s="24"/>
      <c r="J371" s="24"/>
      <c r="K371" s="24"/>
    </row>
    <row r="372" spans="1:11">
      <c r="A372" s="35">
        <v>43119</v>
      </c>
      <c r="B372" s="24">
        <v>78000</v>
      </c>
      <c r="C372" s="24">
        <v>47000</v>
      </c>
      <c r="D372" s="24">
        <v>117348</v>
      </c>
      <c r="E372" s="24">
        <v>71164</v>
      </c>
      <c r="F372" s="24">
        <v>79353</v>
      </c>
      <c r="G372" s="24"/>
      <c r="H372" s="24"/>
      <c r="I372" s="24"/>
      <c r="J372" s="24"/>
      <c r="K372" s="24"/>
    </row>
    <row r="373" spans="1:11">
      <c r="A373" s="35">
        <v>43126</v>
      </c>
      <c r="B373" s="24">
        <v>78000</v>
      </c>
      <c r="C373" s="24">
        <v>50000</v>
      </c>
      <c r="D373" s="24">
        <v>100169</v>
      </c>
      <c r="E373" s="24">
        <v>70435</v>
      </c>
      <c r="F373" s="24">
        <v>79363</v>
      </c>
      <c r="G373" s="24"/>
      <c r="H373" s="24"/>
      <c r="I373" s="24"/>
      <c r="J373" s="24"/>
      <c r="K373" s="24"/>
    </row>
    <row r="374" spans="1:11">
      <c r="A374" s="35">
        <v>43133</v>
      </c>
      <c r="B374" s="24">
        <v>75000</v>
      </c>
      <c r="C374" s="24">
        <v>48000</v>
      </c>
      <c r="D374" s="24">
        <v>106093</v>
      </c>
      <c r="E374" s="24">
        <v>67780</v>
      </c>
      <c r="F374" s="24">
        <v>71150</v>
      </c>
      <c r="G374" s="24"/>
      <c r="H374" s="24"/>
      <c r="I374" s="24"/>
      <c r="J374" s="24"/>
      <c r="K374" s="24"/>
    </row>
    <row r="375" spans="1:11">
      <c r="A375" s="35">
        <v>43140</v>
      </c>
      <c r="B375" s="24">
        <v>73000</v>
      </c>
      <c r="C375" s="24">
        <v>45000</v>
      </c>
      <c r="D375" s="24">
        <v>102596</v>
      </c>
      <c r="E375" s="24">
        <v>65967</v>
      </c>
      <c r="F375" s="24">
        <v>69246</v>
      </c>
      <c r="G375" s="24"/>
      <c r="H375" s="24"/>
      <c r="I375" s="24"/>
      <c r="J375" s="24"/>
      <c r="K375" s="24"/>
    </row>
    <row r="376" spans="1:11">
      <c r="A376" s="35">
        <v>43147</v>
      </c>
      <c r="B376" s="24">
        <v>71000</v>
      </c>
      <c r="C376" s="24">
        <v>43000</v>
      </c>
      <c r="D376" s="24">
        <v>99465</v>
      </c>
      <c r="E376" s="24">
        <v>64164</v>
      </c>
      <c r="F376" s="24">
        <v>67338</v>
      </c>
      <c r="G376" s="24"/>
      <c r="H376" s="24"/>
      <c r="I376" s="24"/>
      <c r="J376" s="24"/>
      <c r="K376" s="24"/>
    </row>
    <row r="377" spans="1:11">
      <c r="A377" s="35">
        <v>43154</v>
      </c>
      <c r="B377" s="24">
        <v>65000</v>
      </c>
      <c r="C377" s="24">
        <v>38000</v>
      </c>
      <c r="D377" s="24">
        <v>70256</v>
      </c>
      <c r="E377" s="24">
        <v>44652</v>
      </c>
      <c r="F377" s="24">
        <v>51238</v>
      </c>
      <c r="G377" s="24"/>
      <c r="H377" s="24"/>
      <c r="I377" s="24"/>
      <c r="J377" s="24"/>
      <c r="K377" s="24"/>
    </row>
    <row r="378" spans="1:11">
      <c r="A378" s="35">
        <v>43161</v>
      </c>
      <c r="B378" s="24">
        <v>58000</v>
      </c>
      <c r="C378" s="24">
        <v>35000</v>
      </c>
      <c r="D378" s="24">
        <v>70075</v>
      </c>
      <c r="E378" s="24">
        <v>46335</v>
      </c>
      <c r="F378" s="24">
        <v>54592</v>
      </c>
      <c r="G378" s="24"/>
      <c r="H378" s="24"/>
      <c r="I378" s="24"/>
      <c r="J378" s="24"/>
      <c r="K378" s="24"/>
    </row>
    <row r="379" spans="1:11">
      <c r="A379" s="35">
        <v>43168</v>
      </c>
      <c r="B379" s="24">
        <v>56000</v>
      </c>
      <c r="C379" s="24">
        <v>34000</v>
      </c>
      <c r="D379" s="24">
        <v>68215</v>
      </c>
      <c r="E379" s="24">
        <v>44785</v>
      </c>
      <c r="F379" s="24">
        <v>52756</v>
      </c>
      <c r="G379" s="24"/>
      <c r="H379" s="24"/>
      <c r="I379" s="24"/>
      <c r="J379" s="24"/>
      <c r="K379" s="24"/>
    </row>
    <row r="380" spans="1:11">
      <c r="A380" s="35">
        <v>43175</v>
      </c>
      <c r="B380" s="24">
        <v>49000</v>
      </c>
      <c r="C380" s="24">
        <v>29000</v>
      </c>
      <c r="D380" s="24">
        <v>53543</v>
      </c>
      <c r="E380" s="24">
        <v>39367</v>
      </c>
      <c r="F380" s="24">
        <v>41272</v>
      </c>
      <c r="G380" s="24"/>
      <c r="H380" s="24"/>
      <c r="I380" s="24"/>
      <c r="J380" s="24"/>
      <c r="K380" s="24"/>
    </row>
    <row r="381" spans="1:11">
      <c r="A381" s="35">
        <v>43182</v>
      </c>
      <c r="B381" s="24">
        <v>47000</v>
      </c>
      <c r="C381" s="24">
        <v>28000</v>
      </c>
      <c r="D381" s="24">
        <v>58990</v>
      </c>
      <c r="E381" s="24">
        <v>52319</v>
      </c>
      <c r="F381" s="24">
        <v>34813</v>
      </c>
      <c r="G381" s="24"/>
      <c r="H381" s="24"/>
      <c r="I381" s="24"/>
      <c r="J381" s="24"/>
      <c r="K381" s="24"/>
    </row>
    <row r="382" spans="1:11">
      <c r="A382" s="35">
        <v>43189</v>
      </c>
      <c r="B382" s="24">
        <v>44000</v>
      </c>
      <c r="C382" s="24">
        <v>25000</v>
      </c>
      <c r="D382" s="24">
        <v>57306</v>
      </c>
      <c r="E382" s="24">
        <v>49912</v>
      </c>
      <c r="F382" s="24">
        <v>32679</v>
      </c>
      <c r="G382" s="24"/>
      <c r="H382" s="24"/>
      <c r="I382" s="24"/>
      <c r="J382" s="24"/>
      <c r="K382" s="24"/>
    </row>
    <row r="383" spans="1:11">
      <c r="A383" s="35">
        <v>43196</v>
      </c>
      <c r="B383" s="24">
        <v>44000</v>
      </c>
      <c r="C383" s="24">
        <v>25000</v>
      </c>
      <c r="D383" s="24">
        <v>56894</v>
      </c>
      <c r="E383" s="24">
        <v>49727</v>
      </c>
      <c r="F383" s="24">
        <v>32676</v>
      </c>
      <c r="G383" s="24"/>
      <c r="H383" s="24"/>
      <c r="I383" s="24"/>
      <c r="J383" s="24"/>
      <c r="K383" s="24"/>
    </row>
    <row r="384" spans="1:11">
      <c r="A384" s="35">
        <v>43203</v>
      </c>
      <c r="B384" s="24">
        <v>44000</v>
      </c>
      <c r="C384" s="24">
        <v>25000</v>
      </c>
      <c r="D384" s="24">
        <v>58294</v>
      </c>
      <c r="E384" s="24">
        <v>50354</v>
      </c>
      <c r="F384" s="24">
        <v>32740</v>
      </c>
      <c r="G384" s="24"/>
      <c r="H384" s="24"/>
      <c r="I384" s="24"/>
      <c r="J384" s="24"/>
      <c r="K384" s="24"/>
    </row>
    <row r="385" spans="1:11">
      <c r="A385" s="35">
        <v>43210</v>
      </c>
      <c r="B385" s="24">
        <v>38000</v>
      </c>
      <c r="C385" s="24">
        <v>23000</v>
      </c>
      <c r="D385" s="24">
        <v>54343</v>
      </c>
      <c r="E385" s="24">
        <v>43172</v>
      </c>
      <c r="F385" s="24">
        <v>28488</v>
      </c>
      <c r="G385" s="24"/>
      <c r="H385" s="24"/>
      <c r="I385" s="24"/>
      <c r="J385" s="24"/>
      <c r="K385" s="24"/>
    </row>
    <row r="386" spans="1:11">
      <c r="A386" s="35">
        <v>43217</v>
      </c>
      <c r="B386" s="24">
        <v>42000</v>
      </c>
      <c r="C386" s="24">
        <v>25000</v>
      </c>
      <c r="D386" s="24">
        <v>57614</v>
      </c>
      <c r="E386" s="24">
        <v>46621</v>
      </c>
      <c r="F386" s="24">
        <v>31377</v>
      </c>
      <c r="G386" s="24"/>
      <c r="H386" s="24"/>
      <c r="I386" s="24"/>
      <c r="J386" s="24"/>
      <c r="K386" s="24"/>
    </row>
    <row r="387" spans="1:11">
      <c r="A387" s="35">
        <v>43224</v>
      </c>
      <c r="B387" s="24">
        <v>44000</v>
      </c>
      <c r="C387" s="24">
        <v>26000</v>
      </c>
      <c r="D387" s="24">
        <v>58508</v>
      </c>
      <c r="E387" s="24">
        <v>28454</v>
      </c>
      <c r="F387" s="24">
        <v>46413</v>
      </c>
      <c r="G387" s="24"/>
      <c r="H387" s="24"/>
      <c r="I387" s="24"/>
      <c r="J387" s="24"/>
      <c r="K387" s="24"/>
    </row>
    <row r="388" spans="1:11">
      <c r="A388" s="35">
        <v>43231</v>
      </c>
      <c r="B388" s="24">
        <v>56000</v>
      </c>
      <c r="C388" s="24">
        <v>37000</v>
      </c>
      <c r="D388" s="24">
        <v>58713</v>
      </c>
      <c r="E388" s="24">
        <v>74519</v>
      </c>
      <c r="F388" s="24">
        <v>58769</v>
      </c>
      <c r="G388" s="24"/>
      <c r="H388" s="24"/>
      <c r="I388" s="24"/>
      <c r="J388" s="24"/>
      <c r="K388" s="24"/>
    </row>
    <row r="389" spans="1:11">
      <c r="A389" s="35">
        <v>43238</v>
      </c>
      <c r="B389" s="24">
        <v>56000</v>
      </c>
      <c r="C389" s="24">
        <v>37000</v>
      </c>
      <c r="D389" s="24">
        <v>86519</v>
      </c>
      <c r="E389" s="24">
        <v>74996</v>
      </c>
      <c r="F389" s="24">
        <v>58891</v>
      </c>
      <c r="G389" s="24"/>
      <c r="H389" s="24"/>
      <c r="I389" s="24"/>
      <c r="J389" s="24"/>
      <c r="K389" s="24"/>
    </row>
    <row r="390" spans="1:11">
      <c r="A390" s="35">
        <v>43245</v>
      </c>
      <c r="B390" s="24">
        <v>57000</v>
      </c>
      <c r="C390" s="24">
        <v>38000</v>
      </c>
      <c r="D390" s="24">
        <v>89394</v>
      </c>
      <c r="E390" s="24">
        <v>76931</v>
      </c>
      <c r="F390" s="24">
        <v>59789</v>
      </c>
      <c r="G390" s="24"/>
      <c r="H390" s="24"/>
      <c r="I390" s="24"/>
      <c r="J390" s="24"/>
      <c r="K390" s="24"/>
    </row>
    <row r="391" spans="1:11">
      <c r="A391" s="35">
        <v>43252</v>
      </c>
      <c r="B391" s="24">
        <v>60000</v>
      </c>
      <c r="C391" s="24">
        <v>40000</v>
      </c>
      <c r="D391" s="24">
        <v>90563</v>
      </c>
      <c r="E391" s="24">
        <v>79395</v>
      </c>
      <c r="F391" s="24">
        <v>62138</v>
      </c>
      <c r="G391" s="24"/>
      <c r="H391" s="24"/>
      <c r="I391" s="24"/>
      <c r="J391" s="24"/>
      <c r="K391" s="24"/>
    </row>
    <row r="392" spans="1:11">
      <c r="A392" s="35">
        <v>43259</v>
      </c>
      <c r="B392" s="24">
        <v>65000</v>
      </c>
      <c r="C392" s="24">
        <v>43000</v>
      </c>
      <c r="D392" s="24">
        <v>109397</v>
      </c>
      <c r="E392" s="24">
        <v>84456</v>
      </c>
      <c r="F392" s="24">
        <v>69976</v>
      </c>
      <c r="G392" s="24"/>
      <c r="H392" s="24"/>
      <c r="I392" s="24"/>
      <c r="J392" s="24"/>
      <c r="K392" s="24"/>
    </row>
    <row r="393" spans="1:11">
      <c r="A393" s="35">
        <v>43266</v>
      </c>
      <c r="B393" s="24">
        <v>76000</v>
      </c>
      <c r="C393" s="24">
        <v>50000</v>
      </c>
      <c r="D393" s="24">
        <v>120805</v>
      </c>
      <c r="E393" s="24">
        <v>95565</v>
      </c>
      <c r="F393" s="24">
        <v>80177</v>
      </c>
      <c r="G393" s="24"/>
      <c r="H393" s="24"/>
      <c r="I393" s="24"/>
      <c r="J393" s="24"/>
      <c r="K393" s="24"/>
    </row>
    <row r="394" spans="1:11">
      <c r="A394" s="35">
        <v>43273</v>
      </c>
      <c r="B394" s="24">
        <v>87000</v>
      </c>
      <c r="C394" s="24">
        <v>55000</v>
      </c>
      <c r="D394" s="24">
        <v>125769</v>
      </c>
      <c r="E394" s="24">
        <v>106510</v>
      </c>
      <c r="F394" s="24">
        <v>87348</v>
      </c>
      <c r="G394" s="24"/>
      <c r="H394" s="24"/>
      <c r="I394" s="24"/>
      <c r="J394" s="24"/>
      <c r="K394" s="24"/>
    </row>
    <row r="395" spans="1:11">
      <c r="A395" s="35">
        <v>43280</v>
      </c>
      <c r="B395" s="24">
        <v>85000</v>
      </c>
      <c r="C395" s="24">
        <v>53000</v>
      </c>
      <c r="D395" s="24">
        <v>126007</v>
      </c>
      <c r="E395" s="24">
        <v>105401</v>
      </c>
      <c r="F395" s="24">
        <v>86321</v>
      </c>
      <c r="G395" s="24"/>
      <c r="H395" s="24"/>
      <c r="I395" s="24"/>
      <c r="J395" s="24"/>
      <c r="K395" s="24"/>
    </row>
    <row r="396" spans="1:11">
      <c r="A396" s="35">
        <v>43287</v>
      </c>
      <c r="B396" s="24">
        <v>78000</v>
      </c>
      <c r="C396" s="24">
        <v>47000</v>
      </c>
      <c r="D396" s="24">
        <v>118359</v>
      </c>
      <c r="E396" s="24">
        <v>98001</v>
      </c>
      <c r="F396" s="24">
        <v>79859</v>
      </c>
      <c r="G396" s="24"/>
      <c r="H396" s="24"/>
      <c r="I396" s="24"/>
      <c r="J396" s="24"/>
      <c r="K396" s="24"/>
    </row>
    <row r="397" spans="1:11">
      <c r="A397" s="35">
        <v>43294</v>
      </c>
      <c r="B397" s="24">
        <v>76000</v>
      </c>
      <c r="C397" s="24">
        <v>45000</v>
      </c>
      <c r="D397" s="24">
        <v>115841</v>
      </c>
      <c r="E397" s="24">
        <v>95720</v>
      </c>
      <c r="F397" s="24">
        <v>77976</v>
      </c>
      <c r="G397" s="24"/>
      <c r="H397" s="24"/>
      <c r="I397" s="24"/>
      <c r="J397" s="24"/>
      <c r="K397" s="24"/>
    </row>
    <row r="398" spans="1:11">
      <c r="A398" s="35">
        <v>43301</v>
      </c>
      <c r="B398" s="24">
        <v>75000</v>
      </c>
      <c r="C398" s="24">
        <v>43000</v>
      </c>
      <c r="D398" s="24">
        <v>84347</v>
      </c>
      <c r="E398" s="24">
        <v>85950</v>
      </c>
      <c r="F398" s="24">
        <v>78245</v>
      </c>
      <c r="G398" s="24"/>
      <c r="H398" s="24"/>
      <c r="I398" s="24"/>
      <c r="J398" s="24"/>
      <c r="K398" s="24"/>
    </row>
    <row r="399" spans="1:11">
      <c r="A399" s="35">
        <v>43308</v>
      </c>
      <c r="B399" s="24">
        <v>75000</v>
      </c>
      <c r="C399" s="24">
        <v>43000</v>
      </c>
      <c r="D399" s="24">
        <v>86659</v>
      </c>
      <c r="E399" s="24">
        <v>86732</v>
      </c>
      <c r="F399" s="24">
        <v>78306</v>
      </c>
      <c r="G399" s="24"/>
      <c r="H399" s="24"/>
      <c r="I399" s="24"/>
      <c r="J399" s="24"/>
      <c r="K399" s="24"/>
    </row>
    <row r="400" spans="1:11">
      <c r="A400" s="35">
        <v>43315</v>
      </c>
      <c r="B400" s="24">
        <v>75000</v>
      </c>
      <c r="C400" s="24">
        <v>43000</v>
      </c>
      <c r="D400" s="24">
        <v>85319</v>
      </c>
      <c r="E400" s="24">
        <v>86403</v>
      </c>
      <c r="F400" s="24">
        <v>78293</v>
      </c>
      <c r="G400" s="24"/>
      <c r="H400" s="24"/>
      <c r="I400" s="24"/>
      <c r="J400" s="24"/>
      <c r="K400" s="24"/>
    </row>
    <row r="401" spans="1:11">
      <c r="A401" s="35">
        <v>43322</v>
      </c>
      <c r="B401" s="24">
        <v>77000</v>
      </c>
      <c r="C401" s="24">
        <v>45000</v>
      </c>
      <c r="D401" s="24">
        <v>86805</v>
      </c>
      <c r="E401" s="24">
        <v>96542</v>
      </c>
      <c r="F401" s="24">
        <v>76451</v>
      </c>
      <c r="G401" s="24"/>
      <c r="H401" s="24"/>
      <c r="I401" s="24"/>
      <c r="J401" s="24"/>
      <c r="K401" s="24"/>
    </row>
    <row r="402" spans="1:11">
      <c r="A402" s="35">
        <v>43329</v>
      </c>
      <c r="B402" s="24">
        <v>78000</v>
      </c>
      <c r="C402" s="24">
        <v>45000</v>
      </c>
      <c r="D402" s="24">
        <v>85714</v>
      </c>
      <c r="E402" s="24">
        <v>96802</v>
      </c>
      <c r="F402" s="24">
        <v>76776</v>
      </c>
      <c r="G402" s="24"/>
      <c r="H402" s="24"/>
      <c r="I402" s="24"/>
      <c r="J402" s="24"/>
      <c r="K402" s="24"/>
    </row>
    <row r="403" spans="1:11">
      <c r="A403" s="35">
        <v>43336</v>
      </c>
      <c r="B403" s="24">
        <v>80000</v>
      </c>
      <c r="C403" s="24">
        <v>45000</v>
      </c>
      <c r="D403" s="24">
        <v>114281</v>
      </c>
      <c r="E403" s="24">
        <v>97601</v>
      </c>
      <c r="F403" s="24">
        <v>84289</v>
      </c>
      <c r="G403" s="24"/>
      <c r="H403" s="24"/>
      <c r="I403" s="24"/>
      <c r="J403" s="24"/>
      <c r="K403" s="24"/>
    </row>
    <row r="404" spans="1:11">
      <c r="A404" s="35">
        <v>43343</v>
      </c>
      <c r="B404" s="24">
        <v>82000</v>
      </c>
      <c r="C404" s="24">
        <v>50000</v>
      </c>
      <c r="D404" s="24">
        <v>116482</v>
      </c>
      <c r="E404" s="24">
        <v>93329</v>
      </c>
      <c r="F404" s="24">
        <v>79180</v>
      </c>
      <c r="G404" s="24"/>
      <c r="H404" s="24"/>
      <c r="I404" s="24"/>
      <c r="J404" s="24"/>
      <c r="K404" s="24"/>
    </row>
    <row r="405" spans="1:11">
      <c r="A405" s="35">
        <v>43350</v>
      </c>
      <c r="B405" s="24">
        <v>85000</v>
      </c>
      <c r="C405" s="24">
        <v>50000</v>
      </c>
      <c r="D405" s="24">
        <v>118369</v>
      </c>
      <c r="E405" s="24">
        <v>95771</v>
      </c>
      <c r="F405" s="24">
        <v>81312</v>
      </c>
      <c r="G405" s="24"/>
      <c r="H405" s="24"/>
      <c r="I405" s="24"/>
      <c r="J405" s="24"/>
      <c r="K405" s="24"/>
    </row>
    <row r="406" spans="1:11">
      <c r="A406" s="35">
        <v>43357</v>
      </c>
      <c r="B406" s="24">
        <v>92000</v>
      </c>
      <c r="C406" s="24">
        <v>57000</v>
      </c>
      <c r="D406" s="24">
        <v>128269</v>
      </c>
      <c r="E406" s="24">
        <v>109778</v>
      </c>
      <c r="F406" s="24">
        <v>91603</v>
      </c>
      <c r="G406" s="24"/>
      <c r="H406" s="24"/>
      <c r="I406" s="24"/>
      <c r="J406" s="24"/>
      <c r="K406" s="24"/>
    </row>
    <row r="407" spans="1:11">
      <c r="A407" s="35">
        <v>43364</v>
      </c>
      <c r="B407" s="24">
        <v>95000</v>
      </c>
      <c r="C407" s="24">
        <v>60000</v>
      </c>
      <c r="D407" s="24">
        <v>98630</v>
      </c>
      <c r="E407" s="24">
        <v>113078</v>
      </c>
      <c r="F407" s="24">
        <v>90252</v>
      </c>
      <c r="G407" s="24"/>
      <c r="H407" s="24"/>
      <c r="I407" s="24"/>
      <c r="J407" s="24"/>
      <c r="K407" s="24"/>
    </row>
    <row r="408" spans="1:11">
      <c r="A408" s="35">
        <v>43371</v>
      </c>
      <c r="B408" s="24">
        <v>98000</v>
      </c>
      <c r="C408" s="24">
        <v>62000</v>
      </c>
      <c r="D408" s="24">
        <v>101739</v>
      </c>
      <c r="E408" s="24">
        <v>116597</v>
      </c>
      <c r="F408" s="24">
        <v>92847</v>
      </c>
      <c r="G408" s="24"/>
      <c r="H408" s="24"/>
      <c r="I408" s="24"/>
      <c r="J408" s="24"/>
      <c r="K408" s="24"/>
    </row>
    <row r="409" spans="1:11">
      <c r="A409" s="35">
        <v>43378</v>
      </c>
      <c r="B409" s="24">
        <v>100000</v>
      </c>
      <c r="C409" s="24">
        <v>64000</v>
      </c>
      <c r="D409" s="24">
        <v>100160</v>
      </c>
      <c r="E409" s="24">
        <v>136479</v>
      </c>
      <c r="F409" s="24">
        <v>116282</v>
      </c>
      <c r="G409" s="24"/>
      <c r="H409" s="24"/>
      <c r="I409" s="24"/>
      <c r="J409" s="24"/>
      <c r="K409" s="24"/>
    </row>
    <row r="410" spans="1:11">
      <c r="A410" s="35">
        <v>43385</v>
      </c>
      <c r="B410" s="24">
        <v>145000</v>
      </c>
      <c r="C410" s="24">
        <v>80000</v>
      </c>
      <c r="D410" s="24">
        <v>132735</v>
      </c>
      <c r="E410" s="24">
        <v>171326</v>
      </c>
      <c r="F410" s="24">
        <v>150329</v>
      </c>
      <c r="G410" s="24"/>
      <c r="H410" s="24"/>
      <c r="I410" s="24"/>
      <c r="J410" s="24"/>
      <c r="K410" s="24"/>
    </row>
    <row r="411" spans="1:11">
      <c r="A411" s="35">
        <v>43392</v>
      </c>
      <c r="B411" s="24">
        <v>147000</v>
      </c>
      <c r="C411" s="24">
        <v>82000</v>
      </c>
      <c r="D411" s="24">
        <v>134314</v>
      </c>
      <c r="E411" s="24">
        <v>159440</v>
      </c>
      <c r="F411" s="24">
        <v>152066</v>
      </c>
      <c r="G411" s="24"/>
      <c r="H411" s="24"/>
      <c r="I411" s="24"/>
      <c r="J411" s="24"/>
      <c r="K411" s="24"/>
    </row>
    <row r="412" spans="1:11">
      <c r="A412" s="35">
        <v>43399</v>
      </c>
      <c r="B412" s="24">
        <v>150000</v>
      </c>
      <c r="C412" s="24">
        <v>85000</v>
      </c>
      <c r="D412" s="24">
        <v>137240</v>
      </c>
      <c r="E412" s="24">
        <v>162726</v>
      </c>
      <c r="F412" s="24">
        <v>154243</v>
      </c>
      <c r="G412" s="24"/>
      <c r="H412" s="24"/>
      <c r="I412" s="24"/>
      <c r="J412" s="24"/>
      <c r="K412" s="24"/>
    </row>
    <row r="413" spans="1:11">
      <c r="A413" s="35">
        <v>43406</v>
      </c>
      <c r="B413" s="24">
        <v>170000</v>
      </c>
      <c r="C413" s="24">
        <v>87000</v>
      </c>
      <c r="D413" s="24">
        <v>151157</v>
      </c>
      <c r="E413" s="24">
        <v>183288</v>
      </c>
      <c r="F413" s="24">
        <v>171855</v>
      </c>
      <c r="G413" s="24"/>
      <c r="H413" s="24"/>
      <c r="I413" s="24"/>
      <c r="J413" s="24"/>
      <c r="K413" s="24"/>
    </row>
    <row r="414" spans="1:11">
      <c r="A414" s="35">
        <v>43413</v>
      </c>
      <c r="B414" s="24">
        <v>190000</v>
      </c>
      <c r="C414" s="24">
        <v>98000</v>
      </c>
      <c r="D414" s="24">
        <v>163425</v>
      </c>
      <c r="E414" s="24">
        <v>203362</v>
      </c>
      <c r="F414" s="24">
        <v>189046</v>
      </c>
      <c r="G414" s="24"/>
      <c r="H414" s="24"/>
      <c r="I414" s="24"/>
      <c r="J414" s="24"/>
      <c r="K414" s="24"/>
    </row>
    <row r="415" spans="1:11">
      <c r="A415" s="35">
        <v>43420</v>
      </c>
      <c r="B415" s="24">
        <v>190000</v>
      </c>
      <c r="C415" s="24">
        <v>98000</v>
      </c>
      <c r="D415" s="24">
        <v>161400</v>
      </c>
      <c r="E415" s="24">
        <v>202942</v>
      </c>
      <c r="F415" s="24">
        <v>187225</v>
      </c>
      <c r="G415" s="24"/>
      <c r="H415" s="24"/>
      <c r="I415" s="24"/>
      <c r="J415" s="24"/>
      <c r="K415" s="24"/>
    </row>
    <row r="416" spans="1:11">
      <c r="A416" s="35">
        <v>43427</v>
      </c>
      <c r="B416" s="24">
        <v>190000</v>
      </c>
      <c r="C416" s="24">
        <v>98000</v>
      </c>
      <c r="D416" s="24">
        <v>161173</v>
      </c>
      <c r="E416" s="24">
        <v>202854</v>
      </c>
      <c r="F416" s="24">
        <v>186443</v>
      </c>
      <c r="G416" s="24"/>
      <c r="H416" s="24"/>
      <c r="I416" s="24"/>
      <c r="J416" s="24"/>
      <c r="K416" s="24"/>
    </row>
    <row r="417" spans="1:11">
      <c r="A417" s="35">
        <v>43434</v>
      </c>
      <c r="B417" s="24">
        <v>190000</v>
      </c>
      <c r="C417" s="24">
        <v>98000</v>
      </c>
      <c r="D417" s="24">
        <v>158501</v>
      </c>
      <c r="E417" s="24">
        <v>202213</v>
      </c>
      <c r="F417" s="24">
        <v>185076</v>
      </c>
      <c r="G417" s="24"/>
      <c r="H417" s="24"/>
      <c r="I417" s="24"/>
      <c r="J417" s="24"/>
      <c r="K417" s="24"/>
    </row>
    <row r="418" spans="1:11">
      <c r="A418" s="35">
        <v>43441</v>
      </c>
      <c r="B418" s="24">
        <v>160000</v>
      </c>
      <c r="C418" s="24">
        <v>90000</v>
      </c>
      <c r="D418" s="24">
        <v>164896</v>
      </c>
      <c r="E418" s="24">
        <v>166638</v>
      </c>
      <c r="F418" s="24">
        <v>143330</v>
      </c>
      <c r="G418" s="24"/>
      <c r="H418" s="24"/>
      <c r="I418" s="24"/>
      <c r="J418" s="24"/>
      <c r="K418" s="24"/>
    </row>
    <row r="419" spans="1:11">
      <c r="A419" s="35">
        <v>43448</v>
      </c>
      <c r="B419" s="24">
        <v>110000</v>
      </c>
      <c r="C419" s="24">
        <v>70000</v>
      </c>
      <c r="D419" s="24">
        <v>113749</v>
      </c>
      <c r="E419" s="24">
        <v>121894</v>
      </c>
      <c r="F419" s="24">
        <v>105614</v>
      </c>
      <c r="G419" s="24"/>
      <c r="H419" s="24"/>
      <c r="I419" s="24"/>
      <c r="J419" s="24"/>
      <c r="K419" s="24"/>
    </row>
    <row r="420" spans="1:11">
      <c r="A420" s="35">
        <v>43455</v>
      </c>
      <c r="B420" s="24">
        <v>100000</v>
      </c>
      <c r="C420" s="24">
        <v>65000</v>
      </c>
      <c r="D420" s="24">
        <v>84639</v>
      </c>
      <c r="E420" s="24">
        <v>99095</v>
      </c>
      <c r="F420" s="24">
        <v>84631</v>
      </c>
      <c r="G420" s="24"/>
      <c r="H420" s="24"/>
      <c r="I420" s="24"/>
      <c r="J420" s="24"/>
      <c r="K420" s="24"/>
    </row>
    <row r="421" spans="1:11">
      <c r="A421" s="35">
        <v>43462</v>
      </c>
      <c r="B421" s="24">
        <v>100000</v>
      </c>
      <c r="C421" s="24">
        <v>65000</v>
      </c>
      <c r="D421" s="24">
        <v>84371</v>
      </c>
      <c r="E421" s="24">
        <v>99302</v>
      </c>
      <c r="F421" s="24">
        <v>84765</v>
      </c>
      <c r="G421" s="24"/>
      <c r="H421" s="24"/>
      <c r="I421" s="24"/>
      <c r="J421" s="24"/>
      <c r="K421" s="24"/>
    </row>
    <row r="422" spans="1:11">
      <c r="A422" s="35">
        <v>43469</v>
      </c>
      <c r="B422" s="24">
        <v>97500</v>
      </c>
      <c r="C422" s="24">
        <v>68824</v>
      </c>
      <c r="D422" s="24">
        <v>119889</v>
      </c>
      <c r="E422" s="24">
        <v>110431</v>
      </c>
      <c r="F422" s="24">
        <v>90000</v>
      </c>
      <c r="G422" s="24">
        <v>114706</v>
      </c>
      <c r="H422" s="24">
        <v>100000</v>
      </c>
      <c r="I422" s="24">
        <v>85000</v>
      </c>
      <c r="J422" s="24">
        <v>60000</v>
      </c>
      <c r="K422" s="24"/>
    </row>
    <row r="423" spans="1:11">
      <c r="A423" s="35">
        <v>43476</v>
      </c>
      <c r="B423" s="24">
        <v>77500</v>
      </c>
      <c r="C423" s="24">
        <v>57628</v>
      </c>
      <c r="D423" s="24">
        <v>74801</v>
      </c>
      <c r="E423" s="24">
        <v>72557</v>
      </c>
      <c r="F423" s="24">
        <v>76876</v>
      </c>
      <c r="G423" s="24">
        <v>89423</v>
      </c>
      <c r="H423" s="24">
        <v>90000</v>
      </c>
      <c r="I423" s="24">
        <v>78000</v>
      </c>
      <c r="J423" s="24">
        <v>58000</v>
      </c>
      <c r="K423" s="24"/>
    </row>
    <row r="424" spans="1:11">
      <c r="A424" s="35">
        <v>43483</v>
      </c>
      <c r="B424" s="24">
        <v>75000</v>
      </c>
      <c r="C424" s="24">
        <v>55000</v>
      </c>
      <c r="D424" s="24">
        <v>70323</v>
      </c>
      <c r="E424" s="24">
        <v>65716</v>
      </c>
      <c r="F424" s="24">
        <v>70680</v>
      </c>
      <c r="G424" s="24">
        <v>85000</v>
      </c>
      <c r="H424" s="24">
        <v>85000</v>
      </c>
      <c r="I424" s="24">
        <v>75000</v>
      </c>
      <c r="J424" s="24">
        <v>55000</v>
      </c>
      <c r="K424" s="24"/>
    </row>
    <row r="425" spans="1:11">
      <c r="A425" s="35">
        <v>43490</v>
      </c>
      <c r="B425" s="24">
        <v>67500</v>
      </c>
      <c r="C425" s="24">
        <v>46957</v>
      </c>
      <c r="D425" s="24">
        <v>66003</v>
      </c>
      <c r="E425" s="24">
        <v>64182</v>
      </c>
      <c r="F425" s="24">
        <v>68408</v>
      </c>
      <c r="G425" s="24">
        <v>76304</v>
      </c>
      <c r="H425" s="24">
        <v>78000</v>
      </c>
      <c r="I425" s="24">
        <v>69000</v>
      </c>
      <c r="J425" s="24">
        <v>48000</v>
      </c>
      <c r="K425" s="24"/>
    </row>
    <row r="426" spans="1:11">
      <c r="A426" s="35">
        <v>43497</v>
      </c>
      <c r="B426" s="24">
        <v>64000</v>
      </c>
      <c r="C426" s="24">
        <v>44699</v>
      </c>
      <c r="D426" s="24">
        <v>59856</v>
      </c>
      <c r="E426" s="24">
        <v>58269</v>
      </c>
      <c r="F426" s="24">
        <v>57858</v>
      </c>
      <c r="G426" s="24">
        <v>73143</v>
      </c>
      <c r="H426" s="24">
        <v>72000</v>
      </c>
      <c r="I426" s="24">
        <v>63000</v>
      </c>
      <c r="J426" s="24">
        <v>44000</v>
      </c>
      <c r="K426" s="24"/>
    </row>
    <row r="427" spans="1:11">
      <c r="A427" s="35">
        <v>43504</v>
      </c>
      <c r="B427" s="24">
        <v>58000</v>
      </c>
      <c r="C427" s="24">
        <v>38667</v>
      </c>
      <c r="D427" s="24">
        <v>55429</v>
      </c>
      <c r="E427" s="24">
        <v>52649</v>
      </c>
      <c r="F427" s="24">
        <v>52884</v>
      </c>
      <c r="G427" s="24">
        <v>67667</v>
      </c>
      <c r="H427" s="24">
        <v>70000</v>
      </c>
      <c r="I427" s="24">
        <v>60000</v>
      </c>
      <c r="J427" s="24">
        <v>40000</v>
      </c>
      <c r="K427" s="24"/>
    </row>
    <row r="428" spans="1:11">
      <c r="A428" s="35">
        <v>43511</v>
      </c>
      <c r="B428" s="24">
        <v>55000</v>
      </c>
      <c r="C428" s="24">
        <v>35000</v>
      </c>
      <c r="D428" s="24">
        <v>46815</v>
      </c>
      <c r="E428" s="24">
        <v>41747</v>
      </c>
      <c r="F428" s="24">
        <v>43107</v>
      </c>
      <c r="G428" s="24">
        <v>70000</v>
      </c>
      <c r="H428" s="24">
        <v>70000</v>
      </c>
      <c r="I428" s="24">
        <v>55000</v>
      </c>
      <c r="J428" s="24">
        <v>35000</v>
      </c>
      <c r="K428" s="24"/>
    </row>
    <row r="429" spans="1:11">
      <c r="A429" s="35">
        <v>43518</v>
      </c>
      <c r="B429" s="24">
        <v>49000</v>
      </c>
      <c r="C429" s="24">
        <v>30154</v>
      </c>
      <c r="D429" s="24">
        <v>41529</v>
      </c>
      <c r="E429" s="24">
        <v>37952</v>
      </c>
      <c r="F429" s="24">
        <v>36875</v>
      </c>
      <c r="G429" s="24">
        <v>64077</v>
      </c>
      <c r="H429" s="24">
        <v>68000</v>
      </c>
      <c r="I429" s="24">
        <v>52000</v>
      </c>
      <c r="J429" s="24">
        <v>32000</v>
      </c>
      <c r="K429" s="24"/>
    </row>
    <row r="430" spans="1:11">
      <c r="A430" s="35">
        <v>43525</v>
      </c>
      <c r="B430" s="24">
        <v>39000</v>
      </c>
      <c r="C430" s="24">
        <v>24000</v>
      </c>
      <c r="D430" s="24">
        <v>29957</v>
      </c>
      <c r="E430" s="24">
        <v>25302</v>
      </c>
      <c r="F430" s="24">
        <v>29047</v>
      </c>
      <c r="G430" s="24">
        <v>51000</v>
      </c>
      <c r="H430" s="24">
        <v>68000</v>
      </c>
      <c r="I430" s="24">
        <v>52000</v>
      </c>
      <c r="J430" s="24">
        <v>32000</v>
      </c>
      <c r="K430" s="24"/>
    </row>
    <row r="431" spans="1:11">
      <c r="A431" s="35">
        <v>43532</v>
      </c>
      <c r="B431" s="24">
        <v>35000</v>
      </c>
      <c r="C431" s="24">
        <v>21539</v>
      </c>
      <c r="D431" s="24">
        <v>27652</v>
      </c>
      <c r="E431" s="24">
        <v>23025</v>
      </c>
      <c r="F431" s="24">
        <v>24541</v>
      </c>
      <c r="G431" s="24">
        <v>45770</v>
      </c>
      <c r="H431" s="24">
        <v>68000</v>
      </c>
      <c r="I431" s="24">
        <v>52000</v>
      </c>
      <c r="J431" s="24">
        <v>32000</v>
      </c>
      <c r="K431" s="24"/>
    </row>
    <row r="432" spans="1:11">
      <c r="A432" s="35">
        <v>43539</v>
      </c>
      <c r="B432" s="24">
        <v>36000</v>
      </c>
      <c r="C432" s="24">
        <v>21600</v>
      </c>
      <c r="D432" s="24">
        <v>28421</v>
      </c>
      <c r="E432" s="24">
        <v>23784</v>
      </c>
      <c r="F432" s="24">
        <v>25393</v>
      </c>
      <c r="G432" s="24">
        <v>48240</v>
      </c>
      <c r="H432" s="24">
        <v>67000</v>
      </c>
      <c r="I432" s="24">
        <v>50000</v>
      </c>
      <c r="J432" s="24">
        <v>30000</v>
      </c>
      <c r="K432" s="24"/>
    </row>
    <row r="433" spans="1:11">
      <c r="A433" s="35">
        <v>43546</v>
      </c>
      <c r="B433" s="24">
        <v>36000</v>
      </c>
      <c r="C433" s="24">
        <v>21600</v>
      </c>
      <c r="D433" s="24">
        <v>28421</v>
      </c>
      <c r="E433" s="24">
        <v>23784</v>
      </c>
      <c r="F433" s="24">
        <v>25393</v>
      </c>
      <c r="G433" s="24">
        <v>48240</v>
      </c>
      <c r="H433" s="24">
        <v>67000</v>
      </c>
      <c r="I433" s="24">
        <v>50000</v>
      </c>
      <c r="J433" s="24">
        <v>30000</v>
      </c>
      <c r="K433" s="24"/>
    </row>
    <row r="434" spans="1:11">
      <c r="A434" s="35">
        <v>43553</v>
      </c>
      <c r="B434" s="24">
        <v>33500</v>
      </c>
      <c r="C434" s="24">
        <v>20500</v>
      </c>
      <c r="D434" s="24">
        <v>18232</v>
      </c>
      <c r="E434" s="24">
        <v>13267</v>
      </c>
      <c r="F434" s="24">
        <v>18405</v>
      </c>
      <c r="G434" s="24">
        <v>48500</v>
      </c>
      <c r="H434" s="24">
        <v>70000</v>
      </c>
      <c r="I434" s="24">
        <v>55000</v>
      </c>
      <c r="J434" s="24">
        <v>35000</v>
      </c>
      <c r="K434" s="24"/>
    </row>
    <row r="435" spans="1:11">
      <c r="A435" s="35">
        <v>43560</v>
      </c>
      <c r="B435" s="24">
        <v>33500</v>
      </c>
      <c r="C435" s="24">
        <v>21000</v>
      </c>
      <c r="D435" s="24">
        <v>10360</v>
      </c>
      <c r="E435" s="24">
        <v>10626</v>
      </c>
      <c r="F435" s="24">
        <v>11250</v>
      </c>
      <c r="G435" s="24">
        <v>48500</v>
      </c>
      <c r="H435" s="24">
        <v>72000</v>
      </c>
      <c r="I435" s="24">
        <v>57000</v>
      </c>
      <c r="J435" s="24">
        <v>37000</v>
      </c>
      <c r="K435" s="24"/>
    </row>
    <row r="436" spans="1:11">
      <c r="A436" s="35">
        <v>43567</v>
      </c>
      <c r="B436" s="24">
        <v>34000</v>
      </c>
      <c r="C436" s="24">
        <v>23000</v>
      </c>
      <c r="D436" s="24">
        <v>10912</v>
      </c>
      <c r="E436" s="24">
        <v>8433</v>
      </c>
      <c r="F436" s="24">
        <v>11291</v>
      </c>
      <c r="G436" s="24">
        <v>48500</v>
      </c>
      <c r="H436" s="24">
        <v>80000</v>
      </c>
      <c r="I436" s="24">
        <v>65000</v>
      </c>
      <c r="J436" s="24">
        <v>45000</v>
      </c>
      <c r="K436" s="24"/>
    </row>
    <row r="437" spans="1:11">
      <c r="A437" s="35">
        <v>43574</v>
      </c>
      <c r="B437" s="24">
        <v>34000</v>
      </c>
      <c r="C437" s="24">
        <v>23000</v>
      </c>
      <c r="D437" s="24">
        <v>10912</v>
      </c>
      <c r="E437" s="24">
        <v>8433</v>
      </c>
      <c r="F437" s="24">
        <v>11291</v>
      </c>
      <c r="G437" s="24">
        <v>48500</v>
      </c>
      <c r="H437" s="24">
        <v>80000</v>
      </c>
      <c r="I437" s="24">
        <v>65000</v>
      </c>
      <c r="J437" s="24">
        <v>45000</v>
      </c>
      <c r="K437" s="24"/>
    </row>
    <row r="438" spans="1:11">
      <c r="A438" s="35">
        <v>43581</v>
      </c>
      <c r="B438" s="24">
        <v>34000</v>
      </c>
      <c r="C438" s="24">
        <v>23000</v>
      </c>
      <c r="D438" s="24">
        <v>10912</v>
      </c>
      <c r="E438" s="24">
        <v>8433</v>
      </c>
      <c r="F438" s="24">
        <v>11291</v>
      </c>
      <c r="G438" s="24">
        <v>48500</v>
      </c>
      <c r="H438" s="24">
        <v>80000</v>
      </c>
      <c r="I438" s="24">
        <v>65000</v>
      </c>
      <c r="J438" s="24">
        <v>45000</v>
      </c>
      <c r="K438" s="24"/>
    </row>
    <row r="439" spans="1:11">
      <c r="A439" s="35">
        <v>43588</v>
      </c>
      <c r="B439" s="24">
        <v>41500</v>
      </c>
      <c r="C439" s="24">
        <v>26000</v>
      </c>
      <c r="D439" s="24">
        <v>22885</v>
      </c>
      <c r="E439" s="24">
        <v>14387</v>
      </c>
      <c r="F439" s="24">
        <v>19351</v>
      </c>
      <c r="G439" s="24">
        <v>50500</v>
      </c>
      <c r="H439" s="24">
        <v>88000</v>
      </c>
      <c r="I439" s="24">
        <v>72000</v>
      </c>
      <c r="J439" s="24">
        <v>50000</v>
      </c>
      <c r="K439" s="24"/>
    </row>
    <row r="440" spans="1:11">
      <c r="A440" s="35">
        <v>43595</v>
      </c>
      <c r="B440" s="24">
        <v>48500</v>
      </c>
      <c r="C440" s="24">
        <v>31500</v>
      </c>
      <c r="D440" s="24">
        <v>45971</v>
      </c>
      <c r="E440" s="24">
        <v>44941</v>
      </c>
      <c r="F440" s="24">
        <v>39864</v>
      </c>
      <c r="G440" s="24">
        <v>59000</v>
      </c>
      <c r="H440" s="24">
        <v>95000</v>
      </c>
      <c r="I440" s="24">
        <v>80000</v>
      </c>
      <c r="J440" s="24">
        <v>50000</v>
      </c>
      <c r="K440" s="24"/>
    </row>
    <row r="441" spans="1:11">
      <c r="A441" s="35">
        <v>43602</v>
      </c>
      <c r="B441" s="24">
        <v>55000</v>
      </c>
      <c r="C441" s="24">
        <v>36500</v>
      </c>
      <c r="D441" s="24">
        <v>49276</v>
      </c>
      <c r="E441" s="24">
        <v>48748</v>
      </c>
      <c r="F441" s="24">
        <v>46099</v>
      </c>
      <c r="G441" s="24">
        <v>66500</v>
      </c>
      <c r="H441" s="24">
        <v>95000</v>
      </c>
      <c r="I441" s="24">
        <v>85000</v>
      </c>
      <c r="J441" s="24">
        <v>55000</v>
      </c>
      <c r="K441" s="24"/>
    </row>
    <row r="442" spans="1:11">
      <c r="A442" s="35">
        <v>43609</v>
      </c>
      <c r="B442" s="24">
        <v>59500</v>
      </c>
      <c r="C442" s="24">
        <v>41000</v>
      </c>
      <c r="D442" s="24">
        <v>54758</v>
      </c>
      <c r="E442" s="24">
        <v>55242</v>
      </c>
      <c r="F442" s="24">
        <v>52735</v>
      </c>
      <c r="G442" s="24">
        <v>73500</v>
      </c>
      <c r="H442" s="24">
        <v>95000</v>
      </c>
      <c r="I442" s="24">
        <v>85000</v>
      </c>
      <c r="J442" s="24">
        <v>55000</v>
      </c>
      <c r="K442" s="24"/>
    </row>
    <row r="443" spans="1:11">
      <c r="A443" s="35">
        <v>43616</v>
      </c>
      <c r="B443" s="24">
        <v>60000</v>
      </c>
      <c r="C443" s="24">
        <v>45500</v>
      </c>
      <c r="D443" s="24">
        <v>64906</v>
      </c>
      <c r="E443" s="24">
        <v>56941</v>
      </c>
      <c r="F443" s="24">
        <v>55367</v>
      </c>
      <c r="G443" s="24">
        <v>73500</v>
      </c>
      <c r="H443" s="24">
        <v>95000</v>
      </c>
      <c r="I443" s="24">
        <v>85000</v>
      </c>
      <c r="J443" s="24">
        <v>55000</v>
      </c>
      <c r="K443" s="24"/>
    </row>
    <row r="444" spans="1:11">
      <c r="A444" s="35">
        <v>43623</v>
      </c>
      <c r="B444" s="24">
        <v>60000</v>
      </c>
      <c r="C444" s="24">
        <v>42000</v>
      </c>
      <c r="D444" s="24">
        <v>62541</v>
      </c>
      <c r="E444" s="24">
        <v>59012</v>
      </c>
      <c r="F444" s="24">
        <v>55367</v>
      </c>
      <c r="G444" s="24">
        <v>73500</v>
      </c>
      <c r="H444" s="24">
        <v>95000</v>
      </c>
      <c r="I444" s="24">
        <v>85000</v>
      </c>
      <c r="J444" s="24">
        <v>55000</v>
      </c>
      <c r="K444" s="24"/>
    </row>
    <row r="445" spans="1:11">
      <c r="A445" s="35">
        <v>43630</v>
      </c>
      <c r="B445" s="24">
        <v>57000</v>
      </c>
      <c r="C445" s="24">
        <v>40000</v>
      </c>
      <c r="D445" s="24">
        <v>61653</v>
      </c>
      <c r="E445" s="24">
        <v>56157</v>
      </c>
      <c r="F445" s="24">
        <v>52504</v>
      </c>
      <c r="G445" s="24">
        <v>71500</v>
      </c>
      <c r="H445" s="24">
        <v>95000</v>
      </c>
      <c r="I445" s="24">
        <v>85000</v>
      </c>
      <c r="J445" s="24">
        <v>55000</v>
      </c>
      <c r="K445" s="24"/>
    </row>
    <row r="446" spans="1:11">
      <c r="A446" s="35">
        <v>43637</v>
      </c>
      <c r="B446" s="24">
        <v>59500</v>
      </c>
      <c r="C446" s="24">
        <v>39000</v>
      </c>
      <c r="D446" s="24">
        <v>64754</v>
      </c>
      <c r="E446" s="24">
        <v>59012</v>
      </c>
      <c r="F446" s="24">
        <v>50323</v>
      </c>
      <c r="G446" s="24">
        <v>71500</v>
      </c>
      <c r="H446" s="24">
        <v>95000</v>
      </c>
      <c r="I446" s="24">
        <v>85000</v>
      </c>
      <c r="J446" s="24">
        <v>55000</v>
      </c>
      <c r="K446" s="24"/>
    </row>
    <row r="447" spans="1:11">
      <c r="A447" s="35">
        <v>43644</v>
      </c>
      <c r="B447" s="24">
        <v>55000</v>
      </c>
      <c r="C447" s="24">
        <v>34000</v>
      </c>
      <c r="D447" s="24">
        <v>51276</v>
      </c>
      <c r="E447" s="24">
        <v>50446</v>
      </c>
      <c r="F447" s="24">
        <v>40583</v>
      </c>
      <c r="G447" s="24">
        <v>62000</v>
      </c>
      <c r="H447" s="24">
        <v>95000</v>
      </c>
      <c r="I447" s="24">
        <v>85000</v>
      </c>
      <c r="J447" s="24">
        <v>50000</v>
      </c>
      <c r="K447" s="24"/>
    </row>
    <row r="448" spans="1:11">
      <c r="A448" s="35">
        <v>43651</v>
      </c>
      <c r="B448" s="24">
        <v>55000</v>
      </c>
      <c r="C448" s="24">
        <v>32500</v>
      </c>
      <c r="D448" s="24">
        <v>52620</v>
      </c>
      <c r="E448" s="24">
        <v>50446</v>
      </c>
      <c r="F448" s="24">
        <v>40405</v>
      </c>
      <c r="G448" s="24">
        <v>62500</v>
      </c>
      <c r="H448" s="24">
        <v>100000</v>
      </c>
      <c r="I448" s="24">
        <v>85000</v>
      </c>
      <c r="J448" s="24">
        <v>50000</v>
      </c>
      <c r="K448" s="24"/>
    </row>
    <row r="449" spans="1:11">
      <c r="A449" s="35">
        <v>43658</v>
      </c>
      <c r="B449" s="24">
        <v>59000</v>
      </c>
      <c r="C449" s="24">
        <v>35000</v>
      </c>
      <c r="D449" s="24">
        <v>53293</v>
      </c>
      <c r="E449" s="24">
        <v>50446</v>
      </c>
      <c r="F449" s="24">
        <v>53192</v>
      </c>
      <c r="G449" s="24">
        <v>65000</v>
      </c>
      <c r="H449" s="24">
        <v>100000</v>
      </c>
      <c r="I449" s="24">
        <v>88000</v>
      </c>
      <c r="J449" s="24">
        <v>55000</v>
      </c>
      <c r="K449" s="24"/>
    </row>
    <row r="450" spans="1:11">
      <c r="A450" s="35">
        <v>43665</v>
      </c>
      <c r="B450" s="24">
        <v>64000</v>
      </c>
      <c r="C450" s="24">
        <v>39000</v>
      </c>
      <c r="D450" s="24">
        <v>61825</v>
      </c>
      <c r="E450" s="24">
        <v>57108</v>
      </c>
      <c r="F450" s="24">
        <v>61711</v>
      </c>
      <c r="G450" s="24">
        <v>68000</v>
      </c>
      <c r="H450" s="24">
        <v>100000</v>
      </c>
      <c r="I450" s="24">
        <v>88000</v>
      </c>
      <c r="J450" s="24">
        <v>58000</v>
      </c>
      <c r="K450" s="24"/>
    </row>
    <row r="451" spans="1:11">
      <c r="A451" s="35">
        <v>43672</v>
      </c>
      <c r="B451" s="24">
        <v>65000</v>
      </c>
      <c r="C451" s="24">
        <v>41000</v>
      </c>
      <c r="D451" s="24">
        <v>61724</v>
      </c>
      <c r="E451" s="24">
        <v>57108</v>
      </c>
      <c r="F451" s="24">
        <v>64852</v>
      </c>
      <c r="G451" s="24">
        <v>69500</v>
      </c>
      <c r="H451" s="24">
        <v>100000</v>
      </c>
      <c r="I451" s="24">
        <v>86000</v>
      </c>
      <c r="J451" s="24">
        <v>60000</v>
      </c>
      <c r="K451" s="24"/>
    </row>
    <row r="452" spans="1:11">
      <c r="A452" s="35">
        <v>43679</v>
      </c>
      <c r="B452" s="24">
        <v>65000</v>
      </c>
      <c r="C452" s="24">
        <v>41000</v>
      </c>
      <c r="D452" s="24">
        <v>61759</v>
      </c>
      <c r="E452" s="24">
        <v>57108</v>
      </c>
      <c r="F452" s="24">
        <v>64852</v>
      </c>
      <c r="G452" s="24">
        <v>69500</v>
      </c>
      <c r="H452" s="24">
        <v>100000</v>
      </c>
      <c r="I452" s="24">
        <v>86000</v>
      </c>
      <c r="J452" s="24">
        <v>58000</v>
      </c>
      <c r="K452" s="24"/>
    </row>
    <row r="453" spans="1:11">
      <c r="A453" s="35">
        <v>43686</v>
      </c>
      <c r="B453" s="24">
        <v>66000</v>
      </c>
      <c r="C453" s="24">
        <v>42500</v>
      </c>
      <c r="D453" s="24">
        <v>63840</v>
      </c>
      <c r="E453" s="24">
        <v>61867</v>
      </c>
      <c r="F453" s="24">
        <v>63855</v>
      </c>
      <c r="G453" s="24">
        <v>75000</v>
      </c>
      <c r="H453" s="24">
        <v>100000</v>
      </c>
      <c r="I453" s="24">
        <v>85000</v>
      </c>
      <c r="J453" s="24">
        <v>50000</v>
      </c>
      <c r="K453" s="24"/>
    </row>
    <row r="454" spans="1:11">
      <c r="A454" s="35">
        <v>43693</v>
      </c>
      <c r="B454" s="24">
        <v>66000</v>
      </c>
      <c r="C454" s="24">
        <v>42500</v>
      </c>
      <c r="D454" s="24">
        <v>63840</v>
      </c>
      <c r="E454" s="24">
        <v>61867</v>
      </c>
      <c r="F454" s="24">
        <v>63855</v>
      </c>
      <c r="G454" s="24">
        <v>75000</v>
      </c>
      <c r="H454" s="24">
        <v>100000</v>
      </c>
      <c r="I454" s="24">
        <v>85000</v>
      </c>
      <c r="J454" s="24">
        <v>50000</v>
      </c>
      <c r="K454" s="24"/>
    </row>
    <row r="455" spans="1:11">
      <c r="A455" s="35">
        <v>43700</v>
      </c>
      <c r="B455" s="24">
        <v>70500</v>
      </c>
      <c r="C455" s="24">
        <v>44500</v>
      </c>
      <c r="D455" s="24">
        <v>72865</v>
      </c>
      <c r="E455" s="24">
        <v>68313</v>
      </c>
      <c r="F455" s="24">
        <v>67846</v>
      </c>
      <c r="G455" s="24">
        <v>79000</v>
      </c>
      <c r="H455" s="24">
        <v>100000</v>
      </c>
      <c r="I455" s="24">
        <v>85000</v>
      </c>
      <c r="J455" s="24">
        <v>50000</v>
      </c>
      <c r="K455" s="24"/>
    </row>
    <row r="456" spans="1:11">
      <c r="A456" s="35">
        <v>43707</v>
      </c>
      <c r="B456" s="24">
        <v>70500</v>
      </c>
      <c r="C456" s="24">
        <v>44500</v>
      </c>
      <c r="D456" s="24">
        <v>72906</v>
      </c>
      <c r="E456" s="24">
        <v>68313</v>
      </c>
      <c r="F456" s="24">
        <v>67846</v>
      </c>
      <c r="G456" s="24">
        <v>79000</v>
      </c>
      <c r="H456" s="24">
        <v>100000</v>
      </c>
      <c r="I456" s="24">
        <v>85000</v>
      </c>
      <c r="J456" s="24">
        <v>50000</v>
      </c>
      <c r="K456" s="24"/>
    </row>
    <row r="457" spans="1:11">
      <c r="A457" s="35">
        <v>43714</v>
      </c>
      <c r="B457" s="24">
        <v>65500</v>
      </c>
      <c r="C457" s="24">
        <v>44500</v>
      </c>
      <c r="D457" s="24">
        <v>69456</v>
      </c>
      <c r="E457" s="24">
        <v>63434</v>
      </c>
      <c r="F457" s="24">
        <v>62857</v>
      </c>
      <c r="G457" s="24">
        <v>79000</v>
      </c>
      <c r="H457" s="24">
        <v>100000</v>
      </c>
      <c r="I457" s="24">
        <v>85000</v>
      </c>
      <c r="J457" s="24">
        <v>50000</v>
      </c>
      <c r="K457" s="24"/>
    </row>
    <row r="458" spans="1:11">
      <c r="A458" s="35">
        <v>43721</v>
      </c>
      <c r="B458" s="24">
        <v>61500</v>
      </c>
      <c r="C458" s="24">
        <v>42000</v>
      </c>
      <c r="D458" s="24">
        <v>61539</v>
      </c>
      <c r="E458" s="24">
        <v>58554</v>
      </c>
      <c r="F458" s="24">
        <v>59864</v>
      </c>
      <c r="G458" s="24">
        <v>76500</v>
      </c>
      <c r="H458" s="24">
        <v>100000</v>
      </c>
      <c r="I458" s="24">
        <v>85000</v>
      </c>
      <c r="J458" s="24">
        <v>50000</v>
      </c>
      <c r="K458" s="24"/>
    </row>
    <row r="459" spans="1:11">
      <c r="A459" s="35">
        <v>43728</v>
      </c>
      <c r="B459" s="24">
        <v>68000</v>
      </c>
      <c r="C459" s="24">
        <v>53000</v>
      </c>
      <c r="D459" s="24">
        <v>66423</v>
      </c>
      <c r="E459" s="24">
        <v>66361</v>
      </c>
      <c r="F459" s="24">
        <v>69032</v>
      </c>
      <c r="G459" s="24">
        <v>86500</v>
      </c>
      <c r="H459" s="24">
        <v>100000</v>
      </c>
      <c r="I459" s="24">
        <v>85000</v>
      </c>
      <c r="J459" s="24">
        <v>50000</v>
      </c>
      <c r="K459" s="24"/>
    </row>
    <row r="460" spans="1:11">
      <c r="A460" s="35">
        <v>43735</v>
      </c>
      <c r="B460" s="24">
        <v>72500</v>
      </c>
      <c r="C460" s="24">
        <v>54000</v>
      </c>
      <c r="D460" s="24">
        <v>74965</v>
      </c>
      <c r="E460" s="24">
        <v>74964</v>
      </c>
      <c r="F460" s="24">
        <v>69968</v>
      </c>
      <c r="G460" s="24">
        <v>88000</v>
      </c>
      <c r="H460" s="24">
        <v>100000</v>
      </c>
      <c r="I460" s="24">
        <v>86000</v>
      </c>
      <c r="J460" s="24">
        <v>50000</v>
      </c>
      <c r="K460" s="24"/>
    </row>
    <row r="461" spans="1:11">
      <c r="A461" s="35">
        <v>43742</v>
      </c>
      <c r="B461" s="24">
        <v>84000</v>
      </c>
      <c r="C461" s="24">
        <v>59000</v>
      </c>
      <c r="D461" s="24">
        <v>87959</v>
      </c>
      <c r="E461" s="24">
        <v>84959</v>
      </c>
      <c r="F461" s="24">
        <v>79964</v>
      </c>
      <c r="G461" s="24">
        <v>100000</v>
      </c>
      <c r="H461" s="24">
        <v>110000</v>
      </c>
      <c r="I461" s="24">
        <v>90000</v>
      </c>
      <c r="J461" s="24">
        <v>55000</v>
      </c>
      <c r="K461" s="24"/>
    </row>
    <row r="462" spans="1:11">
      <c r="A462" s="35">
        <v>43749</v>
      </c>
      <c r="B462" s="24">
        <v>102500</v>
      </c>
      <c r="C462" s="24">
        <v>80000</v>
      </c>
      <c r="D462" s="24">
        <v>94956</v>
      </c>
      <c r="E462" s="24">
        <v>89957</v>
      </c>
      <c r="F462" s="24">
        <v>109950</v>
      </c>
      <c r="G462" s="24">
        <v>115000</v>
      </c>
      <c r="H462" s="24">
        <v>120000</v>
      </c>
      <c r="I462" s="24">
        <v>90000</v>
      </c>
      <c r="J462" s="24">
        <v>70000</v>
      </c>
      <c r="K462" s="24"/>
    </row>
    <row r="463" spans="1:11">
      <c r="A463" s="35">
        <v>43756</v>
      </c>
      <c r="B463" s="24">
        <v>130000</v>
      </c>
      <c r="C463" s="24">
        <v>90000</v>
      </c>
      <c r="D463" s="24">
        <v>119944</v>
      </c>
      <c r="E463" s="24">
        <v>109947</v>
      </c>
      <c r="F463" s="24">
        <v>129941</v>
      </c>
      <c r="G463" s="24">
        <v>145000</v>
      </c>
      <c r="H463" s="24">
        <v>120000</v>
      </c>
      <c r="I463" s="24">
        <v>90000</v>
      </c>
      <c r="J463" s="24">
        <v>70000</v>
      </c>
      <c r="K463" s="24"/>
    </row>
    <row r="464" spans="1:11">
      <c r="A464" s="35">
        <v>43763</v>
      </c>
      <c r="B464" s="24">
        <v>140000</v>
      </c>
      <c r="C464" s="24">
        <v>100000</v>
      </c>
      <c r="D464" s="24">
        <v>153676</v>
      </c>
      <c r="E464" s="24">
        <v>119942</v>
      </c>
      <c r="F464" s="24">
        <v>171860</v>
      </c>
      <c r="G464" s="24">
        <v>150000</v>
      </c>
      <c r="H464" s="24">
        <v>120000</v>
      </c>
      <c r="I464" s="24">
        <v>90000</v>
      </c>
      <c r="J464" s="24">
        <v>70000</v>
      </c>
      <c r="K464" s="24"/>
    </row>
    <row r="465" spans="1:11">
      <c r="A465" s="35">
        <v>43770</v>
      </c>
      <c r="B465" s="24">
        <v>140000</v>
      </c>
      <c r="C465" s="24">
        <v>100000</v>
      </c>
      <c r="D465" s="24">
        <v>153845</v>
      </c>
      <c r="E465" s="24">
        <v>119942</v>
      </c>
      <c r="F465" s="24">
        <v>172473</v>
      </c>
      <c r="G465" s="24">
        <v>150000</v>
      </c>
      <c r="H465" s="24">
        <v>120000</v>
      </c>
      <c r="I465" s="24">
        <v>90000</v>
      </c>
      <c r="J465" s="24">
        <v>70000</v>
      </c>
      <c r="K465" s="24"/>
    </row>
    <row r="466" spans="1:11">
      <c r="A466" s="35">
        <v>43777</v>
      </c>
      <c r="B466" s="24">
        <v>110000</v>
      </c>
      <c r="C466" s="24">
        <v>87500</v>
      </c>
      <c r="D466" s="24">
        <v>124070</v>
      </c>
      <c r="E466" s="24">
        <v>99952</v>
      </c>
      <c r="F466" s="24">
        <v>125230</v>
      </c>
      <c r="G466" s="24">
        <v>130000</v>
      </c>
      <c r="H466" s="24">
        <v>120000</v>
      </c>
      <c r="I466" s="24">
        <v>90000</v>
      </c>
      <c r="J466" s="24">
        <v>70000</v>
      </c>
      <c r="K466" s="24"/>
    </row>
    <row r="467" spans="1:11">
      <c r="A467" s="35">
        <v>43784</v>
      </c>
      <c r="B467" s="24">
        <v>108000</v>
      </c>
      <c r="C467" s="24">
        <v>84000</v>
      </c>
      <c r="D467" s="24">
        <v>118959</v>
      </c>
      <c r="E467" s="24">
        <v>97953</v>
      </c>
      <c r="F467" s="24">
        <v>107951</v>
      </c>
      <c r="G467" s="24">
        <v>129000</v>
      </c>
      <c r="H467" s="24">
        <v>120000</v>
      </c>
      <c r="I467" s="24">
        <v>90000</v>
      </c>
      <c r="J467" s="24">
        <v>70000</v>
      </c>
      <c r="K467" s="24"/>
    </row>
    <row r="468" spans="1:11">
      <c r="A468" s="35">
        <v>43791</v>
      </c>
      <c r="B468" s="24">
        <v>104000</v>
      </c>
      <c r="C468" s="24">
        <v>80000</v>
      </c>
      <c r="D468" s="24">
        <v>119128</v>
      </c>
      <c r="E468" s="24">
        <v>97953</v>
      </c>
      <c r="F468" s="24">
        <v>99955</v>
      </c>
      <c r="G468" s="24">
        <v>126500</v>
      </c>
      <c r="H468" s="24">
        <v>120000</v>
      </c>
      <c r="I468" s="24">
        <v>90000</v>
      </c>
      <c r="J468" s="24">
        <v>70000</v>
      </c>
      <c r="K468" s="24"/>
    </row>
    <row r="469" spans="1:11">
      <c r="A469" s="35">
        <v>43798</v>
      </c>
      <c r="B469" s="24">
        <v>104000</v>
      </c>
      <c r="C469" s="24">
        <v>75000</v>
      </c>
      <c r="D469" s="24">
        <v>118976</v>
      </c>
      <c r="E469" s="24">
        <v>97953</v>
      </c>
      <c r="F469" s="24">
        <v>99955</v>
      </c>
      <c r="G469" s="24">
        <v>126500</v>
      </c>
      <c r="H469" s="24">
        <v>120000</v>
      </c>
      <c r="I469" s="24">
        <v>85000</v>
      </c>
      <c r="J469" s="24">
        <v>65000</v>
      </c>
      <c r="K469" s="24"/>
    </row>
    <row r="470" spans="1:11">
      <c r="A470" s="35">
        <v>43805</v>
      </c>
      <c r="B470" s="24">
        <v>101500</v>
      </c>
      <c r="C470" s="24">
        <v>67500</v>
      </c>
      <c r="D470" s="24">
        <v>105508</v>
      </c>
      <c r="E470" s="24">
        <v>93955</v>
      </c>
      <c r="F470" s="24">
        <v>96561</v>
      </c>
      <c r="G470" s="24">
        <v>115000</v>
      </c>
      <c r="H470" s="24">
        <v>120000</v>
      </c>
      <c r="I470" s="24">
        <v>85000</v>
      </c>
      <c r="J470" s="24">
        <v>65000</v>
      </c>
      <c r="K470" s="24"/>
    </row>
    <row r="471" spans="1:11">
      <c r="A471" s="35">
        <v>43812</v>
      </c>
      <c r="B471" s="24">
        <v>96500</v>
      </c>
      <c r="C471" s="24">
        <v>64500</v>
      </c>
      <c r="D471" s="24">
        <v>99536</v>
      </c>
      <c r="E471" s="24">
        <v>90956</v>
      </c>
      <c r="F471" s="24">
        <v>92579</v>
      </c>
      <c r="G471" s="24">
        <v>112500</v>
      </c>
      <c r="H471" s="24">
        <v>110000</v>
      </c>
      <c r="I471" s="24">
        <v>80000</v>
      </c>
      <c r="J471" s="24">
        <v>60000</v>
      </c>
      <c r="K471" s="24"/>
    </row>
    <row r="472" spans="1:11">
      <c r="A472" s="35">
        <v>43819</v>
      </c>
      <c r="B472" s="24">
        <v>91000</v>
      </c>
      <c r="C472" s="24">
        <v>62500</v>
      </c>
      <c r="D472" s="24">
        <v>94559</v>
      </c>
      <c r="E472" s="24">
        <v>90956</v>
      </c>
      <c r="F472" s="24">
        <v>86606</v>
      </c>
      <c r="G472" s="24">
        <v>105000</v>
      </c>
      <c r="H472" s="24">
        <v>105000</v>
      </c>
      <c r="I472" s="24">
        <v>78000</v>
      </c>
      <c r="J472" s="24">
        <v>58000</v>
      </c>
      <c r="K472" s="24"/>
    </row>
    <row r="473" spans="1:11">
      <c r="A473" s="35">
        <v>43826</v>
      </c>
      <c r="B473" s="24">
        <v>91000</v>
      </c>
      <c r="C473" s="24">
        <v>62500</v>
      </c>
      <c r="D473" s="24">
        <v>94559</v>
      </c>
      <c r="E473" s="24">
        <v>90956</v>
      </c>
      <c r="F473" s="24">
        <v>86606</v>
      </c>
      <c r="G473" s="24">
        <v>105000</v>
      </c>
      <c r="H473" s="24">
        <v>105000</v>
      </c>
      <c r="I473" s="24">
        <v>78000</v>
      </c>
      <c r="J473" s="24">
        <v>58000</v>
      </c>
      <c r="K473" s="24"/>
    </row>
    <row r="474" spans="1:11">
      <c r="A474" s="35">
        <v>43833</v>
      </c>
      <c r="B474" s="24">
        <v>86500</v>
      </c>
      <c r="C474" s="24">
        <v>59500</v>
      </c>
      <c r="D474" s="24">
        <v>89583</v>
      </c>
      <c r="E474" s="24">
        <v>89957</v>
      </c>
      <c r="F474" s="24">
        <v>82624</v>
      </c>
      <c r="G474" s="24">
        <v>102500</v>
      </c>
      <c r="H474" s="24">
        <v>93000</v>
      </c>
      <c r="I474" s="24">
        <v>75000</v>
      </c>
      <c r="J474" s="24">
        <v>53000</v>
      </c>
      <c r="K474" s="24">
        <v>89636</v>
      </c>
    </row>
    <row r="475" spans="1:11">
      <c r="A475" s="35">
        <v>43840</v>
      </c>
      <c r="B475" s="24">
        <v>86000</v>
      </c>
      <c r="C475" s="24">
        <v>59000</v>
      </c>
      <c r="D475" s="24">
        <v>89583</v>
      </c>
      <c r="E475" s="24">
        <v>89728</v>
      </c>
      <c r="F475" s="24">
        <v>81629</v>
      </c>
      <c r="G475" s="24">
        <v>96000</v>
      </c>
      <c r="H475" s="24">
        <v>90000</v>
      </c>
      <c r="I475" s="24">
        <v>73000</v>
      </c>
      <c r="J475" s="24">
        <v>50000</v>
      </c>
      <c r="K475" s="24">
        <v>89642</v>
      </c>
    </row>
    <row r="476" spans="1:11">
      <c r="A476" s="35">
        <v>43847</v>
      </c>
      <c r="B476" s="24">
        <v>81000</v>
      </c>
      <c r="C476" s="24">
        <v>56500</v>
      </c>
      <c r="D476" s="24">
        <v>86597</v>
      </c>
      <c r="E476" s="24">
        <v>82485</v>
      </c>
      <c r="F476" s="24">
        <v>74660</v>
      </c>
      <c r="G476" s="24">
        <v>93500</v>
      </c>
      <c r="H476" s="24">
        <v>89000</v>
      </c>
      <c r="I476" s="24">
        <v>72000</v>
      </c>
      <c r="J476" s="24">
        <v>48000</v>
      </c>
      <c r="K476" s="24">
        <v>82404</v>
      </c>
    </row>
    <row r="477" spans="1:11">
      <c r="A477" s="35">
        <v>43854</v>
      </c>
      <c r="B477" s="24">
        <v>77000</v>
      </c>
      <c r="C477" s="24">
        <v>46000</v>
      </c>
      <c r="D477" s="24">
        <v>81620</v>
      </c>
      <c r="E477" s="24">
        <v>74347</v>
      </c>
      <c r="F477" s="24">
        <v>71674</v>
      </c>
      <c r="G477" s="24">
        <v>89500</v>
      </c>
      <c r="H477" s="24">
        <v>89000</v>
      </c>
      <c r="I477" s="24">
        <v>72000</v>
      </c>
      <c r="J477" s="24">
        <v>47000</v>
      </c>
      <c r="K477" s="24">
        <v>74286</v>
      </c>
    </row>
    <row r="478" spans="1:11">
      <c r="A478" s="35">
        <v>43861</v>
      </c>
      <c r="B478" s="24">
        <v>65000</v>
      </c>
      <c r="C478" s="24">
        <v>43500</v>
      </c>
      <c r="D478" s="24">
        <v>68680</v>
      </c>
      <c r="E478" s="24">
        <v>62718</v>
      </c>
      <c r="F478" s="24">
        <v>60724</v>
      </c>
      <c r="G478" s="24">
        <v>80500</v>
      </c>
      <c r="H478" s="24">
        <v>82000</v>
      </c>
      <c r="I478" s="24">
        <v>68000</v>
      </c>
      <c r="J478" s="24">
        <v>45000</v>
      </c>
      <c r="K478" s="24">
        <v>62970</v>
      </c>
    </row>
    <row r="479" spans="1:11">
      <c r="A479" s="35">
        <v>43868</v>
      </c>
      <c r="B479" s="24">
        <v>49500</v>
      </c>
      <c r="C479" s="24">
        <v>37500</v>
      </c>
      <c r="D479" s="24">
        <v>53750</v>
      </c>
      <c r="E479" s="24">
        <v>49256</v>
      </c>
      <c r="F479" s="24">
        <v>44796</v>
      </c>
      <c r="G479" s="24">
        <v>67000</v>
      </c>
      <c r="H479" s="24">
        <v>80000</v>
      </c>
      <c r="I479" s="24">
        <v>65000</v>
      </c>
      <c r="J479" s="24">
        <v>43000</v>
      </c>
      <c r="K479" s="24">
        <v>49471</v>
      </c>
    </row>
    <row r="480" spans="1:11">
      <c r="A480" s="35">
        <v>43875</v>
      </c>
      <c r="B480" s="24">
        <v>49000</v>
      </c>
      <c r="C480" s="24">
        <v>35500</v>
      </c>
      <c r="D480" s="24">
        <v>40710</v>
      </c>
      <c r="E480" s="24">
        <v>34368</v>
      </c>
      <c r="F480" s="24">
        <v>35881</v>
      </c>
      <c r="G480" s="24">
        <v>65000</v>
      </c>
      <c r="H480" s="24">
        <v>73000</v>
      </c>
      <c r="I480" s="24">
        <v>63000</v>
      </c>
      <c r="J480" s="24">
        <v>42000</v>
      </c>
      <c r="K480" s="24">
        <v>38874</v>
      </c>
    </row>
    <row r="481" spans="1:11">
      <c r="A481" s="35">
        <v>43882</v>
      </c>
      <c r="B481" s="24">
        <v>45500</v>
      </c>
      <c r="C481" s="24">
        <v>33500</v>
      </c>
      <c r="D481" s="24">
        <v>36870</v>
      </c>
      <c r="E481" s="24">
        <v>30875</v>
      </c>
      <c r="F481" s="24">
        <v>34075</v>
      </c>
      <c r="G481" s="24">
        <v>63500</v>
      </c>
      <c r="H481" s="24">
        <v>68000</v>
      </c>
      <c r="I481" s="24">
        <v>50000</v>
      </c>
      <c r="J481" s="24">
        <v>30000</v>
      </c>
      <c r="K481" s="24">
        <v>35016</v>
      </c>
    </row>
    <row r="482" spans="1:11">
      <c r="A482" s="35">
        <v>43889</v>
      </c>
      <c r="B482" s="24">
        <v>37500</v>
      </c>
      <c r="C482" s="24">
        <v>29000</v>
      </c>
      <c r="D482" s="24">
        <v>11184</v>
      </c>
      <c r="E482" s="24">
        <v>17186</v>
      </c>
      <c r="F482" s="24">
        <v>24490</v>
      </c>
      <c r="G482" s="24">
        <v>53500</v>
      </c>
      <c r="H482" s="24">
        <v>62000</v>
      </c>
      <c r="I482" s="24">
        <v>45000</v>
      </c>
      <c r="J482" s="24">
        <v>30000</v>
      </c>
      <c r="K482" s="24">
        <v>19479</v>
      </c>
    </row>
    <row r="483" spans="1:11">
      <c r="A483" s="35">
        <v>43896</v>
      </c>
      <c r="B483" s="24">
        <v>34500</v>
      </c>
      <c r="C483" s="24">
        <v>27500</v>
      </c>
      <c r="D483" s="24">
        <v>8937</v>
      </c>
      <c r="E483" s="24">
        <v>10541</v>
      </c>
      <c r="F483" s="24">
        <v>20690</v>
      </c>
      <c r="G483" s="24">
        <v>47500</v>
      </c>
      <c r="H483" s="24">
        <v>55000</v>
      </c>
      <c r="I483" s="24">
        <v>40000</v>
      </c>
      <c r="J483" s="24">
        <v>25000</v>
      </c>
      <c r="K483" s="24">
        <v>12558</v>
      </c>
    </row>
    <row r="484" spans="1:11">
      <c r="A484" s="35">
        <v>43903</v>
      </c>
      <c r="B484" s="24">
        <v>38500</v>
      </c>
      <c r="C484" s="24">
        <v>29000</v>
      </c>
      <c r="D484" s="24">
        <v>15547</v>
      </c>
      <c r="E484" s="24">
        <v>17042</v>
      </c>
      <c r="F484" s="24">
        <v>23803</v>
      </c>
      <c r="G484" s="24">
        <v>49000</v>
      </c>
      <c r="H484" s="24">
        <v>60000</v>
      </c>
      <c r="I484" s="24">
        <v>45000</v>
      </c>
      <c r="J484" s="24">
        <v>30000</v>
      </c>
      <c r="K484" s="24">
        <v>18935</v>
      </c>
    </row>
    <row r="485" spans="1:11">
      <c r="A485" s="35">
        <v>43910</v>
      </c>
      <c r="B485" s="24">
        <v>45000</v>
      </c>
      <c r="C485" s="24">
        <v>31000</v>
      </c>
      <c r="D485" s="24">
        <v>50000</v>
      </c>
      <c r="E485" s="24">
        <v>31365</v>
      </c>
      <c r="F485" s="24">
        <v>33622</v>
      </c>
      <c r="G485" s="24">
        <v>51500</v>
      </c>
      <c r="H485" s="24">
        <v>62000</v>
      </c>
      <c r="I485" s="24">
        <v>47000</v>
      </c>
      <c r="J485" s="24">
        <v>30000</v>
      </c>
      <c r="K485" s="24">
        <v>33982</v>
      </c>
    </row>
    <row r="486" spans="1:11">
      <c r="A486" s="35">
        <v>43917</v>
      </c>
      <c r="B486" s="24">
        <v>45000</v>
      </c>
      <c r="C486" s="24">
        <v>31500</v>
      </c>
      <c r="D486" s="24">
        <v>49977</v>
      </c>
      <c r="E486" s="24">
        <v>31332</v>
      </c>
      <c r="F486" s="24">
        <v>35470</v>
      </c>
      <c r="G486" s="24">
        <v>53500</v>
      </c>
      <c r="H486" s="24">
        <v>63000</v>
      </c>
      <c r="I486" s="24">
        <v>47000</v>
      </c>
      <c r="J486" s="24">
        <v>35000</v>
      </c>
      <c r="K486" s="24">
        <v>33957</v>
      </c>
    </row>
    <row r="487" spans="1:11">
      <c r="A487" s="35">
        <v>43924</v>
      </c>
      <c r="B487" s="24">
        <v>47500</v>
      </c>
      <c r="C487" s="24">
        <v>31500</v>
      </c>
      <c r="D487" s="24">
        <v>51976</v>
      </c>
      <c r="E487" s="24">
        <v>31819</v>
      </c>
      <c r="F487" s="24">
        <v>38131</v>
      </c>
      <c r="G487" s="24">
        <v>55000</v>
      </c>
      <c r="H487" s="24">
        <v>65000</v>
      </c>
      <c r="I487" s="24">
        <v>55000</v>
      </c>
      <c r="J487" s="24">
        <v>35000</v>
      </c>
      <c r="K487" s="24">
        <v>34309</v>
      </c>
    </row>
    <row r="488" spans="1:11">
      <c r="A488" s="35">
        <v>43931</v>
      </c>
      <c r="B488" s="24">
        <v>43000</v>
      </c>
      <c r="C488" s="24">
        <v>27500</v>
      </c>
      <c r="D488" s="24">
        <v>48000</v>
      </c>
      <c r="E488" s="24">
        <v>43446</v>
      </c>
      <c r="F488" s="24">
        <v>25110</v>
      </c>
      <c r="G488" s="24">
        <v>52500</v>
      </c>
      <c r="H488" s="24">
        <v>65000</v>
      </c>
      <c r="I488" s="24">
        <v>55000</v>
      </c>
      <c r="J488" s="24">
        <v>35000</v>
      </c>
      <c r="K488" s="24">
        <v>43559</v>
      </c>
    </row>
    <row r="489" spans="1:11">
      <c r="A489" s="35">
        <v>43938</v>
      </c>
      <c r="B489" s="24">
        <v>37500</v>
      </c>
      <c r="C489" s="24">
        <v>25000</v>
      </c>
      <c r="D489" s="24">
        <v>30725</v>
      </c>
      <c r="E489" s="24">
        <v>29931</v>
      </c>
      <c r="F489" s="24">
        <v>22935</v>
      </c>
      <c r="G489" s="24">
        <v>50000</v>
      </c>
      <c r="H489" s="24">
        <v>63000</v>
      </c>
      <c r="I489" s="24">
        <v>48000</v>
      </c>
      <c r="J489" s="24">
        <v>29000</v>
      </c>
      <c r="K489" s="24">
        <v>30081</v>
      </c>
    </row>
    <row r="490" spans="1:11">
      <c r="A490" s="35">
        <v>43945</v>
      </c>
      <c r="B490" s="24">
        <v>35500</v>
      </c>
      <c r="C490" s="24">
        <v>25000</v>
      </c>
      <c r="D490" s="24">
        <v>25664</v>
      </c>
      <c r="E490" s="24">
        <v>25352</v>
      </c>
      <c r="F490" s="24">
        <v>21504</v>
      </c>
      <c r="G490" s="24">
        <v>44000</v>
      </c>
      <c r="H490" s="24">
        <v>61000</v>
      </c>
      <c r="I490" s="24">
        <v>45000</v>
      </c>
      <c r="J490" s="24">
        <v>25000</v>
      </c>
      <c r="K490" s="24">
        <v>27622</v>
      </c>
    </row>
    <row r="491" spans="1:11">
      <c r="A491" s="35">
        <v>43952</v>
      </c>
      <c r="B491" s="24">
        <v>32000</v>
      </c>
      <c r="C491" s="24">
        <v>23000</v>
      </c>
      <c r="D491" s="24">
        <v>21522</v>
      </c>
      <c r="E491" s="24">
        <v>22735</v>
      </c>
      <c r="F491" s="24">
        <v>20244</v>
      </c>
      <c r="G491" s="24">
        <v>41000</v>
      </c>
      <c r="H491" s="24">
        <v>61000</v>
      </c>
      <c r="I491" s="24">
        <v>45000</v>
      </c>
      <c r="J491" s="24">
        <v>25000</v>
      </c>
      <c r="K491" s="24">
        <v>25062</v>
      </c>
    </row>
    <row r="492" spans="1:11">
      <c r="A492" s="35">
        <v>43959</v>
      </c>
      <c r="B492" s="24">
        <v>30500</v>
      </c>
      <c r="C492" s="24">
        <v>21500</v>
      </c>
      <c r="D492" s="24">
        <v>20218</v>
      </c>
      <c r="E492" s="24">
        <v>19990</v>
      </c>
      <c r="F492" s="24">
        <v>19519</v>
      </c>
      <c r="G492" s="24">
        <v>40000</v>
      </c>
      <c r="H492" s="24">
        <v>61000</v>
      </c>
      <c r="I492" s="24">
        <v>38000</v>
      </c>
      <c r="J492" s="24">
        <v>22000</v>
      </c>
      <c r="K492" s="24">
        <v>21979</v>
      </c>
    </row>
    <row r="493" spans="1:11">
      <c r="A493" s="35">
        <v>43966</v>
      </c>
      <c r="B493" s="24">
        <v>30000</v>
      </c>
      <c r="C493" s="24">
        <v>21500</v>
      </c>
      <c r="D493" s="24">
        <v>19565</v>
      </c>
      <c r="E493" s="24">
        <v>17930</v>
      </c>
      <c r="F493" s="24">
        <v>19514</v>
      </c>
      <c r="G493" s="24">
        <v>40000</v>
      </c>
      <c r="H493" s="24">
        <v>55000</v>
      </c>
      <c r="I493" s="24">
        <v>38000</v>
      </c>
      <c r="J493" s="24">
        <v>22000</v>
      </c>
      <c r="K493" s="24">
        <v>19669</v>
      </c>
    </row>
    <row r="494" spans="1:11">
      <c r="A494" s="35">
        <v>43973</v>
      </c>
      <c r="B494" s="24">
        <v>30000</v>
      </c>
      <c r="C494" s="24">
        <v>21500</v>
      </c>
      <c r="D494" s="24">
        <v>17479</v>
      </c>
      <c r="E494" s="24">
        <v>15839</v>
      </c>
      <c r="F494" s="24">
        <v>16431</v>
      </c>
      <c r="G494" s="24">
        <v>40000</v>
      </c>
      <c r="H494" s="24">
        <v>55000</v>
      </c>
      <c r="I494" s="24">
        <v>38000</v>
      </c>
      <c r="J494" s="24">
        <v>22000</v>
      </c>
      <c r="K494" s="24">
        <v>17581</v>
      </c>
    </row>
    <row r="495" spans="1:11">
      <c r="A495" s="35">
        <v>43980</v>
      </c>
      <c r="B495" s="24">
        <v>30000</v>
      </c>
      <c r="C495" s="24">
        <v>21500</v>
      </c>
      <c r="D495" s="24">
        <v>16087</v>
      </c>
      <c r="E495" s="24">
        <v>12726</v>
      </c>
      <c r="F495" s="24">
        <v>16648</v>
      </c>
      <c r="G495" s="24">
        <v>40000</v>
      </c>
      <c r="H495" s="24">
        <v>55000</v>
      </c>
      <c r="I495" s="24">
        <v>38000</v>
      </c>
      <c r="J495" s="24">
        <v>22000</v>
      </c>
      <c r="K495" s="24">
        <v>14085</v>
      </c>
    </row>
    <row r="496" spans="1:11">
      <c r="A496" s="35">
        <v>43987</v>
      </c>
      <c r="B496" s="24">
        <v>30000</v>
      </c>
      <c r="C496" s="24">
        <v>21500</v>
      </c>
      <c r="D496" s="24">
        <v>16087</v>
      </c>
      <c r="E496" s="24">
        <v>12570</v>
      </c>
      <c r="F496" s="24">
        <v>16306</v>
      </c>
      <c r="G496" s="24">
        <v>40000</v>
      </c>
      <c r="H496" s="24">
        <v>55000</v>
      </c>
      <c r="I496" s="24">
        <v>38000</v>
      </c>
      <c r="J496" s="24">
        <v>22000</v>
      </c>
      <c r="K496" s="24">
        <v>13988</v>
      </c>
    </row>
    <row r="497" spans="1:11">
      <c r="A497" s="35">
        <v>43994</v>
      </c>
      <c r="B497" s="24">
        <v>31000</v>
      </c>
      <c r="C497" s="24">
        <v>21000</v>
      </c>
      <c r="D497" s="24">
        <v>17160</v>
      </c>
      <c r="E497" s="24">
        <v>10322</v>
      </c>
      <c r="F497" s="24">
        <v>16130</v>
      </c>
      <c r="G497" s="24">
        <v>39000</v>
      </c>
      <c r="H497" s="24">
        <v>57000</v>
      </c>
      <c r="I497" s="24">
        <v>43000</v>
      </c>
      <c r="J497" s="24">
        <v>20000</v>
      </c>
      <c r="K497" s="24">
        <v>11670</v>
      </c>
    </row>
    <row r="498" spans="1:11">
      <c r="A498" s="35">
        <v>44001</v>
      </c>
      <c r="B498" s="24">
        <v>34000</v>
      </c>
      <c r="C498" s="24">
        <v>21000</v>
      </c>
      <c r="D498" s="24">
        <v>13156</v>
      </c>
      <c r="E498" s="24">
        <v>12945</v>
      </c>
      <c r="F498" s="24">
        <v>16218</v>
      </c>
      <c r="G498" s="24">
        <v>39500</v>
      </c>
      <c r="H498" s="24">
        <v>57000</v>
      </c>
      <c r="I498" s="24">
        <v>48000</v>
      </c>
      <c r="J498" s="24">
        <v>21000</v>
      </c>
      <c r="K498" s="24">
        <v>14478</v>
      </c>
    </row>
    <row r="499" spans="1:11">
      <c r="A499" s="35">
        <v>44008</v>
      </c>
      <c r="B499" s="24">
        <v>39000</v>
      </c>
      <c r="C499" s="24">
        <v>21000</v>
      </c>
      <c r="D499" s="24">
        <v>16154</v>
      </c>
      <c r="E499" s="24">
        <v>16512</v>
      </c>
      <c r="F499" s="24">
        <v>19223</v>
      </c>
      <c r="G499" s="24">
        <v>44500</v>
      </c>
      <c r="H499" s="24">
        <v>63000</v>
      </c>
      <c r="I499" s="24">
        <v>53000</v>
      </c>
      <c r="J499" s="24">
        <v>25000</v>
      </c>
      <c r="K499" s="24">
        <v>18121</v>
      </c>
    </row>
    <row r="500" spans="1:11">
      <c r="A500" s="35">
        <v>44015</v>
      </c>
      <c r="B500" s="24">
        <v>27500</v>
      </c>
      <c r="C500" s="24">
        <v>15000</v>
      </c>
      <c r="D500" s="24">
        <v>14676</v>
      </c>
      <c r="E500" s="24">
        <v>13581</v>
      </c>
      <c r="F500" s="24">
        <v>16927</v>
      </c>
      <c r="G500" s="24">
        <v>34000</v>
      </c>
      <c r="H500" s="24">
        <v>63000</v>
      </c>
      <c r="I500" s="24">
        <v>48000</v>
      </c>
      <c r="J500" s="24">
        <v>25000</v>
      </c>
      <c r="K500" s="24">
        <v>14231</v>
      </c>
    </row>
    <row r="501" spans="1:11">
      <c r="A501" s="35">
        <v>44022</v>
      </c>
      <c r="B501" s="24">
        <v>29500</v>
      </c>
      <c r="C501" s="24">
        <v>17000</v>
      </c>
      <c r="D501" s="24">
        <v>15789</v>
      </c>
      <c r="E501" s="24">
        <v>14736</v>
      </c>
      <c r="F501" s="24">
        <v>18363</v>
      </c>
      <c r="G501" s="24">
        <v>37000</v>
      </c>
      <c r="H501" s="24">
        <v>63000</v>
      </c>
      <c r="I501" s="24">
        <v>52000</v>
      </c>
      <c r="J501" s="24">
        <v>25000</v>
      </c>
      <c r="K501" s="24">
        <v>15412</v>
      </c>
    </row>
    <row r="502" spans="1:11">
      <c r="A502" s="35">
        <v>44029</v>
      </c>
      <c r="B502" s="24">
        <v>32000</v>
      </c>
      <c r="C502" s="24">
        <v>20000</v>
      </c>
      <c r="D502" s="24">
        <v>17884</v>
      </c>
      <c r="E502" s="24">
        <v>13230</v>
      </c>
      <c r="F502" s="24">
        <v>19790</v>
      </c>
      <c r="G502" s="24">
        <v>42500</v>
      </c>
      <c r="H502" s="24">
        <v>70000</v>
      </c>
      <c r="I502" s="24">
        <v>55000</v>
      </c>
      <c r="J502" s="24">
        <v>30000</v>
      </c>
      <c r="K502" s="24">
        <v>13747</v>
      </c>
    </row>
    <row r="503" spans="1:11">
      <c r="A503" s="35">
        <v>44036</v>
      </c>
      <c r="B503" s="24">
        <v>33000</v>
      </c>
      <c r="C503" s="24">
        <v>22000</v>
      </c>
      <c r="D503" s="24">
        <v>18806</v>
      </c>
      <c r="E503" s="24">
        <v>20019</v>
      </c>
      <c r="F503" s="24">
        <v>21059</v>
      </c>
      <c r="G503" s="24">
        <v>42500</v>
      </c>
      <c r="H503" s="24">
        <v>70000</v>
      </c>
      <c r="I503" s="24">
        <v>55000</v>
      </c>
      <c r="J503" s="24">
        <v>30000</v>
      </c>
      <c r="K503" s="24">
        <v>21382</v>
      </c>
    </row>
    <row r="504" spans="1:11">
      <c r="A504" s="35">
        <v>44043</v>
      </c>
      <c r="B504" s="24">
        <v>36500</v>
      </c>
      <c r="C504" s="24">
        <v>23000</v>
      </c>
      <c r="D504" s="24">
        <v>20468</v>
      </c>
      <c r="E504" s="24">
        <v>22325</v>
      </c>
      <c r="F504" s="24">
        <v>23882</v>
      </c>
      <c r="G504" s="24">
        <v>45000</v>
      </c>
      <c r="H504" s="24">
        <v>70000</v>
      </c>
      <c r="I504" s="24">
        <v>55000</v>
      </c>
      <c r="J504" s="24">
        <v>30000</v>
      </c>
      <c r="K504" s="24">
        <v>23833</v>
      </c>
    </row>
    <row r="505" spans="1:11">
      <c r="A505" s="35">
        <v>44050</v>
      </c>
      <c r="B505" s="24">
        <v>36500</v>
      </c>
      <c r="C505" s="24">
        <v>23000</v>
      </c>
      <c r="D505" s="24">
        <v>20942</v>
      </c>
      <c r="E505" s="24">
        <v>22263</v>
      </c>
      <c r="F505" s="24">
        <v>27067</v>
      </c>
      <c r="G505" s="24">
        <v>45000</v>
      </c>
      <c r="H505" s="24">
        <v>70000</v>
      </c>
      <c r="I505" s="24">
        <v>55000</v>
      </c>
      <c r="J505" s="24">
        <v>30000</v>
      </c>
      <c r="K505" s="24">
        <v>23783</v>
      </c>
    </row>
    <row r="506" spans="1:11">
      <c r="A506" s="35">
        <v>44057</v>
      </c>
      <c r="B506" s="24">
        <v>39000</v>
      </c>
      <c r="C506" s="24">
        <v>25000</v>
      </c>
      <c r="D506" s="24">
        <v>30423</v>
      </c>
      <c r="E506" s="24">
        <v>29504</v>
      </c>
      <c r="F506" s="24">
        <v>32771</v>
      </c>
      <c r="G506" s="24">
        <v>50000</v>
      </c>
      <c r="H506" s="24">
        <v>72000</v>
      </c>
      <c r="I506" s="24">
        <v>57000</v>
      </c>
      <c r="J506" s="24">
        <v>32000</v>
      </c>
      <c r="K506" s="24">
        <v>28917</v>
      </c>
    </row>
    <row r="507" spans="1:11">
      <c r="A507" s="35">
        <v>44064</v>
      </c>
      <c r="B507" s="24">
        <v>44500</v>
      </c>
      <c r="C507" s="24">
        <v>34000</v>
      </c>
      <c r="D507" s="24">
        <v>41373</v>
      </c>
      <c r="E507" s="24">
        <v>42752</v>
      </c>
      <c r="F507" s="24">
        <v>41803</v>
      </c>
      <c r="G507" s="24">
        <v>57500</v>
      </c>
      <c r="H507" s="24">
        <v>75000</v>
      </c>
      <c r="I507" s="24">
        <v>60000</v>
      </c>
      <c r="J507" s="24">
        <v>35000</v>
      </c>
      <c r="K507" s="24">
        <v>42950</v>
      </c>
    </row>
    <row r="508" spans="1:11">
      <c r="A508" s="35">
        <v>44071</v>
      </c>
      <c r="B508" s="24">
        <v>50000</v>
      </c>
      <c r="C508" s="24">
        <v>37500</v>
      </c>
      <c r="D508" s="24">
        <v>54737</v>
      </c>
      <c r="E508" s="24">
        <v>57016</v>
      </c>
      <c r="F508" s="24">
        <v>44789</v>
      </c>
      <c r="G508" s="24">
        <v>67500</v>
      </c>
      <c r="H508" s="24">
        <v>75000</v>
      </c>
      <c r="I508" s="24">
        <v>70000</v>
      </c>
      <c r="J508" s="24">
        <v>40000</v>
      </c>
      <c r="K508" s="24">
        <v>57268</v>
      </c>
    </row>
    <row r="509" spans="1:11">
      <c r="A509" s="35">
        <v>44078</v>
      </c>
      <c r="B509" s="24">
        <v>55000</v>
      </c>
      <c r="C509" s="24">
        <v>38500</v>
      </c>
      <c r="D509" s="24">
        <v>45634</v>
      </c>
      <c r="E509" s="24">
        <v>59785</v>
      </c>
      <c r="F509" s="24">
        <v>49766</v>
      </c>
      <c r="G509" s="24">
        <v>69500</v>
      </c>
      <c r="H509" s="24">
        <v>75000</v>
      </c>
      <c r="I509" s="24">
        <v>70000</v>
      </c>
      <c r="J509" s="24">
        <v>40000</v>
      </c>
      <c r="K509" s="24">
        <v>59795</v>
      </c>
    </row>
    <row r="510" spans="1:11">
      <c r="A510" s="35">
        <v>44085</v>
      </c>
      <c r="B510" s="24">
        <v>50000</v>
      </c>
      <c r="C510" s="24">
        <v>34000</v>
      </c>
      <c r="D510" s="24">
        <v>38028</v>
      </c>
      <c r="E510" s="24">
        <v>43842</v>
      </c>
      <c r="F510" s="24">
        <v>44150</v>
      </c>
      <c r="G510" s="24">
        <v>64000</v>
      </c>
      <c r="H510" s="24">
        <v>70000</v>
      </c>
      <c r="I510" s="24">
        <v>55000</v>
      </c>
      <c r="J510" s="24">
        <v>35000</v>
      </c>
      <c r="K510" s="24">
        <v>43872</v>
      </c>
    </row>
    <row r="511" spans="1:11">
      <c r="A511" s="35">
        <v>44092</v>
      </c>
      <c r="B511" s="24">
        <v>50000</v>
      </c>
      <c r="C511" s="24">
        <v>34000</v>
      </c>
      <c r="D511" s="24">
        <v>38028</v>
      </c>
      <c r="E511" s="24">
        <v>43844</v>
      </c>
      <c r="F511" s="24">
        <v>44150</v>
      </c>
      <c r="G511" s="24">
        <v>64000</v>
      </c>
      <c r="H511" s="24">
        <v>70000</v>
      </c>
      <c r="I511" s="24">
        <v>55000</v>
      </c>
      <c r="J511" s="24">
        <v>35000</v>
      </c>
      <c r="K511" s="24">
        <v>43874</v>
      </c>
    </row>
    <row r="512" spans="1:11">
      <c r="A512" s="35">
        <v>44099</v>
      </c>
      <c r="B512" s="24">
        <v>51000</v>
      </c>
      <c r="C512" s="24">
        <v>40000</v>
      </c>
      <c r="D512" s="24">
        <v>51998</v>
      </c>
      <c r="E512" s="24">
        <v>52075</v>
      </c>
      <c r="F512" s="24">
        <v>49998</v>
      </c>
      <c r="G512" s="24">
        <v>64000</v>
      </c>
      <c r="H512" s="24">
        <v>70000</v>
      </c>
      <c r="I512" s="24">
        <v>55000</v>
      </c>
      <c r="J512" s="24">
        <v>40000</v>
      </c>
      <c r="K512" s="24">
        <v>52083</v>
      </c>
    </row>
    <row r="513" spans="1:11">
      <c r="A513" s="35">
        <v>44106</v>
      </c>
      <c r="B513" s="24">
        <v>55000</v>
      </c>
      <c r="C513" s="24">
        <v>42500</v>
      </c>
      <c r="D513" s="24">
        <v>54997</v>
      </c>
      <c r="E513" s="24">
        <v>57080</v>
      </c>
      <c r="F513" s="24">
        <v>54997</v>
      </c>
      <c r="G513" s="24">
        <v>66000</v>
      </c>
      <c r="H513" s="24">
        <v>70000</v>
      </c>
      <c r="I513" s="24">
        <v>55000</v>
      </c>
      <c r="J513" s="24">
        <v>40000</v>
      </c>
      <c r="K513" s="24">
        <v>57089</v>
      </c>
    </row>
    <row r="514" spans="1:11">
      <c r="A514" s="35">
        <v>44113</v>
      </c>
      <c r="B514" s="24">
        <v>60500</v>
      </c>
      <c r="C514" s="24">
        <v>44000</v>
      </c>
      <c r="D514" s="24">
        <v>61997</v>
      </c>
      <c r="E514" s="24">
        <v>65089</v>
      </c>
      <c r="F514" s="24">
        <v>58997</v>
      </c>
      <c r="G514" s="24">
        <v>71500</v>
      </c>
      <c r="H514" s="24">
        <v>70000</v>
      </c>
      <c r="I514" s="24">
        <v>55000</v>
      </c>
      <c r="J514" s="24">
        <v>40000</v>
      </c>
      <c r="K514" s="24">
        <v>65098</v>
      </c>
    </row>
    <row r="515" spans="1:11">
      <c r="A515" s="35">
        <v>44120</v>
      </c>
      <c r="B515" s="24">
        <v>71500</v>
      </c>
      <c r="C515" s="24">
        <v>52000</v>
      </c>
      <c r="D515" s="24">
        <v>72997</v>
      </c>
      <c r="E515" s="24">
        <v>76103</v>
      </c>
      <c r="F515" s="24">
        <v>69997</v>
      </c>
      <c r="G515" s="24">
        <v>80500</v>
      </c>
      <c r="H515" s="24">
        <v>70000</v>
      </c>
      <c r="I515" s="24">
        <v>55000</v>
      </c>
      <c r="J515" s="24">
        <v>40000</v>
      </c>
      <c r="K515" s="24">
        <v>76114</v>
      </c>
    </row>
    <row r="516" spans="1:11">
      <c r="A516" s="35">
        <v>44127</v>
      </c>
      <c r="B516" s="24">
        <v>97500</v>
      </c>
      <c r="C516" s="24">
        <v>60000</v>
      </c>
      <c r="D516" s="24">
        <v>99995</v>
      </c>
      <c r="E516" s="24">
        <v>110142</v>
      </c>
      <c r="F516" s="24">
        <v>94996</v>
      </c>
      <c r="G516" s="24">
        <v>112500</v>
      </c>
      <c r="H516" s="24">
        <v>70000</v>
      </c>
      <c r="I516" s="24">
        <v>55000</v>
      </c>
      <c r="J516" s="24">
        <v>40000</v>
      </c>
      <c r="K516" s="24">
        <v>110157</v>
      </c>
    </row>
    <row r="517" spans="1:11">
      <c r="A517" s="35">
        <v>44134</v>
      </c>
      <c r="B517" s="24">
        <v>112500</v>
      </c>
      <c r="C517" s="24">
        <v>75000</v>
      </c>
      <c r="D517" s="24">
        <v>114994</v>
      </c>
      <c r="E517" s="24">
        <v>117150</v>
      </c>
      <c r="F517" s="24">
        <v>109995</v>
      </c>
      <c r="G517" s="24">
        <v>125000</v>
      </c>
      <c r="H517" s="24">
        <v>68000</v>
      </c>
      <c r="I517" s="24">
        <v>53000</v>
      </c>
      <c r="J517" s="24">
        <v>38000</v>
      </c>
      <c r="K517" s="24">
        <v>117166</v>
      </c>
    </row>
    <row r="518" spans="1:11">
      <c r="A518" s="35">
        <v>44141</v>
      </c>
      <c r="B518" s="24">
        <v>105000</v>
      </c>
      <c r="C518" s="24">
        <v>78000</v>
      </c>
      <c r="D518" s="24">
        <v>109995</v>
      </c>
      <c r="E518" s="24">
        <v>110142</v>
      </c>
      <c r="F518" s="24">
        <v>99995</v>
      </c>
      <c r="G518" s="24">
        <v>125000</v>
      </c>
      <c r="H518" s="24">
        <v>65000</v>
      </c>
      <c r="I518" s="24">
        <v>51000</v>
      </c>
      <c r="J518" s="24">
        <v>36000</v>
      </c>
      <c r="K518" s="24">
        <v>110157</v>
      </c>
    </row>
    <row r="519" spans="1:11">
      <c r="A519" s="35">
        <v>44148</v>
      </c>
      <c r="B519" s="24">
        <v>105000</v>
      </c>
      <c r="C519" s="24">
        <v>78000</v>
      </c>
      <c r="D519" s="24">
        <v>109995</v>
      </c>
      <c r="E519" s="24">
        <v>110142</v>
      </c>
      <c r="F519" s="24">
        <v>99995</v>
      </c>
      <c r="G519" s="24">
        <v>125000</v>
      </c>
      <c r="H519" s="24">
        <v>65000</v>
      </c>
      <c r="I519" s="24">
        <v>51000</v>
      </c>
      <c r="J519" s="24">
        <v>36000</v>
      </c>
      <c r="K519" s="24">
        <v>110158</v>
      </c>
    </row>
    <row r="520" spans="1:11">
      <c r="A520" s="35">
        <v>44155</v>
      </c>
      <c r="B520" s="24">
        <v>105000</v>
      </c>
      <c r="C520" s="24">
        <v>80000</v>
      </c>
      <c r="D520" s="24">
        <v>114994</v>
      </c>
      <c r="E520" s="24">
        <v>115146</v>
      </c>
      <c r="F520" s="24">
        <v>109995</v>
      </c>
      <c r="G520" s="24">
        <v>122500</v>
      </c>
      <c r="H520" s="24">
        <v>65000</v>
      </c>
      <c r="I520" s="24">
        <v>51000</v>
      </c>
      <c r="J520" s="24">
        <v>36000</v>
      </c>
      <c r="K520" s="24">
        <v>115161</v>
      </c>
    </row>
    <row r="521" spans="1:11">
      <c r="A521" s="35">
        <v>44162</v>
      </c>
      <c r="B521" s="24">
        <v>107500</v>
      </c>
      <c r="C521" s="24">
        <v>80000</v>
      </c>
      <c r="D521" s="24">
        <v>114994</v>
      </c>
      <c r="E521" s="24">
        <v>114113</v>
      </c>
      <c r="F521" s="24">
        <v>114286</v>
      </c>
      <c r="G521" s="24">
        <v>122500</v>
      </c>
      <c r="H521" s="24">
        <v>65000</v>
      </c>
      <c r="I521" s="24">
        <v>51000</v>
      </c>
      <c r="J521" s="24">
        <v>36000</v>
      </c>
      <c r="K521" s="24">
        <v>114548</v>
      </c>
    </row>
    <row r="522" spans="1:11">
      <c r="A522" s="35">
        <v>44169</v>
      </c>
      <c r="B522" s="24">
        <v>112500</v>
      </c>
      <c r="C522" s="24">
        <v>80000</v>
      </c>
      <c r="D522" s="24">
        <v>119994</v>
      </c>
      <c r="E522" s="24">
        <v>105140</v>
      </c>
      <c r="F522" s="24">
        <v>115417</v>
      </c>
      <c r="G522" s="24">
        <v>125000</v>
      </c>
      <c r="H522" s="24">
        <v>65000</v>
      </c>
      <c r="I522" s="24">
        <v>51000</v>
      </c>
      <c r="J522" s="24">
        <v>36000</v>
      </c>
      <c r="K522" s="24">
        <v>105155</v>
      </c>
    </row>
    <row r="523" spans="1:11">
      <c r="A523" s="35">
        <v>44176</v>
      </c>
      <c r="B523" s="24">
        <v>137500</v>
      </c>
      <c r="C523" s="24">
        <v>87500</v>
      </c>
      <c r="D523" s="24">
        <v>164992</v>
      </c>
      <c r="E523" s="24">
        <v>149385</v>
      </c>
      <c r="F523" s="24">
        <v>139993</v>
      </c>
      <c r="G523" s="24">
        <v>147500</v>
      </c>
      <c r="H523" s="24">
        <v>65000</v>
      </c>
      <c r="I523" s="24">
        <v>51000</v>
      </c>
      <c r="J523" s="24">
        <v>36000</v>
      </c>
      <c r="K523" s="24">
        <v>161520</v>
      </c>
    </row>
    <row r="524" spans="1:11">
      <c r="A524" s="35">
        <v>44183</v>
      </c>
      <c r="B524" s="24">
        <v>142500</v>
      </c>
      <c r="C524" s="24">
        <v>95000</v>
      </c>
      <c r="D524" s="24">
        <v>189701</v>
      </c>
      <c r="E524" s="24">
        <v>177366</v>
      </c>
      <c r="F524" s="24">
        <v>191310</v>
      </c>
      <c r="G524" s="24">
        <v>157500</v>
      </c>
      <c r="H524" s="24">
        <v>65000</v>
      </c>
      <c r="I524" s="24">
        <v>51000</v>
      </c>
      <c r="J524" s="24">
        <v>36000</v>
      </c>
      <c r="K524" s="24">
        <v>192015</v>
      </c>
    </row>
    <row r="525" spans="1:11">
      <c r="A525" s="35">
        <v>44190</v>
      </c>
      <c r="B525" s="24">
        <v>145500</v>
      </c>
      <c r="C525" s="24">
        <v>98000</v>
      </c>
      <c r="D525" s="24">
        <v>187709</v>
      </c>
      <c r="E525" s="24">
        <v>165890</v>
      </c>
      <c r="F525" s="24">
        <v>176558</v>
      </c>
      <c r="G525" s="24">
        <v>160000</v>
      </c>
      <c r="H525" s="24">
        <v>65000</v>
      </c>
      <c r="I525" s="24">
        <v>51000</v>
      </c>
      <c r="J525" s="24">
        <v>36000</v>
      </c>
      <c r="K525" s="24">
        <v>178840</v>
      </c>
    </row>
    <row r="526" spans="1:11">
      <c r="A526" s="35">
        <v>44197</v>
      </c>
      <c r="B526" s="24">
        <v>145500</v>
      </c>
      <c r="C526" s="24">
        <v>98000</v>
      </c>
      <c r="D526" s="24">
        <v>183792</v>
      </c>
      <c r="E526" s="24">
        <v>165717</v>
      </c>
      <c r="F526" s="24">
        <v>175660</v>
      </c>
      <c r="G526" s="24">
        <v>160000</v>
      </c>
      <c r="H526" s="24">
        <v>65000</v>
      </c>
      <c r="I526" s="24">
        <v>51000</v>
      </c>
      <c r="J526" s="24">
        <v>36000</v>
      </c>
      <c r="K526" s="24">
        <v>178522</v>
      </c>
    </row>
    <row r="527" spans="1:11">
      <c r="A527" s="35">
        <v>44204</v>
      </c>
      <c r="B527" s="24">
        <v>195000</v>
      </c>
      <c r="C527" s="24">
        <v>160000</v>
      </c>
      <c r="D527" s="24">
        <v>305525</v>
      </c>
      <c r="E527" s="24">
        <v>228928</v>
      </c>
      <c r="F527" s="24">
        <v>253392</v>
      </c>
      <c r="G527" s="24">
        <v>215000</v>
      </c>
      <c r="H527" s="24">
        <v>60000</v>
      </c>
      <c r="I527" s="24">
        <v>55000</v>
      </c>
      <c r="J527" s="24">
        <v>40000</v>
      </c>
      <c r="K527" s="24">
        <v>248835</v>
      </c>
    </row>
    <row r="528" spans="1:11">
      <c r="A528" s="35">
        <v>44211</v>
      </c>
      <c r="B528" s="24">
        <v>157500</v>
      </c>
      <c r="C528" s="24">
        <v>125000</v>
      </c>
      <c r="D528" s="24">
        <v>248520</v>
      </c>
      <c r="E528" s="24">
        <v>175167</v>
      </c>
      <c r="F528" s="24">
        <v>241784</v>
      </c>
      <c r="G528" s="24">
        <v>190000</v>
      </c>
      <c r="H528" s="24">
        <v>60000</v>
      </c>
      <c r="I528" s="24">
        <v>55000</v>
      </c>
      <c r="J528" s="24">
        <v>40000</v>
      </c>
      <c r="K528" s="24">
        <v>191901</v>
      </c>
    </row>
    <row r="529" spans="1:11">
      <c r="A529" s="35">
        <v>44218</v>
      </c>
      <c r="B529" s="24">
        <v>152500</v>
      </c>
      <c r="C529" s="24">
        <v>102500</v>
      </c>
      <c r="D529" s="24">
        <v>195478</v>
      </c>
      <c r="E529" s="24">
        <v>165997</v>
      </c>
      <c r="F529" s="24">
        <v>149993</v>
      </c>
      <c r="G529" s="24">
        <v>175000</v>
      </c>
      <c r="H529" s="24">
        <v>53000</v>
      </c>
      <c r="I529" s="24">
        <v>45000</v>
      </c>
      <c r="J529" s="24">
        <v>35000</v>
      </c>
      <c r="K529" s="24">
        <v>179212</v>
      </c>
    </row>
    <row r="530" spans="1:11">
      <c r="A530" s="35">
        <v>44225</v>
      </c>
      <c r="B530" s="24">
        <v>125000</v>
      </c>
      <c r="C530" s="24">
        <v>80000</v>
      </c>
      <c r="D530" s="24">
        <v>140000</v>
      </c>
      <c r="E530" s="24">
        <v>140181</v>
      </c>
      <c r="F530" s="24">
        <v>110000</v>
      </c>
      <c r="G530" s="24">
        <v>140000</v>
      </c>
      <c r="H530" s="24">
        <v>51000</v>
      </c>
      <c r="I530" s="24">
        <v>45000</v>
      </c>
      <c r="J530" s="24">
        <v>35000</v>
      </c>
      <c r="K530" s="24">
        <v>140200</v>
      </c>
    </row>
    <row r="531" spans="1:11">
      <c r="A531" s="35">
        <v>44232</v>
      </c>
      <c r="B531" s="24">
        <v>57500</v>
      </c>
      <c r="C531" s="24">
        <v>43500</v>
      </c>
      <c r="D531" s="24">
        <v>60000</v>
      </c>
      <c r="E531" s="24">
        <v>65103</v>
      </c>
      <c r="F531" s="24">
        <v>55000</v>
      </c>
      <c r="G531" s="24">
        <v>86500</v>
      </c>
      <c r="H531" s="24">
        <v>51000</v>
      </c>
      <c r="I531" s="24">
        <v>45000</v>
      </c>
      <c r="J531" s="24">
        <v>30000</v>
      </c>
      <c r="K531" s="24">
        <v>65114</v>
      </c>
    </row>
    <row r="532" spans="1:11">
      <c r="A532" s="35">
        <v>44239</v>
      </c>
      <c r="B532" s="24">
        <v>55000</v>
      </c>
      <c r="C532" s="24">
        <v>37500</v>
      </c>
      <c r="D532" s="24">
        <v>60000</v>
      </c>
      <c r="E532" s="24">
        <v>60098</v>
      </c>
      <c r="F532" s="24">
        <v>48000</v>
      </c>
      <c r="G532" s="24">
        <v>72500</v>
      </c>
      <c r="H532" s="24">
        <v>50000</v>
      </c>
      <c r="I532" s="24">
        <v>40000</v>
      </c>
      <c r="J532" s="24">
        <v>30000</v>
      </c>
      <c r="K532" s="24">
        <v>60108</v>
      </c>
    </row>
    <row r="533" spans="1:11">
      <c r="A533" s="35">
        <v>44246</v>
      </c>
      <c r="B533" s="24">
        <v>46500</v>
      </c>
      <c r="C533" s="24">
        <v>30000</v>
      </c>
      <c r="D533" s="24">
        <v>53000</v>
      </c>
      <c r="E533" s="24">
        <v>53083</v>
      </c>
      <c r="F533" s="24">
        <v>40000</v>
      </c>
      <c r="G533" s="24">
        <v>61500</v>
      </c>
      <c r="H533" s="24">
        <v>50000</v>
      </c>
      <c r="I533" s="24">
        <v>40000</v>
      </c>
      <c r="J533" s="24">
        <v>30000</v>
      </c>
      <c r="K533" s="24">
        <v>53092</v>
      </c>
    </row>
    <row r="534" spans="1:11">
      <c r="A534" s="35">
        <v>44253</v>
      </c>
      <c r="B534" s="24">
        <v>32500</v>
      </c>
      <c r="C534" s="24">
        <v>18000</v>
      </c>
      <c r="D534" s="24">
        <v>26620</v>
      </c>
      <c r="E534" s="24">
        <v>20240</v>
      </c>
      <c r="F534" s="24">
        <v>24432</v>
      </c>
      <c r="G534" s="24">
        <v>44000</v>
      </c>
      <c r="H534" s="24">
        <v>50000</v>
      </c>
      <c r="I534" s="24">
        <v>40000</v>
      </c>
      <c r="J534" s="24">
        <v>25000</v>
      </c>
      <c r="K534" s="24">
        <v>20300</v>
      </c>
    </row>
    <row r="535" spans="1:11">
      <c r="A535" s="35">
        <v>44260</v>
      </c>
      <c r="B535" s="24">
        <v>30000</v>
      </c>
      <c r="C535" s="24">
        <v>17000</v>
      </c>
      <c r="D535" s="24">
        <v>22430</v>
      </c>
      <c r="E535" s="24">
        <v>13610</v>
      </c>
      <c r="F535" s="24">
        <v>19851</v>
      </c>
      <c r="G535" s="24">
        <v>42500</v>
      </c>
      <c r="H535" s="24">
        <v>50000</v>
      </c>
      <c r="I535" s="24">
        <v>40000</v>
      </c>
      <c r="J535" s="24">
        <v>25000</v>
      </c>
      <c r="K535" s="24">
        <v>15399</v>
      </c>
    </row>
    <row r="536" spans="1:11">
      <c r="A536" s="35">
        <v>44267</v>
      </c>
      <c r="B536" s="24">
        <v>28500</v>
      </c>
      <c r="C536" s="24">
        <v>17000</v>
      </c>
      <c r="D536" s="24">
        <v>20507</v>
      </c>
      <c r="E536" s="24">
        <v>13559</v>
      </c>
      <c r="F536" s="24">
        <v>19825</v>
      </c>
      <c r="G536" s="24">
        <v>41000</v>
      </c>
      <c r="H536" s="24">
        <v>50000</v>
      </c>
      <c r="I536" s="24">
        <v>40000</v>
      </c>
      <c r="J536" s="24">
        <v>25000</v>
      </c>
      <c r="K536" s="24">
        <v>15358</v>
      </c>
    </row>
    <row r="537" spans="1:11">
      <c r="A537" s="35">
        <v>44274</v>
      </c>
      <c r="B537" s="24">
        <v>33500</v>
      </c>
      <c r="C537" s="24">
        <v>23500</v>
      </c>
      <c r="D537" s="24">
        <v>32571</v>
      </c>
      <c r="E537" s="24">
        <v>35152</v>
      </c>
      <c r="F537" s="24">
        <v>24098</v>
      </c>
      <c r="G537" s="24">
        <v>44000</v>
      </c>
      <c r="H537" s="24">
        <v>52000</v>
      </c>
      <c r="I537" s="24">
        <v>42000</v>
      </c>
      <c r="J537" s="24">
        <v>25000</v>
      </c>
      <c r="K537" s="24">
        <v>35460</v>
      </c>
    </row>
    <row r="538" spans="1:11">
      <c r="A538" s="35">
        <v>44281</v>
      </c>
      <c r="B538" s="24">
        <v>38500</v>
      </c>
      <c r="C538" s="24">
        <v>27500</v>
      </c>
      <c r="D538" s="24">
        <v>42000</v>
      </c>
      <c r="E538" s="24">
        <v>42073</v>
      </c>
      <c r="F538" s="24">
        <v>28468</v>
      </c>
      <c r="G538" s="24">
        <v>47500</v>
      </c>
      <c r="H538" s="24">
        <v>55000</v>
      </c>
      <c r="I538" s="24">
        <v>45000</v>
      </c>
      <c r="J538" s="24">
        <v>35000</v>
      </c>
      <c r="K538" s="24">
        <v>42081</v>
      </c>
    </row>
    <row r="539" spans="1:11">
      <c r="A539" s="35">
        <v>44288</v>
      </c>
      <c r="B539" s="24">
        <v>38500</v>
      </c>
      <c r="C539" s="24">
        <v>27500</v>
      </c>
      <c r="D539" s="24">
        <v>42000</v>
      </c>
      <c r="E539" s="24">
        <v>42074</v>
      </c>
      <c r="F539" s="24">
        <v>28398</v>
      </c>
      <c r="G539" s="24">
        <v>47500</v>
      </c>
      <c r="H539" s="24">
        <v>55000</v>
      </c>
      <c r="I539" s="24">
        <v>45000</v>
      </c>
      <c r="J539" s="24">
        <v>35000</v>
      </c>
      <c r="K539" s="24">
        <v>42082</v>
      </c>
    </row>
    <row r="540" spans="1:11">
      <c r="A540" s="35">
        <v>44295</v>
      </c>
      <c r="B540" s="24">
        <v>40000</v>
      </c>
      <c r="C540" s="24">
        <v>32500</v>
      </c>
      <c r="D540" s="24">
        <v>45000</v>
      </c>
      <c r="E540" s="24">
        <v>45077</v>
      </c>
      <c r="F540" s="24">
        <v>35000</v>
      </c>
      <c r="G540" s="24">
        <v>52500</v>
      </c>
      <c r="H540" s="24">
        <v>55000</v>
      </c>
      <c r="I540" s="24">
        <v>45000</v>
      </c>
      <c r="J540" s="24">
        <v>35000</v>
      </c>
      <c r="K540" s="24">
        <v>45085</v>
      </c>
    </row>
    <row r="541" spans="1:11">
      <c r="A541" s="35">
        <v>44302</v>
      </c>
      <c r="B541" s="24">
        <v>48000</v>
      </c>
      <c r="C541" s="24">
        <v>37500</v>
      </c>
      <c r="D541" s="24">
        <v>55000</v>
      </c>
      <c r="E541" s="24">
        <v>55087</v>
      </c>
      <c r="F541" s="24">
        <v>41000</v>
      </c>
      <c r="G541" s="24">
        <v>62500</v>
      </c>
      <c r="H541" s="24">
        <v>60000</v>
      </c>
      <c r="I541" s="24">
        <v>50000</v>
      </c>
      <c r="J541" s="24">
        <v>35000</v>
      </c>
      <c r="K541" s="24">
        <v>55096</v>
      </c>
    </row>
    <row r="542" spans="1:11">
      <c r="A542" s="35">
        <v>44309</v>
      </c>
      <c r="B542" s="24">
        <v>58500</v>
      </c>
      <c r="C542" s="24">
        <v>42500</v>
      </c>
      <c r="D542" s="24">
        <v>65000</v>
      </c>
      <c r="E542" s="24">
        <v>65104</v>
      </c>
      <c r="F542" s="24">
        <v>52000</v>
      </c>
      <c r="G542" s="24">
        <v>81250</v>
      </c>
      <c r="H542" s="24">
        <v>65000</v>
      </c>
      <c r="I542" s="24">
        <v>55000</v>
      </c>
      <c r="J542" s="24">
        <v>40000</v>
      </c>
      <c r="K542" s="24">
        <v>65115</v>
      </c>
    </row>
    <row r="543" spans="1:11">
      <c r="A543" s="35">
        <v>44316</v>
      </c>
      <c r="B543" s="24">
        <v>69000</v>
      </c>
      <c r="C543" s="24">
        <v>57000</v>
      </c>
      <c r="D543" s="24">
        <v>73000</v>
      </c>
      <c r="E543" s="24">
        <v>73112</v>
      </c>
      <c r="F543" s="24">
        <v>65000</v>
      </c>
      <c r="G543" s="24">
        <v>88500</v>
      </c>
      <c r="H543" s="24">
        <v>95000</v>
      </c>
      <c r="I543" s="24">
        <v>80000</v>
      </c>
      <c r="J543" s="24">
        <v>60000</v>
      </c>
      <c r="K543" s="24">
        <v>73124</v>
      </c>
    </row>
    <row r="544" spans="1:11">
      <c r="A544" s="35">
        <v>44323</v>
      </c>
      <c r="B544" s="24">
        <v>69000</v>
      </c>
      <c r="C544" s="24">
        <v>57000</v>
      </c>
      <c r="D544" s="24">
        <v>73000</v>
      </c>
      <c r="E544" s="24">
        <v>73000</v>
      </c>
      <c r="F544" s="24">
        <v>65000</v>
      </c>
      <c r="G544" s="24">
        <v>88500</v>
      </c>
      <c r="H544" s="24">
        <v>95000</v>
      </c>
      <c r="I544" s="24">
        <v>80000</v>
      </c>
      <c r="J544" s="24">
        <v>60000</v>
      </c>
      <c r="K544" s="24">
        <v>73000</v>
      </c>
    </row>
    <row r="545" spans="1:11">
      <c r="A545" s="35">
        <v>44330</v>
      </c>
      <c r="B545" s="24">
        <v>66500</v>
      </c>
      <c r="C545" s="24">
        <v>54500</v>
      </c>
      <c r="D545" s="24">
        <v>70000</v>
      </c>
      <c r="E545" s="24">
        <v>70000</v>
      </c>
      <c r="F545" s="24">
        <v>63000</v>
      </c>
      <c r="G545" s="24">
        <v>82500</v>
      </c>
      <c r="H545" s="24">
        <v>95000</v>
      </c>
      <c r="I545" s="24">
        <v>80000</v>
      </c>
      <c r="J545" s="24">
        <v>60000</v>
      </c>
      <c r="K545" s="24">
        <v>70000</v>
      </c>
    </row>
    <row r="546" spans="1:11">
      <c r="A546" s="35">
        <v>44337</v>
      </c>
      <c r="B546" s="24">
        <v>57000</v>
      </c>
      <c r="C546" s="24">
        <v>43000</v>
      </c>
      <c r="D546" s="24">
        <v>56000</v>
      </c>
      <c r="E546" s="24">
        <v>60000</v>
      </c>
      <c r="F546" s="24">
        <v>58000</v>
      </c>
      <c r="G546" s="24">
        <v>70000</v>
      </c>
      <c r="H546" s="24">
        <v>98000</v>
      </c>
      <c r="I546" s="24">
        <v>83000</v>
      </c>
      <c r="J546" s="24">
        <v>60000</v>
      </c>
      <c r="K546" s="24">
        <v>60000</v>
      </c>
    </row>
    <row r="547" spans="1:11">
      <c r="A547" s="35">
        <v>44344</v>
      </c>
      <c r="B547" s="24">
        <v>54500</v>
      </c>
      <c r="C547" s="24">
        <v>40500</v>
      </c>
      <c r="D547" s="24">
        <v>55000</v>
      </c>
      <c r="E547" s="24">
        <v>55000</v>
      </c>
      <c r="F547" s="24">
        <v>53000</v>
      </c>
      <c r="G547" s="24">
        <v>71000</v>
      </c>
      <c r="H547" s="24">
        <v>98000</v>
      </c>
      <c r="I547" s="24">
        <v>83000</v>
      </c>
      <c r="J547" s="24">
        <v>60000</v>
      </c>
      <c r="K547" s="24">
        <v>55000</v>
      </c>
    </row>
    <row r="548" spans="1:11">
      <c r="A548" s="35">
        <v>44351</v>
      </c>
      <c r="B548" s="24">
        <v>54500</v>
      </c>
      <c r="C548" s="24">
        <v>37500</v>
      </c>
      <c r="D548" s="24">
        <v>60000</v>
      </c>
      <c r="E548" s="24">
        <v>60000</v>
      </c>
      <c r="F548" s="24">
        <v>49000</v>
      </c>
      <c r="G548" s="24">
        <v>71000</v>
      </c>
      <c r="H548" s="24">
        <v>98000</v>
      </c>
      <c r="I548" s="24">
        <v>83000</v>
      </c>
      <c r="J548" s="24">
        <v>60000</v>
      </c>
      <c r="K548" s="24">
        <v>60000</v>
      </c>
    </row>
    <row r="549" spans="1:11">
      <c r="A549" s="35">
        <v>44358</v>
      </c>
      <c r="B549" s="24">
        <v>60000</v>
      </c>
      <c r="C549" s="24">
        <v>46000</v>
      </c>
      <c r="D549" s="24">
        <v>65000</v>
      </c>
      <c r="E549" s="24">
        <v>65000</v>
      </c>
      <c r="F549" s="24">
        <v>55000</v>
      </c>
      <c r="G549" s="24">
        <v>73500</v>
      </c>
      <c r="H549" s="24">
        <v>100000</v>
      </c>
      <c r="I549" s="24">
        <v>87000</v>
      </c>
      <c r="J549" s="24">
        <v>65000</v>
      </c>
      <c r="K549" s="24">
        <v>65000</v>
      </c>
    </row>
    <row r="550" spans="1:11">
      <c r="A550" s="35">
        <v>44365</v>
      </c>
      <c r="B550" s="24">
        <v>66500</v>
      </c>
      <c r="C550" s="24">
        <v>50000</v>
      </c>
      <c r="D550" s="24">
        <v>73000</v>
      </c>
      <c r="E550" s="24">
        <v>77000</v>
      </c>
      <c r="F550" s="24">
        <v>65000</v>
      </c>
      <c r="G550" s="24">
        <v>86500</v>
      </c>
      <c r="H550" s="24">
        <v>120000</v>
      </c>
      <c r="I550" s="24">
        <v>100000</v>
      </c>
      <c r="J550" s="24">
        <v>70000</v>
      </c>
      <c r="K550" s="24">
        <v>77000</v>
      </c>
    </row>
    <row r="551" spans="1:11">
      <c r="A551" s="35">
        <v>44372</v>
      </c>
      <c r="B551" s="24">
        <v>71500</v>
      </c>
      <c r="C551" s="24">
        <v>55000</v>
      </c>
      <c r="D551" s="24">
        <v>78000</v>
      </c>
      <c r="E551" s="24">
        <v>80000</v>
      </c>
      <c r="F551" s="24">
        <v>65000</v>
      </c>
      <c r="G551" s="24">
        <v>91000</v>
      </c>
      <c r="H551" s="24">
        <v>120000</v>
      </c>
      <c r="I551" s="24">
        <v>100000</v>
      </c>
      <c r="J551" s="24">
        <v>70000</v>
      </c>
      <c r="K551" s="24">
        <v>80000</v>
      </c>
    </row>
    <row r="552" spans="1:11">
      <c r="A552" s="35">
        <v>44379</v>
      </c>
      <c r="B552" s="24">
        <v>71500</v>
      </c>
      <c r="C552" s="24">
        <v>51500</v>
      </c>
      <c r="D552" s="24">
        <v>78000</v>
      </c>
      <c r="E552" s="24">
        <v>80000</v>
      </c>
      <c r="F552" s="24">
        <v>65000</v>
      </c>
      <c r="G552" s="24">
        <v>89000</v>
      </c>
      <c r="H552" s="24">
        <v>145000</v>
      </c>
      <c r="I552" s="24">
        <v>120000</v>
      </c>
      <c r="J552" s="24">
        <v>75000</v>
      </c>
      <c r="K552" s="24">
        <v>80000</v>
      </c>
    </row>
    <row r="553" spans="1:11">
      <c r="A553" s="35">
        <v>44386</v>
      </c>
      <c r="B553" s="24">
        <v>63500</v>
      </c>
      <c r="C553" s="24">
        <v>44000</v>
      </c>
      <c r="D553" s="24">
        <v>70000</v>
      </c>
      <c r="E553" s="24">
        <v>73000</v>
      </c>
      <c r="F553" s="24">
        <v>57000</v>
      </c>
      <c r="G553" s="24">
        <v>86500</v>
      </c>
      <c r="H553" s="24">
        <v>145000</v>
      </c>
      <c r="I553" s="24">
        <v>120000</v>
      </c>
      <c r="J553" s="24">
        <v>72000</v>
      </c>
      <c r="K553" s="24">
        <v>73000</v>
      </c>
    </row>
    <row r="554" spans="1:11">
      <c r="A554" s="35">
        <v>44393</v>
      </c>
      <c r="B554" s="24">
        <v>58500</v>
      </c>
      <c r="C554" s="24">
        <v>39000</v>
      </c>
      <c r="D554" s="24">
        <v>62000</v>
      </c>
      <c r="E554" s="24">
        <v>62000</v>
      </c>
      <c r="F554" s="24">
        <v>55000</v>
      </c>
      <c r="G554" s="24">
        <v>81500</v>
      </c>
      <c r="H554" s="24">
        <v>150000</v>
      </c>
      <c r="I554" s="24">
        <v>130000</v>
      </c>
      <c r="J554" s="24">
        <v>80000</v>
      </c>
      <c r="K554" s="24">
        <v>62000</v>
      </c>
    </row>
    <row r="555" spans="1:11">
      <c r="A555" s="35">
        <v>44400</v>
      </c>
      <c r="B555" s="24">
        <v>56500</v>
      </c>
      <c r="C555" s="24">
        <v>39000</v>
      </c>
      <c r="D555" s="24">
        <v>60000</v>
      </c>
      <c r="E555" s="24">
        <v>62000</v>
      </c>
      <c r="F555" s="24">
        <v>53000</v>
      </c>
      <c r="G555" s="24">
        <v>79000</v>
      </c>
      <c r="H555" s="24">
        <v>150000</v>
      </c>
      <c r="I555" s="24">
        <v>130000</v>
      </c>
      <c r="J555" s="24">
        <v>80000</v>
      </c>
      <c r="K555" s="24">
        <v>62000</v>
      </c>
    </row>
    <row r="556" spans="1:11">
      <c r="A556" s="35">
        <v>44407</v>
      </c>
      <c r="B556" s="24">
        <v>53000</v>
      </c>
      <c r="C556" s="24">
        <v>40000</v>
      </c>
      <c r="D556" s="24">
        <v>56000</v>
      </c>
      <c r="E556" s="24">
        <v>58000</v>
      </c>
      <c r="F556" s="24">
        <v>50000</v>
      </c>
      <c r="G556" s="24">
        <v>77500</v>
      </c>
      <c r="H556" s="24">
        <v>135000</v>
      </c>
      <c r="I556" s="24">
        <v>105000</v>
      </c>
      <c r="J556" s="24">
        <v>75000</v>
      </c>
      <c r="K556" s="24">
        <v>58000</v>
      </c>
    </row>
    <row r="557" spans="1:11">
      <c r="A557" s="35">
        <v>44414</v>
      </c>
      <c r="B557" s="24">
        <v>59000</v>
      </c>
      <c r="C557" s="24">
        <v>44500</v>
      </c>
      <c r="D557" s="24">
        <v>60000</v>
      </c>
      <c r="E557" s="24">
        <v>63000</v>
      </c>
      <c r="F557" s="24">
        <v>58000</v>
      </c>
      <c r="G557" s="24">
        <v>81500</v>
      </c>
      <c r="H557" s="24">
        <v>135000</v>
      </c>
      <c r="I557" s="24">
        <v>105000</v>
      </c>
      <c r="J557" s="24">
        <v>75000</v>
      </c>
      <c r="K557" s="24">
        <v>63000</v>
      </c>
    </row>
    <row r="558" spans="1:11">
      <c r="A558" s="35">
        <v>44421</v>
      </c>
      <c r="B558" s="24">
        <v>64500</v>
      </c>
      <c r="C558" s="24">
        <v>49000</v>
      </c>
      <c r="D558" s="24">
        <v>67000</v>
      </c>
      <c r="E558" s="24">
        <v>70000</v>
      </c>
      <c r="F558" s="24">
        <v>62000</v>
      </c>
      <c r="G558" s="24">
        <v>83500</v>
      </c>
      <c r="H558" s="24">
        <v>135000</v>
      </c>
      <c r="I558" s="24">
        <v>105000</v>
      </c>
      <c r="J558" s="24">
        <v>75000</v>
      </c>
      <c r="K558" s="24">
        <v>70000</v>
      </c>
    </row>
    <row r="559" spans="1:11">
      <c r="A559" s="35">
        <v>44428</v>
      </c>
      <c r="B559" s="24">
        <v>67500</v>
      </c>
      <c r="C559" s="24">
        <v>51000</v>
      </c>
      <c r="D559" s="24">
        <v>70000</v>
      </c>
      <c r="E559" s="24">
        <v>73000</v>
      </c>
      <c r="F559" s="24">
        <v>65000</v>
      </c>
      <c r="G559" s="24">
        <v>86000</v>
      </c>
      <c r="H559" s="24">
        <v>135000</v>
      </c>
      <c r="I559" s="24">
        <v>115000</v>
      </c>
      <c r="J559" s="24">
        <v>70000</v>
      </c>
      <c r="K559" s="24">
        <v>73000</v>
      </c>
    </row>
    <row r="560" spans="1:11">
      <c r="A560" s="35">
        <v>44435</v>
      </c>
      <c r="B560" s="24">
        <v>58000</v>
      </c>
      <c r="C560" s="24">
        <v>41000</v>
      </c>
      <c r="D560" s="24">
        <v>59000</v>
      </c>
      <c r="E560" s="24">
        <v>73000</v>
      </c>
      <c r="F560" s="24">
        <v>57000</v>
      </c>
      <c r="G560" s="24">
        <v>72000</v>
      </c>
      <c r="H560" s="24">
        <v>135000</v>
      </c>
      <c r="I560" s="24">
        <v>115000</v>
      </c>
      <c r="J560" s="24">
        <v>70000</v>
      </c>
      <c r="K560" s="24">
        <v>73000</v>
      </c>
    </row>
    <row r="561" spans="1:11">
      <c r="A561" s="35">
        <v>44442</v>
      </c>
      <c r="B561" s="24">
        <v>55000</v>
      </c>
      <c r="C561" s="24">
        <v>41000</v>
      </c>
      <c r="D561" s="24">
        <v>56000</v>
      </c>
      <c r="E561" s="24">
        <v>75000</v>
      </c>
      <c r="F561" s="24">
        <v>54000</v>
      </c>
      <c r="G561" s="24">
        <v>67000</v>
      </c>
      <c r="H561" s="24">
        <v>115000</v>
      </c>
      <c r="I561" s="24">
        <v>98000</v>
      </c>
      <c r="J561" s="24">
        <v>65000</v>
      </c>
      <c r="K561" s="24">
        <v>75000</v>
      </c>
    </row>
    <row r="562" spans="1:11">
      <c r="A562" s="35">
        <v>44449</v>
      </c>
      <c r="B562" s="24">
        <v>46000</v>
      </c>
      <c r="C562" s="24">
        <v>30000</v>
      </c>
      <c r="D562" s="24">
        <v>42000</v>
      </c>
      <c r="E562" s="24">
        <v>75000</v>
      </c>
      <c r="F562" s="24">
        <v>50000</v>
      </c>
      <c r="G562" s="24">
        <v>66000</v>
      </c>
      <c r="H562" s="24">
        <v>115000</v>
      </c>
      <c r="I562" s="24">
        <v>98000</v>
      </c>
      <c r="J562" s="24">
        <v>75000</v>
      </c>
      <c r="K562" s="24">
        <v>75000</v>
      </c>
    </row>
    <row r="563" spans="1:11">
      <c r="A563" s="35">
        <v>44456</v>
      </c>
      <c r="B563" s="24">
        <v>54250</v>
      </c>
      <c r="C563" s="24">
        <v>33750</v>
      </c>
      <c r="D563" s="24">
        <v>42000</v>
      </c>
      <c r="E563" s="24">
        <v>67000</v>
      </c>
      <c r="F563" s="24">
        <v>54000</v>
      </c>
      <c r="G563" s="24">
        <v>70500</v>
      </c>
      <c r="H563" s="24">
        <v>115000</v>
      </c>
      <c r="I563" s="24">
        <v>98000</v>
      </c>
      <c r="J563" s="24">
        <v>78000</v>
      </c>
      <c r="K563" s="24">
        <v>67000</v>
      </c>
    </row>
    <row r="564" spans="1:11">
      <c r="A564" s="35">
        <v>44463</v>
      </c>
      <c r="B564" s="24">
        <v>57000</v>
      </c>
      <c r="C564" s="24">
        <v>38250</v>
      </c>
      <c r="D564" s="24">
        <v>45000</v>
      </c>
      <c r="E564" s="24">
        <v>70000</v>
      </c>
      <c r="F564" s="24">
        <v>57000</v>
      </c>
      <c r="G564" s="24">
        <v>73250</v>
      </c>
      <c r="H564" s="24">
        <v>115000</v>
      </c>
      <c r="I564" s="24">
        <v>98000</v>
      </c>
      <c r="J564" s="24">
        <v>78000</v>
      </c>
      <c r="K564" s="24">
        <v>70000</v>
      </c>
    </row>
    <row r="565" spans="1:11">
      <c r="A565" s="35">
        <v>44470</v>
      </c>
      <c r="B565" s="24">
        <v>70750</v>
      </c>
      <c r="C565" s="24">
        <v>52250</v>
      </c>
      <c r="D565" s="24">
        <v>68000</v>
      </c>
      <c r="E565" s="24">
        <v>85000</v>
      </c>
      <c r="F565" s="24">
        <v>65000</v>
      </c>
      <c r="G565" s="24">
        <v>90250</v>
      </c>
      <c r="H565" s="24">
        <v>118000</v>
      </c>
      <c r="I565" s="24">
        <v>98000</v>
      </c>
      <c r="J565" s="24">
        <v>86000</v>
      </c>
      <c r="K565" s="24">
        <v>85000</v>
      </c>
    </row>
    <row r="566" spans="1:11">
      <c r="A566" s="35">
        <v>44477</v>
      </c>
      <c r="B566" s="24">
        <v>84750</v>
      </c>
      <c r="C566" s="24">
        <v>68750</v>
      </c>
      <c r="D566" s="24">
        <v>77000</v>
      </c>
      <c r="E566" s="24">
        <v>92000</v>
      </c>
      <c r="F566" s="24">
        <v>85000</v>
      </c>
      <c r="G566" s="24">
        <v>109250</v>
      </c>
      <c r="H566" s="24">
        <v>122000</v>
      </c>
      <c r="I566" s="24">
        <v>98000</v>
      </c>
      <c r="J566" s="24">
        <v>86000</v>
      </c>
      <c r="K566" s="24">
        <v>92000</v>
      </c>
    </row>
    <row r="567" spans="1:11">
      <c r="A567" s="35">
        <v>44484</v>
      </c>
      <c r="B567" s="24">
        <v>157500</v>
      </c>
      <c r="C567" s="24">
        <v>110000</v>
      </c>
      <c r="D567" s="24">
        <v>140000</v>
      </c>
      <c r="E567" s="24">
        <v>170000</v>
      </c>
      <c r="F567" s="24">
        <v>180000</v>
      </c>
      <c r="G567" s="24">
        <v>180000</v>
      </c>
      <c r="H567" s="24">
        <v>180000</v>
      </c>
      <c r="I567" s="24">
        <v>130000</v>
      </c>
      <c r="J567" s="24">
        <v>100000</v>
      </c>
      <c r="K567" s="24">
        <v>170000</v>
      </c>
    </row>
    <row r="568" spans="1:11">
      <c r="A568" s="35">
        <v>44491</v>
      </c>
      <c r="B568" s="24">
        <v>165000</v>
      </c>
      <c r="C568" s="24">
        <v>115000</v>
      </c>
      <c r="D568" s="24">
        <v>150000</v>
      </c>
      <c r="E568" s="24">
        <v>170000</v>
      </c>
      <c r="F568" s="24">
        <v>200000</v>
      </c>
      <c r="G568" s="24">
        <v>195000</v>
      </c>
      <c r="H568" s="24">
        <v>180000</v>
      </c>
      <c r="I568" s="24">
        <v>130000</v>
      </c>
      <c r="J568" s="24">
        <v>100000</v>
      </c>
      <c r="K568" s="24">
        <v>170000</v>
      </c>
    </row>
    <row r="569" spans="1:11">
      <c r="A569" s="35">
        <v>44498</v>
      </c>
      <c r="B569" s="24">
        <v>165000</v>
      </c>
      <c r="C569" s="24">
        <v>115000</v>
      </c>
      <c r="D569" s="24">
        <v>186447</v>
      </c>
      <c r="E569" s="24">
        <v>202165</v>
      </c>
      <c r="F569" s="24">
        <v>264343</v>
      </c>
      <c r="G569" s="24">
        <v>217500</v>
      </c>
      <c r="H569" s="24">
        <v>180000</v>
      </c>
      <c r="I569" s="24">
        <v>130000</v>
      </c>
      <c r="J569" s="24">
        <v>100000</v>
      </c>
      <c r="K569" s="24">
        <v>205558</v>
      </c>
    </row>
    <row r="570" spans="1:11">
      <c r="A570" s="35">
        <v>44505</v>
      </c>
      <c r="B570" s="24">
        <v>170000</v>
      </c>
      <c r="C570" s="24">
        <v>122500</v>
      </c>
      <c r="D570" s="24">
        <v>214733</v>
      </c>
      <c r="E570" s="24">
        <v>205771</v>
      </c>
      <c r="F570" s="24">
        <v>262014</v>
      </c>
      <c r="G570" s="24">
        <v>230000</v>
      </c>
      <c r="H570" s="24">
        <v>220000</v>
      </c>
      <c r="I570" s="24">
        <v>190000</v>
      </c>
      <c r="J570" s="24">
        <v>150000</v>
      </c>
      <c r="K570" s="24">
        <v>209017</v>
      </c>
    </row>
    <row r="571" spans="1:11">
      <c r="A571" s="35">
        <v>44512</v>
      </c>
      <c r="B571" s="24">
        <v>196250</v>
      </c>
      <c r="C571" s="24">
        <v>150000</v>
      </c>
      <c r="D571" s="24">
        <v>242035</v>
      </c>
      <c r="E571" s="24">
        <v>245204</v>
      </c>
      <c r="F571" s="24">
        <v>285844</v>
      </c>
      <c r="G571" s="24">
        <v>245000</v>
      </c>
      <c r="H571" s="24">
        <v>240000</v>
      </c>
      <c r="I571" s="24">
        <v>200000</v>
      </c>
      <c r="J571" s="24">
        <v>170000</v>
      </c>
      <c r="K571" s="24">
        <v>248390</v>
      </c>
    </row>
    <row r="572" spans="1:11">
      <c r="A572" s="35">
        <v>44519</v>
      </c>
      <c r="B572" s="24">
        <v>205000</v>
      </c>
      <c r="C572" s="24">
        <v>160000</v>
      </c>
      <c r="D572" s="24">
        <v>263447</v>
      </c>
      <c r="E572" s="24">
        <v>256116</v>
      </c>
      <c r="F572" s="24">
        <v>308109</v>
      </c>
      <c r="G572" s="24">
        <v>255000</v>
      </c>
      <c r="H572" s="24">
        <v>170000</v>
      </c>
      <c r="I572" s="24">
        <v>145000</v>
      </c>
      <c r="J572" s="24">
        <v>100000</v>
      </c>
      <c r="K572" s="24">
        <v>259926</v>
      </c>
    </row>
    <row r="573" spans="1:11">
      <c r="A573" s="35">
        <v>44526</v>
      </c>
      <c r="B573" s="24">
        <v>210000</v>
      </c>
      <c r="C573" s="24">
        <v>170000</v>
      </c>
      <c r="D573" s="24">
        <v>261525</v>
      </c>
      <c r="E573" s="24">
        <v>254808</v>
      </c>
      <c r="F573" s="24">
        <v>347942</v>
      </c>
      <c r="G573" s="24">
        <v>261250</v>
      </c>
      <c r="H573" s="24">
        <v>170000</v>
      </c>
      <c r="I573" s="24">
        <v>130000</v>
      </c>
      <c r="J573" s="24">
        <v>79000</v>
      </c>
      <c r="K573" s="24">
        <v>258480</v>
      </c>
    </row>
    <row r="574" spans="1:11">
      <c r="A574" s="35">
        <v>44533</v>
      </c>
      <c r="B574" s="24">
        <v>210000</v>
      </c>
      <c r="C574" s="24">
        <v>170000</v>
      </c>
      <c r="D574" s="24">
        <v>262967</v>
      </c>
      <c r="E574" s="24">
        <v>253953</v>
      </c>
      <c r="F574" s="24">
        <v>380521</v>
      </c>
      <c r="G574" s="24">
        <v>261250</v>
      </c>
      <c r="H574" s="24">
        <v>160000</v>
      </c>
      <c r="I574" s="24">
        <v>110000</v>
      </c>
      <c r="J574" s="24">
        <v>55000</v>
      </c>
      <c r="K574" s="24">
        <v>257534</v>
      </c>
    </row>
    <row r="575" spans="1:11">
      <c r="A575" s="35">
        <v>44540</v>
      </c>
      <c r="B575" s="24">
        <v>185000</v>
      </c>
      <c r="C575" s="24">
        <v>112500</v>
      </c>
      <c r="D575" s="24">
        <v>218415</v>
      </c>
      <c r="E575" s="24">
        <v>201914</v>
      </c>
      <c r="F575" s="24">
        <v>278617</v>
      </c>
      <c r="G575" s="24">
        <v>237500</v>
      </c>
      <c r="H575" s="24">
        <v>130000</v>
      </c>
      <c r="I575" s="24">
        <v>100000</v>
      </c>
      <c r="J575" s="24">
        <v>52500</v>
      </c>
      <c r="K575" s="24">
        <v>203698</v>
      </c>
    </row>
    <row r="576" spans="1:11">
      <c r="A576" s="35">
        <v>44547</v>
      </c>
      <c r="B576" s="24">
        <v>120000</v>
      </c>
      <c r="C576" s="24">
        <v>60000</v>
      </c>
      <c r="D576" s="24">
        <v>90000</v>
      </c>
      <c r="E576" s="24">
        <v>110000</v>
      </c>
      <c r="F576" s="24">
        <v>140000</v>
      </c>
      <c r="G576" s="24">
        <v>145000</v>
      </c>
      <c r="H576" s="24">
        <v>120000</v>
      </c>
      <c r="I576" s="24">
        <v>90000</v>
      </c>
      <c r="J576" s="24">
        <v>50000</v>
      </c>
      <c r="K576" s="24">
        <v>110000</v>
      </c>
    </row>
    <row r="577" spans="1:11">
      <c r="A577" s="35">
        <v>44554</v>
      </c>
      <c r="B577" s="24">
        <v>91250</v>
      </c>
      <c r="C577" s="24">
        <v>62500</v>
      </c>
      <c r="D577" s="24">
        <v>90000</v>
      </c>
      <c r="E577" s="24">
        <v>90000</v>
      </c>
      <c r="F577" s="24">
        <v>90000</v>
      </c>
      <c r="G577" s="24">
        <v>117500</v>
      </c>
      <c r="H577" s="24">
        <v>90000</v>
      </c>
      <c r="I577" s="24">
        <v>80000</v>
      </c>
      <c r="J577" s="24">
        <v>50000</v>
      </c>
      <c r="K577" s="24">
        <v>95000</v>
      </c>
    </row>
    <row r="578" spans="1:11">
      <c r="A578" s="35">
        <v>44561</v>
      </c>
      <c r="B578" s="24">
        <v>80750</v>
      </c>
      <c r="C578" s="24">
        <v>57500</v>
      </c>
      <c r="D578" s="24">
        <v>75000</v>
      </c>
      <c r="E578" s="24">
        <v>78000</v>
      </c>
      <c r="F578" s="24">
        <v>85000</v>
      </c>
      <c r="G578" s="24">
        <v>107500</v>
      </c>
      <c r="H578" s="24">
        <v>80000</v>
      </c>
      <c r="I578" s="24">
        <v>75000</v>
      </c>
      <c r="J578" s="24">
        <v>42000</v>
      </c>
      <c r="K578" s="24">
        <v>78000</v>
      </c>
    </row>
    <row r="579" spans="1:11">
      <c r="A579" s="35">
        <v>44568</v>
      </c>
      <c r="B579" s="24">
        <v>57750</v>
      </c>
      <c r="C579" s="24">
        <v>40000</v>
      </c>
      <c r="D579" s="24">
        <v>54000</v>
      </c>
      <c r="E579" s="24">
        <v>60000</v>
      </c>
      <c r="F579" s="24">
        <v>57000</v>
      </c>
      <c r="G579" s="24">
        <v>80750</v>
      </c>
      <c r="H579" s="24">
        <v>67000</v>
      </c>
      <c r="I579" s="24">
        <v>55000</v>
      </c>
      <c r="J579" s="24">
        <v>40000</v>
      </c>
      <c r="K579" s="24">
        <v>57000</v>
      </c>
    </row>
    <row r="580" spans="1:11">
      <c r="A580" s="35">
        <v>44575</v>
      </c>
      <c r="B580" s="24">
        <v>32750</v>
      </c>
      <c r="C580" s="24">
        <v>22500</v>
      </c>
      <c r="D580" s="24">
        <v>27000</v>
      </c>
      <c r="E580" s="24">
        <v>30000</v>
      </c>
      <c r="F580" s="24">
        <v>37000</v>
      </c>
      <c r="G580" s="24">
        <v>52250</v>
      </c>
      <c r="H580" s="24">
        <v>50000</v>
      </c>
      <c r="I580" s="24">
        <v>40000</v>
      </c>
      <c r="J580" s="24">
        <v>20000</v>
      </c>
      <c r="K580" s="24">
        <v>30000</v>
      </c>
    </row>
    <row r="581" spans="1:11">
      <c r="A581" s="35">
        <v>44582</v>
      </c>
      <c r="B581" s="24">
        <v>29125</v>
      </c>
      <c r="C581" s="24">
        <v>20250</v>
      </c>
      <c r="D581" s="24">
        <v>23500</v>
      </c>
      <c r="E581" s="24">
        <v>26000</v>
      </c>
      <c r="F581" s="24">
        <v>33500</v>
      </c>
      <c r="G581" s="24">
        <v>49750</v>
      </c>
      <c r="H581" s="24">
        <v>54000</v>
      </c>
      <c r="I581" s="24">
        <v>40000</v>
      </c>
      <c r="J581" s="24">
        <v>20000</v>
      </c>
      <c r="K581" s="24">
        <v>26000</v>
      </c>
    </row>
    <row r="582" spans="1:11">
      <c r="A582" s="35">
        <v>44589</v>
      </c>
      <c r="B582" s="24">
        <v>24250</v>
      </c>
      <c r="C582" s="24">
        <v>16000</v>
      </c>
      <c r="D582" s="24">
        <v>17000</v>
      </c>
      <c r="E582" s="24">
        <v>17000</v>
      </c>
      <c r="F582" s="24">
        <v>31500</v>
      </c>
      <c r="G582" s="24">
        <v>45000</v>
      </c>
      <c r="H582" s="24">
        <v>54000</v>
      </c>
      <c r="I582" s="24">
        <v>38000</v>
      </c>
      <c r="J582" s="24">
        <v>15000</v>
      </c>
      <c r="K582" s="24">
        <v>17000</v>
      </c>
    </row>
    <row r="583" spans="1:11">
      <c r="A583" s="35">
        <v>44596</v>
      </c>
      <c r="B583" s="24">
        <v>32500</v>
      </c>
      <c r="C583" s="24">
        <v>17000</v>
      </c>
      <c r="D583" s="24">
        <v>-17497</v>
      </c>
      <c r="E583" s="24">
        <v>-14628</v>
      </c>
      <c r="F583" s="24">
        <v>16292</v>
      </c>
      <c r="G583" s="24">
        <v>45500</v>
      </c>
      <c r="H583" s="24">
        <v>54000</v>
      </c>
      <c r="I583" s="24">
        <v>40000</v>
      </c>
      <c r="J583" s="24">
        <v>15000</v>
      </c>
      <c r="K583" s="24">
        <v>-11014</v>
      </c>
    </row>
    <row r="584" spans="1:11">
      <c r="A584" s="35">
        <v>44603</v>
      </c>
      <c r="B584" s="24">
        <v>32500</v>
      </c>
      <c r="C584" s="24">
        <v>17000</v>
      </c>
      <c r="D584" s="24">
        <v>-14931</v>
      </c>
      <c r="E584" s="24">
        <v>-15334</v>
      </c>
      <c r="F584" s="24">
        <v>16090</v>
      </c>
      <c r="G584" s="24">
        <v>45500</v>
      </c>
      <c r="H584" s="24">
        <v>52000</v>
      </c>
      <c r="I584" s="24">
        <v>42000</v>
      </c>
      <c r="J584" s="24">
        <v>15000</v>
      </c>
      <c r="K584" s="24">
        <v>-11668</v>
      </c>
    </row>
    <row r="585" spans="1:11">
      <c r="A585" s="35">
        <v>44610</v>
      </c>
      <c r="B585" s="24">
        <v>25000</v>
      </c>
      <c r="C585" s="24">
        <v>10500</v>
      </c>
      <c r="D585" s="24">
        <v>-15249</v>
      </c>
      <c r="E585" s="24">
        <v>-3833</v>
      </c>
      <c r="F585" s="24">
        <v>12348</v>
      </c>
      <c r="G585" s="24">
        <v>38750</v>
      </c>
      <c r="H585" s="24">
        <v>52000</v>
      </c>
      <c r="I585" s="24">
        <v>42000</v>
      </c>
      <c r="J585" s="24">
        <v>15000</v>
      </c>
      <c r="K585" s="24">
        <v>1207</v>
      </c>
    </row>
    <row r="586" spans="1:11">
      <c r="A586" s="35">
        <v>44617</v>
      </c>
      <c r="B586" s="24">
        <v>26500</v>
      </c>
      <c r="C586" s="24">
        <v>14000</v>
      </c>
      <c r="D586" s="24">
        <v>-47176</v>
      </c>
      <c r="E586" s="24">
        <v>-15837</v>
      </c>
      <c r="F586" s="24">
        <v>8927</v>
      </c>
      <c r="G586" s="24">
        <v>38750</v>
      </c>
      <c r="H586" s="24">
        <v>52000</v>
      </c>
      <c r="I586" s="24">
        <v>42000</v>
      </c>
      <c r="J586" s="24">
        <v>15000</v>
      </c>
      <c r="K586" s="24">
        <v>-8259</v>
      </c>
    </row>
    <row r="587" spans="1:11">
      <c r="A587" s="35">
        <v>44624</v>
      </c>
      <c r="B587" s="24">
        <v>32000</v>
      </c>
      <c r="C587" s="24">
        <v>20750</v>
      </c>
      <c r="D587" s="24">
        <v>30000</v>
      </c>
      <c r="E587" s="24">
        <v>-13487</v>
      </c>
      <c r="F587" s="24">
        <v>11429</v>
      </c>
      <c r="G587" s="24">
        <v>45750</v>
      </c>
      <c r="H587" s="24">
        <v>52000</v>
      </c>
      <c r="I587" s="24">
        <v>42000</v>
      </c>
      <c r="J587" s="24">
        <v>15000</v>
      </c>
      <c r="K587" s="24">
        <v>-4292</v>
      </c>
    </row>
    <row r="588" spans="1:11">
      <c r="A588" s="35">
        <v>44631</v>
      </c>
      <c r="B588" s="24">
        <v>38000</v>
      </c>
      <c r="C588" s="24">
        <v>22500</v>
      </c>
      <c r="D588" s="24">
        <v>41000</v>
      </c>
      <c r="E588" s="24">
        <v>41000</v>
      </c>
      <c r="F588" s="24">
        <v>14644</v>
      </c>
      <c r="G588" s="24">
        <v>79250</v>
      </c>
      <c r="H588" s="24">
        <v>90000</v>
      </c>
      <c r="I588" s="24">
        <v>70000</v>
      </c>
      <c r="J588" s="24">
        <v>50000</v>
      </c>
      <c r="K588" s="24">
        <v>41000</v>
      </c>
    </row>
    <row r="589" spans="1:11">
      <c r="A589" s="35">
        <v>44638</v>
      </c>
      <c r="B589" s="24">
        <v>42500</v>
      </c>
      <c r="C589" s="24">
        <v>29000</v>
      </c>
      <c r="D589" s="24">
        <v>50000</v>
      </c>
      <c r="E589" s="24">
        <v>50000</v>
      </c>
      <c r="F589" s="24">
        <v>35000</v>
      </c>
      <c r="G589" s="24">
        <v>79250</v>
      </c>
      <c r="H589" s="24">
        <v>90000</v>
      </c>
      <c r="I589" s="24">
        <v>70000</v>
      </c>
      <c r="J589" s="24">
        <v>50000</v>
      </c>
      <c r="K589" s="24">
        <v>50000</v>
      </c>
    </row>
    <row r="590" spans="1:11">
      <c r="A590" s="35">
        <v>44645</v>
      </c>
      <c r="B590" s="24">
        <v>45250</v>
      </c>
      <c r="C590" s="24">
        <v>31500</v>
      </c>
      <c r="D590" s="24">
        <v>50000</v>
      </c>
      <c r="E590" s="24">
        <v>55000</v>
      </c>
      <c r="F590" s="24">
        <v>38000</v>
      </c>
      <c r="G590" s="24">
        <v>79250</v>
      </c>
      <c r="H590" s="24">
        <v>90000</v>
      </c>
      <c r="I590" s="24">
        <v>70000</v>
      </c>
      <c r="J590" s="24">
        <v>50000</v>
      </c>
      <c r="K590" s="24">
        <v>55000</v>
      </c>
    </row>
    <row r="591" spans="1:11">
      <c r="A591" s="35">
        <v>44652</v>
      </c>
      <c r="B591" s="24">
        <v>39500</v>
      </c>
      <c r="C591" s="24">
        <v>31500</v>
      </c>
      <c r="D591" s="24">
        <v>40000</v>
      </c>
      <c r="E591" s="24">
        <v>42000</v>
      </c>
      <c r="F591" s="24">
        <v>38000</v>
      </c>
      <c r="G591" s="24">
        <v>77000</v>
      </c>
      <c r="H591" s="24">
        <v>90000</v>
      </c>
      <c r="I591" s="24">
        <v>70000</v>
      </c>
      <c r="J591" s="24">
        <v>50000</v>
      </c>
      <c r="K591" s="24">
        <v>42000</v>
      </c>
    </row>
    <row r="592" spans="1:11">
      <c r="A592" s="35">
        <v>44659</v>
      </c>
      <c r="B592" s="24">
        <v>46000</v>
      </c>
      <c r="C592" s="24">
        <v>26000</v>
      </c>
      <c r="D592" s="24">
        <v>47000</v>
      </c>
      <c r="E592" s="24">
        <v>47000</v>
      </c>
      <c r="F592" s="24">
        <v>45000</v>
      </c>
      <c r="G592" s="24">
        <v>63250</v>
      </c>
      <c r="H592" s="24">
        <v>90000</v>
      </c>
      <c r="I592" s="24">
        <v>70000</v>
      </c>
      <c r="J592" s="24">
        <v>50000</v>
      </c>
      <c r="K592" s="24">
        <v>47000</v>
      </c>
    </row>
    <row r="593" spans="1:11">
      <c r="A593" s="35">
        <v>44666</v>
      </c>
      <c r="B593" s="24">
        <v>44500</v>
      </c>
      <c r="C593" s="24">
        <v>26000</v>
      </c>
      <c r="D593" s="24">
        <v>46000</v>
      </c>
      <c r="E593" s="24">
        <v>48000</v>
      </c>
      <c r="F593" s="24">
        <v>42000</v>
      </c>
      <c r="G593" s="24">
        <v>65500</v>
      </c>
      <c r="H593" s="24">
        <v>95000</v>
      </c>
      <c r="I593" s="24">
        <v>75000</v>
      </c>
      <c r="J593" s="24">
        <v>50000</v>
      </c>
      <c r="K593" s="24">
        <v>48000</v>
      </c>
    </row>
    <row r="594" spans="1:11">
      <c r="A594" s="35">
        <v>44673</v>
      </c>
      <c r="B594" s="24">
        <v>45500</v>
      </c>
      <c r="C594" s="24">
        <v>25000</v>
      </c>
      <c r="D594" s="24">
        <v>46000</v>
      </c>
      <c r="E594" s="24">
        <v>46000</v>
      </c>
      <c r="F594" s="24">
        <v>45000</v>
      </c>
      <c r="G594" s="24">
        <v>70500</v>
      </c>
      <c r="H594" s="24">
        <v>95000</v>
      </c>
      <c r="I594" s="24">
        <v>75000</v>
      </c>
      <c r="J594" s="24">
        <v>50000</v>
      </c>
      <c r="K594" s="24">
        <v>46000</v>
      </c>
    </row>
    <row r="595" spans="1:11">
      <c r="A595" s="35">
        <v>44680</v>
      </c>
      <c r="B595" s="24">
        <v>45750</v>
      </c>
      <c r="C595" s="24">
        <v>27500</v>
      </c>
      <c r="D595" s="24">
        <v>46000</v>
      </c>
      <c r="E595" s="24">
        <v>47000</v>
      </c>
      <c r="F595" s="24">
        <v>45000</v>
      </c>
      <c r="G595" s="24">
        <v>76750</v>
      </c>
      <c r="H595" s="24">
        <v>100000</v>
      </c>
      <c r="I595" s="24">
        <v>80000</v>
      </c>
      <c r="J595" s="24">
        <v>45000</v>
      </c>
      <c r="K595" s="24">
        <v>47000</v>
      </c>
    </row>
    <row r="596" spans="1:11">
      <c r="A596" s="35">
        <v>44687</v>
      </c>
      <c r="B596" s="24">
        <v>48500</v>
      </c>
      <c r="C596" s="24">
        <v>27500</v>
      </c>
      <c r="D596" s="24">
        <v>48000</v>
      </c>
      <c r="E596" s="24">
        <v>48000</v>
      </c>
      <c r="F596" s="24">
        <v>49000</v>
      </c>
      <c r="G596" s="24">
        <v>76750</v>
      </c>
      <c r="H596" s="24">
        <v>100000</v>
      </c>
      <c r="I596" s="24">
        <v>80000</v>
      </c>
      <c r="J596" s="24">
        <v>45000</v>
      </c>
      <c r="K596" s="24">
        <v>48000</v>
      </c>
    </row>
    <row r="597" spans="1:11">
      <c r="A597" s="35">
        <v>44694</v>
      </c>
      <c r="B597" s="24">
        <v>59000</v>
      </c>
      <c r="C597" s="24">
        <v>36500</v>
      </c>
      <c r="D597" s="24">
        <v>60000</v>
      </c>
      <c r="E597" s="24">
        <v>60000</v>
      </c>
      <c r="F597" s="24">
        <v>58000</v>
      </c>
      <c r="G597" s="24">
        <v>86000</v>
      </c>
      <c r="H597" s="24">
        <v>130000</v>
      </c>
      <c r="I597" s="24">
        <v>90000</v>
      </c>
      <c r="J597" s="24">
        <v>55000</v>
      </c>
      <c r="K597" s="24">
        <v>60000</v>
      </c>
    </row>
    <row r="598" spans="1:11">
      <c r="A598" s="35">
        <v>44701</v>
      </c>
      <c r="B598" s="24">
        <v>74750</v>
      </c>
      <c r="C598" s="24">
        <v>53500</v>
      </c>
      <c r="D598" s="24">
        <v>78000</v>
      </c>
      <c r="E598" s="24">
        <v>79000</v>
      </c>
      <c r="F598" s="24">
        <v>71000</v>
      </c>
      <c r="G598" s="24">
        <v>98000</v>
      </c>
      <c r="H598" s="24">
        <v>180000</v>
      </c>
      <c r="I598" s="24">
        <v>130000</v>
      </c>
      <c r="J598" s="24">
        <v>70000</v>
      </c>
      <c r="K598" s="24">
        <v>79000</v>
      </c>
    </row>
    <row r="599" spans="1:11">
      <c r="A599" s="35">
        <v>44708</v>
      </c>
      <c r="B599" s="24">
        <v>76750</v>
      </c>
      <c r="C599" s="24">
        <v>56000</v>
      </c>
      <c r="D599" s="24">
        <v>80000</v>
      </c>
      <c r="E599" s="24">
        <v>81000</v>
      </c>
      <c r="F599" s="24">
        <v>73000</v>
      </c>
      <c r="G599" s="24">
        <v>99500</v>
      </c>
      <c r="H599" s="24">
        <v>180000</v>
      </c>
      <c r="I599" s="24">
        <v>130000</v>
      </c>
      <c r="J599" s="24">
        <v>70000</v>
      </c>
      <c r="K599" s="24">
        <v>81000</v>
      </c>
    </row>
    <row r="600" spans="1:11">
      <c r="A600" s="35">
        <v>44715</v>
      </c>
      <c r="B600" s="24">
        <v>88500</v>
      </c>
      <c r="C600" s="24">
        <v>59000</v>
      </c>
      <c r="D600" s="24">
        <v>96000</v>
      </c>
      <c r="E600" s="24">
        <v>96000</v>
      </c>
      <c r="F600" s="24">
        <v>81000</v>
      </c>
      <c r="G600" s="24">
        <v>111500</v>
      </c>
      <c r="H600" s="24">
        <v>180000</v>
      </c>
      <c r="I600" s="24">
        <v>130000</v>
      </c>
      <c r="J600" s="24">
        <v>70000</v>
      </c>
      <c r="K600" s="24">
        <v>96000</v>
      </c>
    </row>
    <row r="601" spans="1:11">
      <c r="A601" s="35">
        <v>44722</v>
      </c>
      <c r="B601" s="24">
        <v>97500</v>
      </c>
      <c r="C601" s="24">
        <v>63000</v>
      </c>
      <c r="D601" s="24">
        <v>100000</v>
      </c>
      <c r="E601" s="24">
        <v>100000</v>
      </c>
      <c r="F601" s="24">
        <v>95000</v>
      </c>
      <c r="G601" s="24">
        <v>120000</v>
      </c>
      <c r="H601" s="24">
        <v>180000</v>
      </c>
      <c r="I601" s="24">
        <v>130000</v>
      </c>
      <c r="J601" s="24">
        <v>70000</v>
      </c>
      <c r="K601" s="24">
        <v>100000</v>
      </c>
    </row>
    <row r="602" spans="1:11">
      <c r="A602" s="35">
        <v>44729</v>
      </c>
      <c r="B602" s="24">
        <v>76750</v>
      </c>
      <c r="C602" s="24">
        <v>53500</v>
      </c>
      <c r="D602" s="24">
        <v>68000</v>
      </c>
      <c r="E602" s="24">
        <v>75000</v>
      </c>
      <c r="F602" s="24">
        <v>82000</v>
      </c>
      <c r="G602" s="24">
        <v>101500</v>
      </c>
      <c r="H602" s="24">
        <v>140000</v>
      </c>
      <c r="I602" s="24">
        <v>110000</v>
      </c>
      <c r="J602" s="24">
        <v>70000</v>
      </c>
      <c r="K602" s="24">
        <v>75000</v>
      </c>
    </row>
    <row r="603" spans="1:11">
      <c r="A603" s="35">
        <v>44736</v>
      </c>
      <c r="B603" s="24">
        <v>61000</v>
      </c>
      <c r="C603" s="24">
        <v>39500</v>
      </c>
      <c r="D603" s="24">
        <v>60000</v>
      </c>
      <c r="E603" s="24">
        <v>60000</v>
      </c>
      <c r="F603" s="24">
        <v>62000</v>
      </c>
      <c r="G603" s="24">
        <v>76000</v>
      </c>
      <c r="H603" s="24">
        <v>175000</v>
      </c>
      <c r="I603" s="24">
        <v>130000</v>
      </c>
      <c r="J603" s="24">
        <v>70000</v>
      </c>
      <c r="K603" s="24">
        <v>60000</v>
      </c>
    </row>
    <row r="604" spans="1:11">
      <c r="A604" s="35">
        <v>44743</v>
      </c>
      <c r="B604" s="24">
        <v>58750</v>
      </c>
      <c r="C604" s="24">
        <v>32500</v>
      </c>
      <c r="D604" s="24">
        <v>51000</v>
      </c>
      <c r="E604" s="24">
        <v>60000</v>
      </c>
      <c r="F604" s="24">
        <v>62000</v>
      </c>
      <c r="G604" s="24">
        <v>70000</v>
      </c>
      <c r="H604" s="24">
        <v>155000</v>
      </c>
      <c r="I604" s="24">
        <v>115000</v>
      </c>
      <c r="J604" s="24">
        <v>55000</v>
      </c>
      <c r="K604" s="24">
        <v>60000</v>
      </c>
    </row>
    <row r="605" spans="1:11">
      <c r="A605" s="35">
        <v>44750</v>
      </c>
      <c r="B605" s="24">
        <v>51250</v>
      </c>
      <c r="C605" s="24">
        <v>32500</v>
      </c>
      <c r="D605" s="24">
        <v>47000</v>
      </c>
      <c r="E605" s="24">
        <v>50000</v>
      </c>
      <c r="F605" s="24">
        <v>54000</v>
      </c>
      <c r="G605" s="24">
        <v>72500</v>
      </c>
      <c r="H605" s="24">
        <v>150000</v>
      </c>
      <c r="I605" s="24">
        <v>110000</v>
      </c>
      <c r="J605" s="24">
        <v>50000</v>
      </c>
      <c r="K605" s="24">
        <v>50000</v>
      </c>
    </row>
    <row r="606" spans="1:11">
      <c r="A606" s="35">
        <v>44757</v>
      </c>
      <c r="B606" s="24">
        <v>49500</v>
      </c>
      <c r="C606" s="24">
        <v>31000</v>
      </c>
      <c r="D606" s="24">
        <v>46000</v>
      </c>
      <c r="E606" s="24">
        <v>52000</v>
      </c>
      <c r="F606" s="24">
        <v>50000</v>
      </c>
      <c r="G606" s="24">
        <v>77750</v>
      </c>
      <c r="H606" s="24">
        <v>170000</v>
      </c>
      <c r="I606" s="24">
        <v>140000</v>
      </c>
      <c r="J606" s="24">
        <v>55000</v>
      </c>
      <c r="K606" s="24">
        <v>52000</v>
      </c>
    </row>
    <row r="607" spans="1:11">
      <c r="A607" s="35">
        <v>44764</v>
      </c>
      <c r="B607" s="24">
        <v>42500</v>
      </c>
      <c r="C607" s="24">
        <v>27000</v>
      </c>
      <c r="D607" s="24">
        <v>35000</v>
      </c>
      <c r="E607" s="24">
        <v>45000</v>
      </c>
      <c r="F607" s="24">
        <v>45000</v>
      </c>
      <c r="G607" s="24">
        <v>78500</v>
      </c>
      <c r="H607" s="24">
        <v>200000</v>
      </c>
      <c r="I607" s="24">
        <v>140000</v>
      </c>
      <c r="J607" s="24">
        <v>55000</v>
      </c>
      <c r="K607" s="24">
        <v>45000</v>
      </c>
    </row>
    <row r="608" spans="1:11">
      <c r="A608" s="35">
        <v>44771</v>
      </c>
      <c r="B608" s="24">
        <v>41750</v>
      </c>
      <c r="C608" s="24">
        <v>27000</v>
      </c>
      <c r="D608" s="24">
        <v>32000</v>
      </c>
      <c r="E608" s="24">
        <v>45000</v>
      </c>
      <c r="F608" s="24">
        <v>45000</v>
      </c>
      <c r="G608" s="24">
        <v>77000</v>
      </c>
      <c r="H608" s="24">
        <v>200000</v>
      </c>
      <c r="I608" s="24">
        <v>140000</v>
      </c>
      <c r="J608" s="24">
        <v>59000</v>
      </c>
      <c r="K608" s="24">
        <v>45000</v>
      </c>
    </row>
    <row r="609" spans="1:11">
      <c r="A609" s="35">
        <v>44778</v>
      </c>
      <c r="B609" s="24">
        <v>54750</v>
      </c>
      <c r="C609" s="24">
        <v>28000</v>
      </c>
      <c r="D609" s="24">
        <v>48000</v>
      </c>
      <c r="E609" s="24">
        <v>75000</v>
      </c>
      <c r="F609" s="24">
        <v>48000</v>
      </c>
      <c r="G609" s="24">
        <v>93500</v>
      </c>
      <c r="H609" s="24">
        <v>205000</v>
      </c>
      <c r="I609" s="24">
        <v>150000</v>
      </c>
      <c r="J609" s="24">
        <v>59000</v>
      </c>
      <c r="K609" s="24">
        <v>75000</v>
      </c>
    </row>
    <row r="610" spans="1:11">
      <c r="A610" s="35">
        <v>44785</v>
      </c>
      <c r="B610" s="24">
        <v>58750</v>
      </c>
      <c r="C610" s="24">
        <v>30500</v>
      </c>
      <c r="D610" s="24">
        <v>55000</v>
      </c>
      <c r="E610" s="24">
        <v>80000</v>
      </c>
      <c r="F610" s="24">
        <v>50000</v>
      </c>
      <c r="G610" s="24">
        <v>97500</v>
      </c>
      <c r="H610" s="24">
        <v>220000</v>
      </c>
      <c r="I610" s="24">
        <v>160000</v>
      </c>
      <c r="J610" s="24">
        <v>65000</v>
      </c>
      <c r="K610" s="24">
        <v>80000</v>
      </c>
    </row>
    <row r="611" spans="1:11">
      <c r="A611" s="35">
        <v>44792</v>
      </c>
      <c r="B611" s="24">
        <v>81500</v>
      </c>
      <c r="C611" s="24">
        <v>29000</v>
      </c>
      <c r="D611" s="24">
        <v>70000</v>
      </c>
      <c r="E611" s="24">
        <v>140000</v>
      </c>
      <c r="F611" s="24">
        <v>58000</v>
      </c>
      <c r="G611" s="24">
        <v>125000</v>
      </c>
      <c r="H611" s="24">
        <v>220000</v>
      </c>
      <c r="I611" s="24">
        <v>160000</v>
      </c>
      <c r="J611" s="24">
        <v>65000</v>
      </c>
      <c r="K611" s="24">
        <v>140000</v>
      </c>
    </row>
    <row r="612" spans="1:11">
      <c r="A612" s="35">
        <v>44799</v>
      </c>
      <c r="B612" s="24">
        <v>78500</v>
      </c>
      <c r="C612" s="24">
        <v>29000</v>
      </c>
      <c r="D612" s="24">
        <v>70000</v>
      </c>
      <c r="E612" s="24">
        <v>120000</v>
      </c>
      <c r="F612" s="24">
        <v>62000</v>
      </c>
      <c r="G612" s="24">
        <v>110000</v>
      </c>
      <c r="H612" s="24">
        <v>220000</v>
      </c>
      <c r="I612" s="24">
        <v>160000</v>
      </c>
      <c r="J612" s="24">
        <v>65000</v>
      </c>
      <c r="K612" s="24">
        <v>120000</v>
      </c>
    </row>
    <row r="613" spans="1:11">
      <c r="A613" s="35">
        <v>44806</v>
      </c>
      <c r="B613" s="24">
        <v>91500</v>
      </c>
      <c r="C613" s="24">
        <v>33750</v>
      </c>
      <c r="D613" s="24">
        <v>85000</v>
      </c>
      <c r="E613" s="24">
        <v>125000</v>
      </c>
      <c r="F613" s="24">
        <v>78000</v>
      </c>
      <c r="G613" s="24">
        <v>122500</v>
      </c>
      <c r="H613" s="24">
        <v>220000</v>
      </c>
      <c r="I613" s="24">
        <v>160000</v>
      </c>
      <c r="J613" s="24">
        <v>70000</v>
      </c>
      <c r="K613" s="24">
        <v>125000</v>
      </c>
    </row>
    <row r="614" spans="1:11">
      <c r="A614" s="35">
        <v>44813</v>
      </c>
      <c r="B614" s="24">
        <v>98750</v>
      </c>
      <c r="C614" s="24">
        <v>50000</v>
      </c>
      <c r="D614" s="24">
        <v>90000</v>
      </c>
      <c r="E614" s="24">
        <v>125000</v>
      </c>
      <c r="F614" s="24">
        <v>90000</v>
      </c>
      <c r="G614" s="24">
        <v>158750</v>
      </c>
      <c r="H614" s="24">
        <v>250000</v>
      </c>
      <c r="I614" s="24">
        <v>190000</v>
      </c>
      <c r="J614" s="24">
        <v>80000</v>
      </c>
      <c r="K614" s="24">
        <v>125000</v>
      </c>
    </row>
    <row r="615" spans="1:11">
      <c r="A615" s="35">
        <v>44820</v>
      </c>
      <c r="B615" s="24">
        <v>137500</v>
      </c>
      <c r="C615" s="24">
        <v>63750</v>
      </c>
      <c r="D615" s="24">
        <v>125000</v>
      </c>
      <c r="E615" s="24">
        <v>165000</v>
      </c>
      <c r="F615" s="24">
        <v>130000</v>
      </c>
      <c r="G615" s="24">
        <v>218750</v>
      </c>
      <c r="H615" s="24">
        <v>265000</v>
      </c>
      <c r="I615" s="24">
        <v>190000</v>
      </c>
      <c r="J615" s="24">
        <v>85000</v>
      </c>
      <c r="K615" s="24">
        <v>165000</v>
      </c>
    </row>
    <row r="616" spans="1:11">
      <c r="A616" s="35">
        <v>44827</v>
      </c>
      <c r="B616" s="24">
        <v>207500</v>
      </c>
      <c r="C616" s="24">
        <v>81250</v>
      </c>
      <c r="D616" s="24">
        <v>190000</v>
      </c>
      <c r="E616" s="24">
        <v>250000</v>
      </c>
      <c r="F616" s="24">
        <v>200000</v>
      </c>
      <c r="G616" s="24">
        <v>297500</v>
      </c>
      <c r="H616" s="24">
        <v>300000</v>
      </c>
      <c r="I616" s="24">
        <v>250000</v>
      </c>
      <c r="J616" s="24">
        <v>100000</v>
      </c>
      <c r="K616" s="24">
        <v>240000</v>
      </c>
    </row>
    <row r="617" spans="1:11">
      <c r="A617" s="35">
        <v>44834</v>
      </c>
      <c r="B617" s="24">
        <v>270000</v>
      </c>
      <c r="C617" s="24">
        <v>100000</v>
      </c>
      <c r="D617" s="24">
        <v>290000</v>
      </c>
      <c r="E617" s="24">
        <v>290000</v>
      </c>
      <c r="F617" s="24">
        <v>250000</v>
      </c>
      <c r="G617" s="24">
        <v>310000</v>
      </c>
      <c r="H617" s="24">
        <v>300000</v>
      </c>
      <c r="I617" s="24">
        <v>250000</v>
      </c>
      <c r="J617" s="24">
        <v>150000</v>
      </c>
      <c r="K617" s="24">
        <v>290000</v>
      </c>
    </row>
    <row r="618" spans="1:11">
      <c r="A618" s="35">
        <v>44841</v>
      </c>
      <c r="B618" s="24">
        <v>326250</v>
      </c>
      <c r="C618" s="24">
        <v>220000</v>
      </c>
      <c r="D618" s="24">
        <v>350000</v>
      </c>
      <c r="E618" s="24">
        <v>335000</v>
      </c>
      <c r="F618" s="24">
        <v>310000</v>
      </c>
      <c r="G618" s="24">
        <v>417500</v>
      </c>
      <c r="H618" s="24">
        <v>330000</v>
      </c>
      <c r="I618" s="24">
        <v>270000</v>
      </c>
      <c r="J618" s="24">
        <v>170000</v>
      </c>
      <c r="K618" s="24">
        <v>335000</v>
      </c>
    </row>
    <row r="619" spans="1:11">
      <c r="A619" s="35">
        <v>44848</v>
      </c>
      <c r="B619" s="24">
        <v>396250</v>
      </c>
      <c r="C619" s="24">
        <v>240000</v>
      </c>
      <c r="D619" s="24">
        <v>395000</v>
      </c>
      <c r="E619" s="24">
        <v>440000</v>
      </c>
      <c r="F619" s="24">
        <v>375000</v>
      </c>
      <c r="G619" s="24">
        <v>485000</v>
      </c>
      <c r="H619" s="24">
        <v>330000</v>
      </c>
      <c r="I619" s="24">
        <v>275000</v>
      </c>
      <c r="J619" s="24">
        <v>170000</v>
      </c>
      <c r="K619" s="24">
        <v>440000</v>
      </c>
    </row>
    <row r="620" spans="1:11">
      <c r="A620" s="35">
        <v>44855</v>
      </c>
      <c r="B620" s="24">
        <v>442500</v>
      </c>
      <c r="C620" s="24">
        <v>246250</v>
      </c>
      <c r="D620" s="24">
        <v>470000</v>
      </c>
      <c r="E620" s="24">
        <v>470000</v>
      </c>
      <c r="F620" s="24">
        <v>415000</v>
      </c>
      <c r="G620" s="24">
        <v>485000</v>
      </c>
      <c r="H620" s="24">
        <v>330000</v>
      </c>
      <c r="I620" s="24">
        <v>275000</v>
      </c>
      <c r="J620" s="24">
        <v>170000</v>
      </c>
      <c r="K620" s="24">
        <v>470000</v>
      </c>
    </row>
    <row r="621" spans="1:11">
      <c r="A621" s="35">
        <v>44862</v>
      </c>
      <c r="B621" s="24">
        <v>447500</v>
      </c>
      <c r="C621" s="24">
        <v>246250</v>
      </c>
      <c r="D621" s="24">
        <v>470000</v>
      </c>
      <c r="E621" s="24">
        <v>470000</v>
      </c>
      <c r="F621" s="24">
        <v>425000</v>
      </c>
      <c r="G621" s="24">
        <v>485000</v>
      </c>
      <c r="H621" s="24">
        <v>330000</v>
      </c>
      <c r="I621" s="24">
        <v>275000</v>
      </c>
      <c r="J621" s="24">
        <v>170000</v>
      </c>
      <c r="K621" s="24">
        <v>470000</v>
      </c>
    </row>
    <row r="622" spans="1:11">
      <c r="A622" s="35">
        <v>44869</v>
      </c>
      <c r="B622" s="24">
        <v>447500</v>
      </c>
      <c r="C622" s="24">
        <v>246250</v>
      </c>
      <c r="D622" s="24">
        <v>470000</v>
      </c>
      <c r="E622" s="24">
        <v>470000</v>
      </c>
      <c r="F622" s="24">
        <v>425000</v>
      </c>
      <c r="G622" s="24">
        <v>485000</v>
      </c>
      <c r="H622" s="24">
        <v>330000</v>
      </c>
      <c r="I622" s="24">
        <v>275000</v>
      </c>
      <c r="J622" s="24">
        <v>170000</v>
      </c>
      <c r="K622" s="24">
        <v>470000</v>
      </c>
    </row>
    <row r="623" spans="1:11">
      <c r="A623" s="35">
        <v>44876</v>
      </c>
      <c r="B623" s="24">
        <v>447500</v>
      </c>
      <c r="C623" s="24">
        <v>246250</v>
      </c>
      <c r="D623" s="24">
        <v>470000</v>
      </c>
      <c r="E623" s="24">
        <v>470000</v>
      </c>
      <c r="F623" s="24">
        <v>425000</v>
      </c>
      <c r="G623" s="24">
        <v>497500</v>
      </c>
      <c r="H623" s="24">
        <v>300000</v>
      </c>
      <c r="I623" s="24">
        <v>250000</v>
      </c>
      <c r="J623" s="24">
        <v>150000</v>
      </c>
      <c r="K623" s="24">
        <v>470000</v>
      </c>
    </row>
    <row r="624" spans="1:11">
      <c r="A624" s="35">
        <v>44883</v>
      </c>
      <c r="B624" s="24">
        <v>445250</v>
      </c>
      <c r="C624" s="24">
        <v>185000</v>
      </c>
      <c r="D624" s="24">
        <v>443000</v>
      </c>
      <c r="E624" s="24">
        <v>462000</v>
      </c>
      <c r="F624" s="24">
        <v>438000</v>
      </c>
      <c r="G624" s="24">
        <v>480000</v>
      </c>
      <c r="H624" s="24">
        <v>240000</v>
      </c>
      <c r="I624" s="24">
        <v>200000</v>
      </c>
      <c r="J624" s="24">
        <v>130000</v>
      </c>
      <c r="K624" s="24">
        <v>462000</v>
      </c>
    </row>
    <row r="625" spans="1:11">
      <c r="A625" s="35">
        <v>44890</v>
      </c>
      <c r="B625" s="24">
        <v>365000</v>
      </c>
      <c r="C625" s="24">
        <v>135000</v>
      </c>
      <c r="D625" s="24">
        <v>380000</v>
      </c>
      <c r="E625" s="24">
        <v>380000</v>
      </c>
      <c r="F625" s="24">
        <v>350000</v>
      </c>
      <c r="G625" s="24">
        <v>368750</v>
      </c>
      <c r="H625" s="24">
        <v>240000</v>
      </c>
      <c r="I625" s="24">
        <v>190000</v>
      </c>
      <c r="J625" s="24">
        <v>100000</v>
      </c>
      <c r="K625" s="24">
        <v>380000</v>
      </c>
    </row>
    <row r="626" spans="1:11">
      <c r="A626" s="35">
        <v>44897</v>
      </c>
      <c r="B626" s="24">
        <v>275000</v>
      </c>
      <c r="C626" s="24">
        <v>110000</v>
      </c>
      <c r="D626" s="24">
        <v>280000</v>
      </c>
      <c r="E626" s="24">
        <v>280000</v>
      </c>
      <c r="F626" s="24">
        <v>270000</v>
      </c>
      <c r="G626" s="24">
        <v>315000</v>
      </c>
      <c r="H626" s="24">
        <v>230000</v>
      </c>
      <c r="I626" s="24">
        <v>180000</v>
      </c>
      <c r="J626" s="24">
        <v>85000</v>
      </c>
      <c r="K626" s="24">
        <v>280000</v>
      </c>
    </row>
    <row r="627" spans="1:11">
      <c r="A627" s="35">
        <v>44904</v>
      </c>
      <c r="B627" s="24">
        <v>201250</v>
      </c>
      <c r="C627" s="24">
        <v>87500</v>
      </c>
      <c r="D627" s="24">
        <v>200000</v>
      </c>
      <c r="E627" s="24">
        <v>205000</v>
      </c>
      <c r="F627" s="24">
        <v>200000</v>
      </c>
      <c r="G627" s="24">
        <v>280000</v>
      </c>
      <c r="H627" s="24">
        <v>165000</v>
      </c>
      <c r="I627" s="24">
        <v>135000</v>
      </c>
      <c r="J627" s="24">
        <v>80000</v>
      </c>
      <c r="K627" s="24">
        <v>205000</v>
      </c>
    </row>
    <row r="628" spans="1:11">
      <c r="A628" s="35">
        <v>44911</v>
      </c>
      <c r="B628" s="24">
        <v>169250</v>
      </c>
      <c r="C628" s="24">
        <v>72500</v>
      </c>
      <c r="D628" s="24">
        <v>165000</v>
      </c>
      <c r="E628" s="24">
        <v>182000</v>
      </c>
      <c r="F628" s="24">
        <v>165000</v>
      </c>
      <c r="G628" s="24">
        <v>250000</v>
      </c>
      <c r="H628" s="24">
        <v>170000</v>
      </c>
      <c r="I628" s="24">
        <v>135000</v>
      </c>
      <c r="J628" s="24">
        <v>80000</v>
      </c>
      <c r="K628" s="24">
        <v>182000</v>
      </c>
    </row>
    <row r="629" spans="1:11">
      <c r="A629" s="35">
        <v>44918</v>
      </c>
      <c r="B629" s="24">
        <v>168000</v>
      </c>
      <c r="C629" s="24">
        <v>67500</v>
      </c>
      <c r="D629" s="24">
        <v>165000</v>
      </c>
      <c r="E629" s="24">
        <v>182000</v>
      </c>
      <c r="F629" s="24">
        <v>165000</v>
      </c>
      <c r="G629" s="24">
        <v>230000</v>
      </c>
      <c r="H629" s="24">
        <v>150000</v>
      </c>
      <c r="I629" s="24">
        <v>130000</v>
      </c>
      <c r="J629" s="24">
        <v>75000</v>
      </c>
      <c r="K629" s="24">
        <v>182000</v>
      </c>
    </row>
    <row r="630" spans="1:11">
      <c r="A630" s="35">
        <v>44925</v>
      </c>
      <c r="B630" s="24">
        <v>163000</v>
      </c>
      <c r="C630" s="24">
        <v>67500</v>
      </c>
      <c r="D630" s="24">
        <v>140000</v>
      </c>
      <c r="E630" s="24">
        <v>182000</v>
      </c>
      <c r="F630" s="24">
        <v>165000</v>
      </c>
      <c r="G630" s="24">
        <v>222500</v>
      </c>
      <c r="H630" s="24">
        <v>150000</v>
      </c>
      <c r="I630" s="24">
        <v>130000</v>
      </c>
      <c r="J630" s="24">
        <v>75000</v>
      </c>
      <c r="K630" s="24">
        <v>182000</v>
      </c>
    </row>
    <row r="631" spans="1:11">
      <c r="A631" s="35">
        <v>44932</v>
      </c>
      <c r="B631" s="24">
        <v>120000</v>
      </c>
      <c r="C631" s="24">
        <v>60000</v>
      </c>
      <c r="D631" s="24">
        <v>115000</v>
      </c>
      <c r="E631" s="24">
        <v>135000</v>
      </c>
      <c r="F631" s="24">
        <v>115000</v>
      </c>
      <c r="G631" s="24">
        <v>157500</v>
      </c>
      <c r="H631" s="24">
        <v>145000</v>
      </c>
      <c r="I631" s="24">
        <v>105000</v>
      </c>
      <c r="J631" s="24">
        <v>70000</v>
      </c>
      <c r="K631" s="24">
        <v>135000</v>
      </c>
    </row>
    <row r="632" spans="1:11">
      <c r="A632" s="35">
        <v>44939</v>
      </c>
      <c r="B632" s="24">
        <v>93750</v>
      </c>
      <c r="C632" s="24">
        <v>53750</v>
      </c>
      <c r="D632" s="24">
        <v>80000</v>
      </c>
      <c r="E632" s="24">
        <v>115000</v>
      </c>
      <c r="F632" s="24">
        <v>90000</v>
      </c>
      <c r="G632" s="24">
        <v>127500</v>
      </c>
      <c r="H632" s="24">
        <v>145000</v>
      </c>
      <c r="I632" s="24">
        <v>105000</v>
      </c>
      <c r="J632" s="24">
        <v>60000</v>
      </c>
      <c r="K632" s="24">
        <v>115000</v>
      </c>
    </row>
    <row r="633" spans="1:11">
      <c r="A633" s="35">
        <v>44946</v>
      </c>
      <c r="B633" s="24">
        <v>67500</v>
      </c>
      <c r="C633" s="24">
        <v>48750</v>
      </c>
      <c r="D633" s="24">
        <v>60000</v>
      </c>
      <c r="E633" s="24">
        <v>80000</v>
      </c>
      <c r="F633" s="24">
        <v>65000</v>
      </c>
      <c r="G633" s="24">
        <v>100000</v>
      </c>
      <c r="H633" s="24">
        <v>90000</v>
      </c>
      <c r="I633" s="24">
        <v>80000</v>
      </c>
      <c r="J633" s="24">
        <v>60000</v>
      </c>
      <c r="K633" s="24">
        <v>80000</v>
      </c>
    </row>
    <row r="634" spans="1:11">
      <c r="A634" s="35">
        <v>44953</v>
      </c>
      <c r="B634" s="24">
        <v>62500</v>
      </c>
      <c r="C634" s="24">
        <v>43750</v>
      </c>
      <c r="D634" s="24">
        <v>55000</v>
      </c>
      <c r="E634" s="24">
        <v>65000</v>
      </c>
      <c r="F634" s="24">
        <v>65000</v>
      </c>
      <c r="G634" s="24">
        <v>94750</v>
      </c>
      <c r="H634" s="24">
        <v>120000</v>
      </c>
      <c r="I634" s="24">
        <v>80000</v>
      </c>
      <c r="J634" s="24">
        <v>55000</v>
      </c>
      <c r="K634" s="24">
        <v>65000</v>
      </c>
    </row>
    <row r="635" spans="1:11">
      <c r="A635" s="35">
        <v>44960</v>
      </c>
      <c r="B635" s="24">
        <v>62500</v>
      </c>
      <c r="C635" s="24">
        <v>41250</v>
      </c>
      <c r="D635" s="24">
        <v>55000</v>
      </c>
      <c r="E635" s="24">
        <v>65000</v>
      </c>
      <c r="F635" s="24">
        <v>65000</v>
      </c>
      <c r="G635" s="24">
        <v>90000</v>
      </c>
      <c r="H635" s="24">
        <v>120000</v>
      </c>
      <c r="I635" s="24">
        <v>80000</v>
      </c>
      <c r="J635" s="24">
        <v>50000</v>
      </c>
      <c r="K635" s="24">
        <v>65000</v>
      </c>
    </row>
    <row r="636" spans="1:11">
      <c r="A636" s="35">
        <v>44967</v>
      </c>
      <c r="B636" s="24">
        <v>62500</v>
      </c>
      <c r="C636" s="24">
        <v>41250</v>
      </c>
      <c r="D636" s="24">
        <v>55000</v>
      </c>
      <c r="E636" s="24">
        <v>65000</v>
      </c>
      <c r="F636" s="24">
        <v>65000</v>
      </c>
      <c r="G636" s="24">
        <v>90000</v>
      </c>
      <c r="H636" s="24">
        <v>120000</v>
      </c>
      <c r="I636" s="24">
        <v>80000</v>
      </c>
      <c r="J636" s="24">
        <v>50000</v>
      </c>
      <c r="K636" s="24">
        <v>65000</v>
      </c>
    </row>
    <row r="637" spans="1:11">
      <c r="A637" s="35">
        <v>44974</v>
      </c>
      <c r="B637" s="24">
        <v>65000</v>
      </c>
      <c r="C637" s="24">
        <v>46250</v>
      </c>
      <c r="D637" s="24">
        <v>55000</v>
      </c>
      <c r="E637" s="24">
        <v>65000</v>
      </c>
      <c r="F637" s="24">
        <v>70000</v>
      </c>
      <c r="G637" s="24">
        <v>92500</v>
      </c>
      <c r="H637" s="24">
        <v>120000</v>
      </c>
      <c r="I637" s="24">
        <v>80000</v>
      </c>
      <c r="J637" s="24">
        <v>50000</v>
      </c>
      <c r="K637" s="24">
        <v>65000</v>
      </c>
    </row>
    <row r="638" spans="1:11">
      <c r="A638" s="35">
        <v>44981</v>
      </c>
      <c r="B638" s="24">
        <v>67500</v>
      </c>
      <c r="C638" s="24">
        <v>46250</v>
      </c>
      <c r="D638" s="24">
        <v>55000</v>
      </c>
      <c r="E638" s="24">
        <v>65000</v>
      </c>
      <c r="F638" s="24">
        <v>75000</v>
      </c>
      <c r="G638" s="24">
        <v>87500</v>
      </c>
      <c r="H638" s="24">
        <v>120000</v>
      </c>
      <c r="I638" s="24">
        <v>80000</v>
      </c>
      <c r="J638" s="24">
        <v>50000</v>
      </c>
      <c r="K638" s="24">
        <v>65000</v>
      </c>
    </row>
    <row r="639" spans="1:11">
      <c r="A639" s="35">
        <v>44988</v>
      </c>
      <c r="B639" s="24">
        <v>70000</v>
      </c>
      <c r="C639" s="24">
        <v>41250</v>
      </c>
      <c r="D639" s="24">
        <v>55000</v>
      </c>
      <c r="E639" s="24">
        <v>65000</v>
      </c>
      <c r="F639" s="24">
        <v>80000</v>
      </c>
      <c r="G639" s="24">
        <v>87500</v>
      </c>
      <c r="H639" s="24">
        <v>120000</v>
      </c>
      <c r="I639" s="24">
        <v>75000</v>
      </c>
      <c r="J639" s="24">
        <v>50000</v>
      </c>
      <c r="K639" s="24">
        <v>65000</v>
      </c>
    </row>
    <row r="640" spans="1:11">
      <c r="A640" s="35">
        <v>44995</v>
      </c>
      <c r="B640" s="24">
        <v>71250</v>
      </c>
      <c r="C640" s="24">
        <v>43750</v>
      </c>
      <c r="D640" s="24">
        <v>60000</v>
      </c>
      <c r="E640" s="24">
        <v>65000</v>
      </c>
      <c r="F640" s="24">
        <v>80000</v>
      </c>
      <c r="G640" s="24">
        <v>90000</v>
      </c>
      <c r="H640" s="24">
        <v>110000</v>
      </c>
      <c r="I640" s="24">
        <v>70000</v>
      </c>
      <c r="J640" s="24">
        <v>45000</v>
      </c>
      <c r="K640" s="24">
        <v>65000</v>
      </c>
    </row>
    <row r="641" spans="1:11">
      <c r="A641" s="35">
        <v>45002</v>
      </c>
      <c r="B641" s="24">
        <v>66250</v>
      </c>
      <c r="C641" s="24">
        <v>43750</v>
      </c>
      <c r="D641" s="24">
        <v>55000</v>
      </c>
      <c r="E641" s="24">
        <v>60000</v>
      </c>
      <c r="F641" s="24">
        <v>75000</v>
      </c>
      <c r="G641" s="24">
        <v>85000</v>
      </c>
      <c r="H641" s="24">
        <v>110000</v>
      </c>
      <c r="I641" s="24">
        <v>70000</v>
      </c>
      <c r="J641" s="24">
        <v>45000</v>
      </c>
      <c r="K641" s="24">
        <v>60000</v>
      </c>
    </row>
    <row r="642" spans="1:11">
      <c r="A642" s="35">
        <v>45009</v>
      </c>
      <c r="B642" s="24">
        <v>63000</v>
      </c>
      <c r="C642" s="24">
        <v>42500</v>
      </c>
      <c r="D642" s="24">
        <v>50000</v>
      </c>
      <c r="E642" s="24">
        <v>60000</v>
      </c>
      <c r="F642" s="24">
        <v>71000</v>
      </c>
      <c r="G642" s="24">
        <v>77500</v>
      </c>
      <c r="H642" s="24">
        <v>95000</v>
      </c>
      <c r="I642" s="24">
        <v>65000</v>
      </c>
      <c r="J642" s="24">
        <v>45000</v>
      </c>
      <c r="K642" s="24">
        <v>60000</v>
      </c>
    </row>
    <row r="643" spans="1:11">
      <c r="A643" s="35">
        <v>45016</v>
      </c>
      <c r="B643" s="24">
        <v>58500</v>
      </c>
      <c r="C643" s="24">
        <v>37500</v>
      </c>
      <c r="D643" s="24">
        <v>45000</v>
      </c>
      <c r="E643" s="24">
        <v>55000</v>
      </c>
      <c r="F643" s="24">
        <v>67000</v>
      </c>
      <c r="G643" s="24">
        <v>75000</v>
      </c>
      <c r="H643" s="24">
        <v>85000</v>
      </c>
      <c r="I643" s="24">
        <v>60000</v>
      </c>
      <c r="J643" s="24">
        <v>40000</v>
      </c>
      <c r="K643" s="24">
        <v>55000</v>
      </c>
    </row>
    <row r="644" spans="1:11">
      <c r="A644" s="35">
        <v>45023</v>
      </c>
      <c r="B644" s="24">
        <v>52500</v>
      </c>
      <c r="C644" s="24">
        <v>35000</v>
      </c>
      <c r="D644" s="24">
        <v>40000</v>
      </c>
      <c r="E644" s="24">
        <v>50000</v>
      </c>
      <c r="F644" s="24">
        <v>60000</v>
      </c>
      <c r="G644" s="24">
        <v>68750</v>
      </c>
      <c r="H644" s="24">
        <v>85000</v>
      </c>
      <c r="I644" s="24">
        <v>60000</v>
      </c>
      <c r="J644" s="24">
        <v>40000</v>
      </c>
      <c r="K644" s="24">
        <v>50000</v>
      </c>
    </row>
    <row r="645" spans="1:11">
      <c r="A645" s="35">
        <v>45030</v>
      </c>
      <c r="B645" s="24">
        <v>52500</v>
      </c>
      <c r="C645" s="24">
        <v>35000</v>
      </c>
      <c r="D645" s="24">
        <v>40000</v>
      </c>
      <c r="E645" s="24">
        <v>50000</v>
      </c>
      <c r="F645" s="24">
        <v>60000</v>
      </c>
      <c r="G645" s="24">
        <v>68750</v>
      </c>
      <c r="H645" s="24">
        <v>85000</v>
      </c>
      <c r="I645" s="24">
        <v>60000</v>
      </c>
      <c r="J645" s="24">
        <v>40000</v>
      </c>
      <c r="K645" s="24">
        <v>50000</v>
      </c>
    </row>
    <row r="646" spans="1:11">
      <c r="A646" s="35">
        <v>45037</v>
      </c>
      <c r="B646" s="24">
        <v>51250</v>
      </c>
      <c r="C646" s="24">
        <v>32500</v>
      </c>
      <c r="D646" s="24">
        <v>45000</v>
      </c>
      <c r="E646" s="24">
        <v>50000</v>
      </c>
      <c r="F646" s="24">
        <v>55000</v>
      </c>
      <c r="G646" s="24">
        <v>68750</v>
      </c>
      <c r="H646" s="24">
        <v>90000</v>
      </c>
      <c r="I646" s="24">
        <v>65000</v>
      </c>
      <c r="J646" s="24">
        <v>45000</v>
      </c>
      <c r="K646" s="24">
        <v>50000</v>
      </c>
    </row>
    <row r="647" spans="1:11">
      <c r="A647" s="35">
        <v>45044</v>
      </c>
      <c r="B647" s="24">
        <v>51250</v>
      </c>
      <c r="C647" s="24">
        <v>32500</v>
      </c>
      <c r="D647" s="24">
        <v>45000</v>
      </c>
      <c r="E647" s="24">
        <v>50000</v>
      </c>
      <c r="F647" s="24">
        <v>55000</v>
      </c>
      <c r="G647" s="24">
        <v>68750</v>
      </c>
      <c r="H647" s="24">
        <v>100000</v>
      </c>
      <c r="I647" s="24">
        <v>70000</v>
      </c>
      <c r="J647" s="24">
        <v>50000</v>
      </c>
      <c r="K647" s="24">
        <v>50000</v>
      </c>
    </row>
    <row r="648" spans="1:11">
      <c r="A648" s="35">
        <v>45051</v>
      </c>
      <c r="B648" s="24">
        <v>47750</v>
      </c>
      <c r="C648" s="24">
        <v>32500</v>
      </c>
      <c r="D648" s="24">
        <v>43000</v>
      </c>
      <c r="E648" s="24">
        <v>48000</v>
      </c>
      <c r="F648" s="24">
        <v>50000</v>
      </c>
      <c r="G648" s="24">
        <v>67250</v>
      </c>
      <c r="H648" s="24">
        <v>120000</v>
      </c>
      <c r="I648" s="24">
        <v>80000</v>
      </c>
      <c r="J648" s="24">
        <v>50000</v>
      </c>
      <c r="K648" s="24">
        <v>48000</v>
      </c>
    </row>
    <row r="649" spans="1:11">
      <c r="A649" s="35">
        <v>45058</v>
      </c>
      <c r="B649" s="24">
        <v>44000</v>
      </c>
      <c r="C649" s="24">
        <v>27500</v>
      </c>
      <c r="D649" s="24">
        <v>40000</v>
      </c>
      <c r="E649" s="24">
        <v>40000</v>
      </c>
      <c r="F649" s="24">
        <v>48000</v>
      </c>
      <c r="G649" s="24">
        <v>65000</v>
      </c>
      <c r="H649" s="24">
        <v>150000</v>
      </c>
      <c r="I649" s="24">
        <v>110000</v>
      </c>
      <c r="J649" s="24">
        <v>70000</v>
      </c>
      <c r="K649" s="24">
        <v>40000</v>
      </c>
    </row>
    <row r="650" spans="1:11">
      <c r="A650" s="35">
        <v>45065</v>
      </c>
      <c r="B650" s="24">
        <v>40000</v>
      </c>
      <c r="C650" s="24">
        <v>27500</v>
      </c>
      <c r="D650" s="24">
        <v>38000</v>
      </c>
      <c r="E650" s="24">
        <v>38000</v>
      </c>
      <c r="F650" s="24">
        <v>42000</v>
      </c>
      <c r="G650" s="24">
        <v>60000</v>
      </c>
      <c r="H650" s="24">
        <v>150000</v>
      </c>
      <c r="I650" s="24">
        <v>110000</v>
      </c>
      <c r="J650" s="24">
        <v>70000</v>
      </c>
      <c r="K650" s="24">
        <v>38000</v>
      </c>
    </row>
    <row r="651" spans="1:11">
      <c r="A651" s="35">
        <v>45072</v>
      </c>
      <c r="B651" s="24">
        <v>35500</v>
      </c>
      <c r="C651" s="24">
        <v>27500</v>
      </c>
      <c r="D651" s="24">
        <v>35000</v>
      </c>
      <c r="E651" s="24">
        <v>35000</v>
      </c>
      <c r="F651" s="24">
        <v>36000</v>
      </c>
      <c r="G651" s="24">
        <v>55000</v>
      </c>
      <c r="H651" s="24">
        <v>165000</v>
      </c>
      <c r="I651" s="24">
        <v>130000</v>
      </c>
      <c r="J651" s="24">
        <v>75000</v>
      </c>
      <c r="K651" s="24">
        <v>35000</v>
      </c>
    </row>
    <row r="652" spans="1:11">
      <c r="A652" s="35">
        <v>45079</v>
      </c>
      <c r="B652" s="24">
        <v>45000</v>
      </c>
      <c r="C652" s="24">
        <v>31500</v>
      </c>
      <c r="D652" s="24">
        <v>48000</v>
      </c>
      <c r="E652" s="24">
        <v>52000</v>
      </c>
      <c r="F652" s="24">
        <v>40000</v>
      </c>
      <c r="G652" s="24">
        <v>73000</v>
      </c>
      <c r="H652" s="24">
        <v>180000</v>
      </c>
      <c r="I652" s="24">
        <v>150000</v>
      </c>
      <c r="J652" s="24">
        <v>80000</v>
      </c>
      <c r="K652" s="24">
        <v>52000</v>
      </c>
    </row>
    <row r="653" spans="1:11">
      <c r="A653" s="35">
        <v>45086</v>
      </c>
      <c r="B653" s="24">
        <v>51250</v>
      </c>
      <c r="C653" s="24">
        <v>31500</v>
      </c>
      <c r="D653" s="24">
        <v>50000</v>
      </c>
      <c r="E653" s="24">
        <v>55000</v>
      </c>
      <c r="F653" s="24">
        <v>50000</v>
      </c>
      <c r="G653" s="24">
        <v>74250</v>
      </c>
      <c r="H653" s="24">
        <v>200000</v>
      </c>
      <c r="I653" s="24">
        <v>160000</v>
      </c>
      <c r="J653" s="24">
        <v>80000</v>
      </c>
      <c r="K653" s="24">
        <v>55000</v>
      </c>
    </row>
    <row r="654" spans="1:11">
      <c r="A654" s="35">
        <v>45093</v>
      </c>
      <c r="B654" s="24">
        <v>61250</v>
      </c>
      <c r="C654" s="24">
        <v>35000</v>
      </c>
      <c r="D654" s="24">
        <v>65000</v>
      </c>
      <c r="E654" s="24">
        <v>70000</v>
      </c>
      <c r="F654" s="24">
        <v>55000</v>
      </c>
      <c r="G654" s="24">
        <v>80000</v>
      </c>
      <c r="H654" s="24">
        <v>200000</v>
      </c>
      <c r="I654" s="24">
        <v>160000</v>
      </c>
      <c r="J654" s="24">
        <v>80000</v>
      </c>
      <c r="K654" s="24">
        <v>70000</v>
      </c>
    </row>
    <row r="655" spans="1:11">
      <c r="A655" s="35">
        <v>45100</v>
      </c>
      <c r="B655" s="24">
        <v>66250</v>
      </c>
      <c r="C655" s="24">
        <v>35000</v>
      </c>
      <c r="D655" s="24">
        <v>65000</v>
      </c>
      <c r="E655" s="24">
        <v>70000</v>
      </c>
      <c r="F655" s="24">
        <v>65000</v>
      </c>
      <c r="G655" s="24">
        <v>85000</v>
      </c>
      <c r="H655" s="24">
        <v>200000</v>
      </c>
      <c r="I655" s="24">
        <v>160000</v>
      </c>
      <c r="J655" s="24">
        <v>78000</v>
      </c>
      <c r="K655" s="24">
        <v>70000</v>
      </c>
    </row>
    <row r="656" spans="1:11">
      <c r="A656" s="35">
        <v>45107</v>
      </c>
      <c r="B656" s="24">
        <v>69250</v>
      </c>
      <c r="C656" s="24">
        <v>35000</v>
      </c>
      <c r="D656" s="24">
        <v>68000</v>
      </c>
      <c r="E656" s="24">
        <v>73000</v>
      </c>
      <c r="F656" s="24">
        <v>68000</v>
      </c>
      <c r="G656" s="24">
        <v>92000</v>
      </c>
      <c r="H656" s="24">
        <v>190000</v>
      </c>
      <c r="I656" s="24">
        <v>150000</v>
      </c>
      <c r="J656" s="24">
        <v>75000</v>
      </c>
      <c r="K656" s="24">
        <v>73000</v>
      </c>
    </row>
    <row r="657" spans="1:11">
      <c r="A657" s="35">
        <v>45114</v>
      </c>
      <c r="B657" s="24">
        <v>72500</v>
      </c>
      <c r="C657" s="24">
        <v>37500</v>
      </c>
      <c r="D657" s="24">
        <v>70000</v>
      </c>
      <c r="E657" s="24">
        <v>80000</v>
      </c>
      <c r="F657" s="24">
        <v>70000</v>
      </c>
      <c r="G657" s="24">
        <v>92000</v>
      </c>
      <c r="H657" s="24">
        <v>145000</v>
      </c>
      <c r="I657" s="24">
        <v>130000</v>
      </c>
      <c r="J657" s="24">
        <v>70000</v>
      </c>
      <c r="K657" s="24">
        <v>80000</v>
      </c>
    </row>
    <row r="658" spans="1:11">
      <c r="A658" s="35">
        <v>45121</v>
      </c>
      <c r="B658" s="24">
        <v>72500</v>
      </c>
      <c r="C658" s="24">
        <v>37500</v>
      </c>
      <c r="D658" s="24">
        <v>70000</v>
      </c>
      <c r="E658" s="24">
        <v>80000</v>
      </c>
      <c r="F658" s="24">
        <v>70000</v>
      </c>
      <c r="G658" s="24">
        <v>92000</v>
      </c>
      <c r="H658" s="24">
        <v>180000</v>
      </c>
      <c r="I658" s="24">
        <v>140000</v>
      </c>
      <c r="J658" s="24">
        <v>70000</v>
      </c>
      <c r="K658" s="24">
        <v>80000</v>
      </c>
    </row>
    <row r="659" spans="1:11">
      <c r="A659" s="35">
        <v>45128</v>
      </c>
      <c r="B659" s="24">
        <v>72500</v>
      </c>
      <c r="C659" s="24">
        <v>40000</v>
      </c>
      <c r="D659" s="24">
        <v>70000</v>
      </c>
      <c r="E659" s="24">
        <v>80000</v>
      </c>
      <c r="F659" s="24">
        <v>70000</v>
      </c>
      <c r="G659" s="24">
        <v>92500</v>
      </c>
      <c r="H659" s="24">
        <v>190000</v>
      </c>
      <c r="I659" s="24">
        <v>140000</v>
      </c>
      <c r="J659" s="24">
        <v>70000</v>
      </c>
      <c r="K659" s="24">
        <v>80000</v>
      </c>
    </row>
    <row r="660" spans="1:11">
      <c r="A660" s="35">
        <v>45135</v>
      </c>
      <c r="B660" s="24">
        <v>73750</v>
      </c>
      <c r="C660" s="24">
        <v>41500</v>
      </c>
      <c r="D660" s="24">
        <v>70000</v>
      </c>
      <c r="E660" s="24">
        <v>85000</v>
      </c>
      <c r="F660" s="24">
        <v>70000</v>
      </c>
      <c r="G660" s="24">
        <v>93750</v>
      </c>
      <c r="H660" s="24">
        <v>190000</v>
      </c>
      <c r="I660" s="24">
        <v>140000</v>
      </c>
      <c r="J660" s="24">
        <v>70000</v>
      </c>
      <c r="K660" s="24">
        <v>80000</v>
      </c>
    </row>
    <row r="661" spans="1:11">
      <c r="A661" s="35">
        <v>45142</v>
      </c>
      <c r="B661" s="24">
        <v>78750</v>
      </c>
      <c r="C661" s="24">
        <v>40000</v>
      </c>
      <c r="D661" s="24">
        <v>75000</v>
      </c>
      <c r="E661" s="24">
        <v>90000</v>
      </c>
      <c r="F661" s="24">
        <v>75000</v>
      </c>
      <c r="G661" s="24">
        <v>107500</v>
      </c>
      <c r="H661" s="24">
        <v>190000</v>
      </c>
      <c r="I661" s="24">
        <v>140000</v>
      </c>
      <c r="J661" s="24">
        <v>70000</v>
      </c>
      <c r="K661" s="24">
        <v>90000</v>
      </c>
    </row>
    <row r="662" spans="1:11">
      <c r="A662" s="35">
        <v>45149</v>
      </c>
      <c r="B662" s="24">
        <v>96250</v>
      </c>
      <c r="C662" s="24">
        <v>62500</v>
      </c>
      <c r="D662" s="24">
        <v>95000</v>
      </c>
      <c r="E662" s="24">
        <v>110000</v>
      </c>
      <c r="F662" s="24">
        <v>90000</v>
      </c>
      <c r="G662" s="24">
        <v>127500</v>
      </c>
      <c r="H662" s="24">
        <v>190000</v>
      </c>
      <c r="I662" s="24">
        <v>140000</v>
      </c>
      <c r="J662" s="24">
        <v>70000</v>
      </c>
      <c r="K662" s="24">
        <v>110000</v>
      </c>
    </row>
    <row r="663" spans="1:11">
      <c r="A663" s="35">
        <v>45156</v>
      </c>
      <c r="B663" s="24">
        <v>117500</v>
      </c>
      <c r="C663" s="24">
        <v>71250</v>
      </c>
      <c r="D663" s="24">
        <v>115000</v>
      </c>
      <c r="E663" s="24">
        <v>125000</v>
      </c>
      <c r="F663" s="24">
        <v>115000</v>
      </c>
      <c r="G663" s="24">
        <v>155000</v>
      </c>
      <c r="H663" s="24">
        <v>185000</v>
      </c>
      <c r="I663" s="24">
        <v>130000</v>
      </c>
      <c r="J663" s="24">
        <v>70000</v>
      </c>
      <c r="K663" s="24">
        <v>110000</v>
      </c>
    </row>
    <row r="664" spans="1:11">
      <c r="A664" s="35">
        <v>45163</v>
      </c>
      <c r="B664" s="24">
        <v>120000</v>
      </c>
      <c r="C664" s="24">
        <v>76250</v>
      </c>
      <c r="D664" s="24">
        <v>115000</v>
      </c>
      <c r="E664" s="24">
        <v>135000</v>
      </c>
      <c r="F664" s="24">
        <v>115000</v>
      </c>
      <c r="G664" s="24">
        <v>160000</v>
      </c>
      <c r="H664" s="24">
        <v>185000</v>
      </c>
      <c r="I664" s="24">
        <v>140000</v>
      </c>
      <c r="J664" s="24">
        <v>75000</v>
      </c>
      <c r="K664" s="24">
        <v>135000</v>
      </c>
    </row>
    <row r="665" spans="1:11">
      <c r="A665" s="35">
        <v>45170</v>
      </c>
      <c r="B665" s="24">
        <v>142500</v>
      </c>
      <c r="C665" s="24">
        <v>91250</v>
      </c>
      <c r="D665" s="24">
        <v>135000</v>
      </c>
      <c r="E665" s="24">
        <v>155000</v>
      </c>
      <c r="F665" s="24">
        <v>140000</v>
      </c>
      <c r="G665" s="24">
        <v>210000</v>
      </c>
      <c r="H665" s="24">
        <v>185000</v>
      </c>
      <c r="I665" s="24">
        <v>150000</v>
      </c>
      <c r="J665" s="24">
        <v>75000</v>
      </c>
      <c r="K665" s="24">
        <v>155000</v>
      </c>
    </row>
    <row r="666" spans="1:11">
      <c r="A666" s="35">
        <v>45177</v>
      </c>
      <c r="B666" s="24">
        <v>173750</v>
      </c>
      <c r="C666" s="24">
        <v>96250</v>
      </c>
      <c r="D666" s="24">
        <v>155000</v>
      </c>
      <c r="E666" s="24">
        <v>180000</v>
      </c>
      <c r="F666" s="24">
        <v>180000</v>
      </c>
      <c r="G666" s="24">
        <v>220000</v>
      </c>
      <c r="H666" s="24">
        <v>180000</v>
      </c>
      <c r="I666" s="24">
        <v>145000</v>
      </c>
      <c r="J666" s="24">
        <v>70000</v>
      </c>
      <c r="K666" s="24">
        <v>180000</v>
      </c>
    </row>
    <row r="667" spans="1:11">
      <c r="A667" s="35">
        <v>45184</v>
      </c>
      <c r="B667" s="24">
        <v>205000</v>
      </c>
      <c r="C667" s="24">
        <v>125000</v>
      </c>
      <c r="D667" s="24">
        <v>200000</v>
      </c>
      <c r="E667" s="24">
        <v>180000</v>
      </c>
      <c r="F667" s="24">
        <v>200000</v>
      </c>
      <c r="G667" s="24">
        <v>257500</v>
      </c>
      <c r="H667" s="24">
        <v>175000</v>
      </c>
      <c r="I667" s="24">
        <v>145000</v>
      </c>
      <c r="J667" s="24">
        <v>70000</v>
      </c>
      <c r="K667" s="24">
        <v>220000</v>
      </c>
    </row>
    <row r="668" spans="1:11">
      <c r="A668" s="35">
        <v>45191</v>
      </c>
      <c r="B668" s="24">
        <v>205000</v>
      </c>
      <c r="C668" s="24">
        <v>125000</v>
      </c>
      <c r="D668" s="24">
        <v>200000</v>
      </c>
      <c r="E668" s="24">
        <v>180000</v>
      </c>
      <c r="F668" s="24">
        <v>200000</v>
      </c>
      <c r="G668" s="24">
        <v>257500</v>
      </c>
      <c r="H668" s="24">
        <v>170000</v>
      </c>
      <c r="I668" s="24">
        <v>140000</v>
      </c>
      <c r="J668" s="24">
        <v>70000</v>
      </c>
      <c r="K668" s="24">
        <v>220000</v>
      </c>
    </row>
    <row r="669" spans="1:11">
      <c r="A669" s="35">
        <v>45198</v>
      </c>
      <c r="B669" s="24">
        <v>188750</v>
      </c>
      <c r="C669" s="24">
        <v>115000</v>
      </c>
      <c r="D669" s="24">
        <v>185000</v>
      </c>
      <c r="E669" s="24">
        <v>180000</v>
      </c>
      <c r="F669" s="24">
        <v>185000</v>
      </c>
      <c r="G669" s="24">
        <v>218750</v>
      </c>
      <c r="H669" s="24">
        <v>160000</v>
      </c>
      <c r="I669" s="24">
        <v>130000</v>
      </c>
      <c r="J669" s="24">
        <v>70000</v>
      </c>
      <c r="K669" s="24">
        <v>200000</v>
      </c>
    </row>
    <row r="670" spans="1:11">
      <c r="A670" s="35">
        <v>45205</v>
      </c>
      <c r="B670" s="24">
        <v>166250</v>
      </c>
      <c r="C670" s="24">
        <v>98750</v>
      </c>
      <c r="D670" s="24">
        <v>140000</v>
      </c>
      <c r="E670" s="24">
        <v>180000</v>
      </c>
      <c r="F670" s="24">
        <v>165000</v>
      </c>
      <c r="G670" s="24">
        <v>202500</v>
      </c>
      <c r="H670" s="24">
        <v>155000</v>
      </c>
      <c r="I670" s="24">
        <v>125000</v>
      </c>
      <c r="J670" s="24">
        <v>60000</v>
      </c>
      <c r="K670" s="24">
        <v>165000</v>
      </c>
    </row>
    <row r="671" spans="1:11">
      <c r="A671" s="35">
        <v>45212</v>
      </c>
      <c r="B671" s="24">
        <v>137500</v>
      </c>
      <c r="C671" s="24">
        <v>86250</v>
      </c>
      <c r="D671" s="24">
        <v>135000</v>
      </c>
      <c r="E671" s="24">
        <v>180000</v>
      </c>
      <c r="F671" s="24">
        <v>130000</v>
      </c>
      <c r="G671" s="24">
        <v>171250</v>
      </c>
      <c r="H671" s="24">
        <v>150000</v>
      </c>
      <c r="I671" s="24">
        <v>120000</v>
      </c>
      <c r="J671" s="24">
        <v>60000</v>
      </c>
      <c r="K671" s="24">
        <v>155000</v>
      </c>
    </row>
    <row r="672" spans="1:11">
      <c r="A672" s="35">
        <v>45219</v>
      </c>
      <c r="B672" s="24">
        <v>140000</v>
      </c>
      <c r="C672" s="24">
        <v>87500</v>
      </c>
      <c r="D672" s="24">
        <v>140000</v>
      </c>
      <c r="E672" s="24">
        <v>160000</v>
      </c>
      <c r="F672" s="24">
        <v>130000</v>
      </c>
      <c r="G672" s="24">
        <v>175000</v>
      </c>
      <c r="H672" s="24">
        <v>135000</v>
      </c>
      <c r="I672" s="24">
        <v>110000</v>
      </c>
      <c r="J672" s="24">
        <v>60000</v>
      </c>
      <c r="K672" s="24">
        <v>160000</v>
      </c>
    </row>
    <row r="673" spans="1:11">
      <c r="A673" s="35">
        <v>45226</v>
      </c>
      <c r="B673" s="24">
        <v>158750</v>
      </c>
      <c r="C673" s="24">
        <v>95000</v>
      </c>
      <c r="D673" s="24">
        <v>160000</v>
      </c>
      <c r="E673" s="24">
        <v>175000</v>
      </c>
      <c r="F673" s="24">
        <v>150000</v>
      </c>
      <c r="G673" s="24">
        <v>188750</v>
      </c>
      <c r="H673" s="24">
        <v>145000</v>
      </c>
      <c r="I673" s="24">
        <v>115000</v>
      </c>
      <c r="J673" s="24">
        <v>65000</v>
      </c>
      <c r="K673" s="24">
        <v>175000</v>
      </c>
    </row>
    <row r="674" spans="1:11">
      <c r="A674" s="35">
        <v>45233</v>
      </c>
      <c r="B674" s="24">
        <v>161250</v>
      </c>
      <c r="C674" s="24">
        <v>111250</v>
      </c>
      <c r="D674" s="24">
        <v>165000</v>
      </c>
      <c r="E674" s="24">
        <v>180000</v>
      </c>
      <c r="F674" s="24">
        <v>150000</v>
      </c>
      <c r="G674" s="24">
        <v>193750</v>
      </c>
      <c r="H674" s="24">
        <v>135000</v>
      </c>
      <c r="I674" s="24">
        <v>110000</v>
      </c>
      <c r="J674" s="24">
        <v>70000</v>
      </c>
      <c r="K674" s="24">
        <v>180000</v>
      </c>
    </row>
    <row r="675" spans="1:11">
      <c r="A675" s="35">
        <v>45240</v>
      </c>
      <c r="B675" s="24">
        <v>161250</v>
      </c>
      <c r="C675" s="24">
        <v>111250</v>
      </c>
      <c r="D675" s="24">
        <v>165000</v>
      </c>
      <c r="E675" s="24">
        <v>180000</v>
      </c>
      <c r="F675" s="24">
        <v>150000</v>
      </c>
      <c r="G675" s="24">
        <v>193750</v>
      </c>
      <c r="H675" s="24">
        <v>130000</v>
      </c>
      <c r="I675" s="24">
        <v>105000</v>
      </c>
      <c r="J675" s="24">
        <v>65000</v>
      </c>
      <c r="K675" s="24">
        <v>180000</v>
      </c>
    </row>
    <row r="676" spans="1:11">
      <c r="A676" s="35">
        <v>45247</v>
      </c>
      <c r="B676" s="24">
        <v>167500</v>
      </c>
      <c r="C676" s="24">
        <v>113750</v>
      </c>
      <c r="D676" s="24">
        <v>170000</v>
      </c>
      <c r="E676" s="24">
        <v>190000</v>
      </c>
      <c r="F676" s="24">
        <v>155000</v>
      </c>
      <c r="G676" s="24">
        <v>201250</v>
      </c>
      <c r="H676" s="24">
        <v>95000</v>
      </c>
      <c r="I676" s="24">
        <v>85000</v>
      </c>
      <c r="J676" s="24">
        <v>65000</v>
      </c>
      <c r="K676" s="24">
        <v>190000</v>
      </c>
    </row>
    <row r="677" spans="1:11">
      <c r="A677" s="35">
        <v>45254</v>
      </c>
      <c r="B677" s="24">
        <v>167500</v>
      </c>
      <c r="C677" s="24">
        <v>113750</v>
      </c>
      <c r="D677" s="24">
        <v>170000</v>
      </c>
      <c r="E677" s="24">
        <v>190000</v>
      </c>
      <c r="F677" s="24">
        <v>155000</v>
      </c>
      <c r="G677" s="24">
        <v>201250</v>
      </c>
      <c r="H677" s="24">
        <v>88000</v>
      </c>
      <c r="I677" s="24">
        <v>80000</v>
      </c>
      <c r="J677" s="24">
        <v>65000</v>
      </c>
      <c r="K677" s="24">
        <v>190000</v>
      </c>
    </row>
    <row r="678" spans="1:11">
      <c r="A678" s="35">
        <v>45261</v>
      </c>
      <c r="B678" s="24">
        <v>155000</v>
      </c>
      <c r="C678" s="24">
        <v>93750</v>
      </c>
      <c r="D678" s="24">
        <v>160000</v>
      </c>
      <c r="E678" s="24">
        <v>170000</v>
      </c>
      <c r="F678" s="24">
        <v>145000</v>
      </c>
      <c r="G678" s="24">
        <v>178750</v>
      </c>
      <c r="H678" s="24">
        <v>82000</v>
      </c>
      <c r="I678" s="24">
        <v>68000</v>
      </c>
      <c r="J678" s="24">
        <v>60000</v>
      </c>
      <c r="K678" s="24">
        <v>170000</v>
      </c>
    </row>
    <row r="679" spans="1:11">
      <c r="A679" s="35">
        <v>45268</v>
      </c>
      <c r="B679" s="24">
        <v>130000</v>
      </c>
      <c r="C679" s="24">
        <v>66250</v>
      </c>
      <c r="D679" s="24">
        <v>140000</v>
      </c>
      <c r="E679" s="24">
        <v>150000</v>
      </c>
      <c r="F679" s="24">
        <v>115000</v>
      </c>
      <c r="G679" s="24">
        <v>151250</v>
      </c>
      <c r="H679" s="24">
        <v>80000</v>
      </c>
      <c r="I679" s="24">
        <v>65000</v>
      </c>
      <c r="J679" s="24">
        <v>50000</v>
      </c>
      <c r="K679" s="24">
        <v>150000</v>
      </c>
    </row>
    <row r="680" spans="1:11">
      <c r="A680" s="35">
        <v>45275</v>
      </c>
      <c r="B680" s="24">
        <v>126250</v>
      </c>
      <c r="C680" s="24">
        <v>62500</v>
      </c>
      <c r="D680" s="24">
        <v>155000</v>
      </c>
      <c r="E680" s="24">
        <v>150000</v>
      </c>
      <c r="F680" s="24">
        <v>100000</v>
      </c>
      <c r="G680" s="24">
        <v>148750</v>
      </c>
      <c r="H680" s="24">
        <v>80000</v>
      </c>
      <c r="I680" s="24">
        <v>60000</v>
      </c>
      <c r="J680" s="24">
        <v>50000</v>
      </c>
      <c r="K680" s="24">
        <v>150000</v>
      </c>
    </row>
    <row r="681" spans="1:11">
      <c r="A681" s="35">
        <v>45282</v>
      </c>
      <c r="B681" s="24">
        <v>81250</v>
      </c>
      <c r="C681" s="24">
        <v>43750</v>
      </c>
      <c r="D681" s="24">
        <v>100000</v>
      </c>
      <c r="E681" s="24">
        <v>85000</v>
      </c>
      <c r="F681" s="24">
        <v>70000</v>
      </c>
      <c r="G681" s="24">
        <v>110000</v>
      </c>
      <c r="H681" s="24">
        <v>75000</v>
      </c>
      <c r="I681" s="24">
        <v>60000</v>
      </c>
      <c r="J681" s="24">
        <v>45000</v>
      </c>
      <c r="K681" s="24">
        <v>85000</v>
      </c>
    </row>
    <row r="682" spans="1:11">
      <c r="A682" s="35">
        <v>45289</v>
      </c>
      <c r="B682" s="24">
        <v>78750</v>
      </c>
      <c r="C682" s="24">
        <v>43750</v>
      </c>
      <c r="D682" s="24">
        <v>90000</v>
      </c>
      <c r="E682" s="24">
        <v>85000</v>
      </c>
      <c r="F682" s="24">
        <v>70000</v>
      </c>
      <c r="G682" s="24">
        <v>110000</v>
      </c>
      <c r="H682" s="24">
        <v>75000</v>
      </c>
      <c r="I682" s="24">
        <v>60000</v>
      </c>
      <c r="J682" s="24">
        <v>45000</v>
      </c>
      <c r="K682" s="24">
        <v>85000</v>
      </c>
    </row>
    <row r="683" spans="1:11">
      <c r="A683" s="35">
        <v>45296</v>
      </c>
      <c r="B683" s="24">
        <v>75000</v>
      </c>
      <c r="C683" s="24">
        <v>40000</v>
      </c>
      <c r="D683" s="24">
        <v>90000</v>
      </c>
      <c r="E683" s="24">
        <v>85000</v>
      </c>
      <c r="F683" s="24">
        <v>70000</v>
      </c>
      <c r="G683" s="24">
        <v>94000</v>
      </c>
      <c r="H683" s="24">
        <v>75000</v>
      </c>
      <c r="I683" s="24">
        <v>60000</v>
      </c>
      <c r="J683" s="24">
        <v>45000</v>
      </c>
      <c r="K683" s="24">
        <v>85000</v>
      </c>
    </row>
    <row r="684" spans="1:11">
      <c r="A684" s="35">
        <v>45303</v>
      </c>
      <c r="B684" s="24">
        <v>60000</v>
      </c>
      <c r="C684" s="24">
        <v>40000</v>
      </c>
      <c r="D684" s="24">
        <v>70000</v>
      </c>
      <c r="E684" s="24">
        <v>70000</v>
      </c>
      <c r="F684" s="24">
        <v>40032</v>
      </c>
      <c r="G684" s="24">
        <v>75000</v>
      </c>
      <c r="H684" s="24">
        <v>60000</v>
      </c>
      <c r="I684" s="24">
        <v>50000</v>
      </c>
      <c r="J684" s="24">
        <v>40000</v>
      </c>
      <c r="K684" s="24">
        <v>70000</v>
      </c>
    </row>
    <row r="685" spans="1:11">
      <c r="A685" s="35">
        <v>45310</v>
      </c>
      <c r="B685" s="24">
        <v>45000</v>
      </c>
      <c r="C685" s="24">
        <v>35000</v>
      </c>
      <c r="D685" s="24">
        <v>45000</v>
      </c>
      <c r="E685" s="24">
        <v>45000</v>
      </c>
      <c r="F685" s="24">
        <v>36277</v>
      </c>
      <c r="G685" s="24">
        <v>57500</v>
      </c>
      <c r="H685" s="24">
        <v>55000</v>
      </c>
      <c r="I685" s="24">
        <v>45000</v>
      </c>
      <c r="J685" s="24">
        <v>35000</v>
      </c>
      <c r="K685" s="24">
        <v>45000</v>
      </c>
    </row>
    <row r="686" spans="1:11">
      <c r="A686" s="35">
        <v>45317</v>
      </c>
      <c r="B686" s="24">
        <v>42500</v>
      </c>
      <c r="C686" s="24">
        <v>30000</v>
      </c>
      <c r="D686" s="24">
        <v>40000</v>
      </c>
      <c r="E686" s="24">
        <v>40000</v>
      </c>
      <c r="F686" s="24">
        <v>36352</v>
      </c>
      <c r="G686" s="24">
        <v>52500</v>
      </c>
      <c r="H686" s="24">
        <v>50000</v>
      </c>
      <c r="I686" s="24">
        <v>35000</v>
      </c>
      <c r="J686" s="24">
        <v>30000</v>
      </c>
      <c r="K686" s="24">
        <v>40000</v>
      </c>
    </row>
    <row r="687" spans="1:11">
      <c r="A687" s="35">
        <v>45324</v>
      </c>
      <c r="B687" s="24">
        <v>41000</v>
      </c>
      <c r="C687" s="24">
        <v>25000</v>
      </c>
      <c r="D687" s="24">
        <v>40000</v>
      </c>
      <c r="E687" s="24">
        <v>37361</v>
      </c>
      <c r="F687" s="24">
        <v>33644</v>
      </c>
      <c r="G687" s="24">
        <v>51000</v>
      </c>
      <c r="H687" s="24">
        <v>50000</v>
      </c>
      <c r="I687" s="24">
        <v>38000</v>
      </c>
      <c r="J687" s="24">
        <v>32000</v>
      </c>
      <c r="K687" s="24">
        <v>40000</v>
      </c>
    </row>
    <row r="688" spans="1:11">
      <c r="A688" s="35">
        <v>45331</v>
      </c>
      <c r="B688" s="24">
        <v>40000</v>
      </c>
      <c r="C688" s="24">
        <v>25000</v>
      </c>
      <c r="D688" s="24">
        <v>40000</v>
      </c>
      <c r="E688" s="24">
        <v>40000</v>
      </c>
      <c r="F688" s="24">
        <v>31828</v>
      </c>
      <c r="G688" s="24">
        <v>52500</v>
      </c>
      <c r="H688" s="24">
        <v>52000</v>
      </c>
      <c r="I688" s="24">
        <v>38000</v>
      </c>
      <c r="J688" s="24">
        <v>32000</v>
      </c>
      <c r="K688" s="24">
        <v>40000</v>
      </c>
    </row>
    <row r="689" spans="1:11">
      <c r="A689" s="35">
        <v>45338</v>
      </c>
      <c r="B689" s="24">
        <v>40000</v>
      </c>
      <c r="C689" s="24">
        <v>25000</v>
      </c>
      <c r="D689" s="24">
        <v>40000</v>
      </c>
      <c r="E689" s="24">
        <v>40000</v>
      </c>
      <c r="F689" s="24">
        <v>31863</v>
      </c>
      <c r="G689" s="24">
        <v>55250</v>
      </c>
      <c r="H689" s="24">
        <v>52000</v>
      </c>
      <c r="I689" s="24">
        <v>38000</v>
      </c>
      <c r="J689" s="24">
        <v>32000</v>
      </c>
      <c r="K689" s="24">
        <v>40000</v>
      </c>
    </row>
    <row r="690" spans="1:11">
      <c r="A690" s="35">
        <v>45345</v>
      </c>
      <c r="B690" s="24">
        <v>39000</v>
      </c>
      <c r="C690" s="24">
        <v>25000</v>
      </c>
      <c r="D690" s="24">
        <v>36000</v>
      </c>
      <c r="E690" s="24">
        <v>40000</v>
      </c>
      <c r="F690" s="24">
        <v>32394</v>
      </c>
      <c r="G690" s="24">
        <v>50750</v>
      </c>
      <c r="H690" s="24">
        <v>55000</v>
      </c>
      <c r="I690" s="24">
        <v>40000</v>
      </c>
      <c r="J690" s="24">
        <v>33000</v>
      </c>
      <c r="K690" s="24">
        <v>40000</v>
      </c>
    </row>
    <row r="691" spans="1:11">
      <c r="A691" s="35">
        <v>45352</v>
      </c>
      <c r="B691" s="24">
        <v>41250</v>
      </c>
      <c r="C691" s="24">
        <v>25000</v>
      </c>
      <c r="D691" s="24">
        <v>40000</v>
      </c>
      <c r="E691" s="24">
        <v>45000</v>
      </c>
      <c r="F691" s="24">
        <v>32302</v>
      </c>
      <c r="G691" s="24">
        <v>54250</v>
      </c>
      <c r="H691" s="24">
        <v>55000</v>
      </c>
      <c r="I691" s="24">
        <v>40000</v>
      </c>
      <c r="J691" s="24">
        <v>33000</v>
      </c>
      <c r="K691" s="24">
        <v>45000</v>
      </c>
    </row>
    <row r="692" spans="1:11">
      <c r="A692" s="35">
        <v>45359</v>
      </c>
      <c r="B692" s="24">
        <v>41250</v>
      </c>
      <c r="C692" s="24">
        <v>27500</v>
      </c>
      <c r="D692" s="24">
        <v>40000</v>
      </c>
      <c r="E692" s="24">
        <v>45000</v>
      </c>
      <c r="F692" s="24">
        <v>32289</v>
      </c>
      <c r="G692" s="24">
        <v>53750</v>
      </c>
      <c r="H692" s="24">
        <v>62000</v>
      </c>
      <c r="I692" s="24">
        <v>45000</v>
      </c>
      <c r="J692" s="24">
        <v>35000</v>
      </c>
      <c r="K692" s="24">
        <v>45000</v>
      </c>
    </row>
    <row r="693" spans="1:11">
      <c r="A693" s="35">
        <v>45366</v>
      </c>
      <c r="B693" s="24">
        <v>42500</v>
      </c>
      <c r="C693" s="24">
        <v>28750</v>
      </c>
      <c r="D693" s="24">
        <v>40000</v>
      </c>
      <c r="E693" s="24">
        <v>50000</v>
      </c>
      <c r="F693" s="24">
        <v>32249</v>
      </c>
      <c r="G693" s="24">
        <v>55000</v>
      </c>
      <c r="H693" s="24">
        <v>62000</v>
      </c>
      <c r="I693" s="24">
        <v>45000</v>
      </c>
      <c r="J693" s="24">
        <v>35000</v>
      </c>
      <c r="K693" s="24">
        <v>50000</v>
      </c>
    </row>
    <row r="694" spans="1:11">
      <c r="A694" s="35">
        <v>45373</v>
      </c>
      <c r="B694" s="24">
        <v>42500</v>
      </c>
      <c r="C694" s="24">
        <v>28750</v>
      </c>
      <c r="D694" s="24">
        <v>45000</v>
      </c>
      <c r="E694" s="24">
        <v>55000</v>
      </c>
      <c r="F694" s="24">
        <v>27401</v>
      </c>
      <c r="G694" s="24">
        <v>55000</v>
      </c>
      <c r="H694" s="24">
        <v>62000</v>
      </c>
      <c r="I694" s="24">
        <v>45000</v>
      </c>
      <c r="J694" s="24">
        <v>35000</v>
      </c>
      <c r="K694" s="24">
        <v>55000</v>
      </c>
    </row>
    <row r="695" spans="1:11">
      <c r="A695" s="35">
        <v>45380</v>
      </c>
      <c r="B695" s="24">
        <v>39500</v>
      </c>
      <c r="C695" s="24">
        <v>28750</v>
      </c>
      <c r="D695" s="24">
        <v>38000</v>
      </c>
      <c r="E695" s="24">
        <v>50000</v>
      </c>
      <c r="F695" s="24">
        <v>27352</v>
      </c>
      <c r="G695" s="24">
        <v>51750</v>
      </c>
      <c r="H695" s="24">
        <v>62000</v>
      </c>
      <c r="I695" s="24">
        <v>45000</v>
      </c>
      <c r="J695" s="24">
        <v>35000</v>
      </c>
      <c r="K695" s="24">
        <v>50000</v>
      </c>
    </row>
    <row r="696" spans="1:11">
      <c r="A696" s="35">
        <v>45387</v>
      </c>
      <c r="B696" s="24">
        <v>34750</v>
      </c>
      <c r="C696" s="24">
        <v>26250</v>
      </c>
      <c r="D696" s="24">
        <v>33000</v>
      </c>
      <c r="E696" s="24">
        <v>40000</v>
      </c>
      <c r="F696" s="24">
        <v>25509</v>
      </c>
      <c r="G696" s="24">
        <v>46250</v>
      </c>
      <c r="H696" s="24">
        <v>65000</v>
      </c>
      <c r="I696" s="24">
        <v>45000</v>
      </c>
      <c r="J696" s="24">
        <v>35000</v>
      </c>
      <c r="K696" s="24">
        <v>40000</v>
      </c>
    </row>
    <row r="697" spans="1:11">
      <c r="A697" s="35">
        <v>45394</v>
      </c>
      <c r="B697" s="24">
        <v>34750</v>
      </c>
      <c r="C697" s="24">
        <v>26250</v>
      </c>
      <c r="D697" s="24">
        <v>33000</v>
      </c>
      <c r="E697" s="24">
        <v>40000</v>
      </c>
      <c r="F697" s="24">
        <v>25461</v>
      </c>
      <c r="G697" s="24">
        <v>46250</v>
      </c>
      <c r="H697" s="24">
        <v>67000</v>
      </c>
      <c r="I697" s="24">
        <v>47000</v>
      </c>
      <c r="J697" s="24">
        <v>35000</v>
      </c>
      <c r="K697" s="24">
        <v>40000</v>
      </c>
    </row>
    <row r="698" spans="1:11">
      <c r="A698" s="35">
        <v>45401</v>
      </c>
      <c r="B698" s="24">
        <v>37250</v>
      </c>
      <c r="C698" s="24">
        <v>27250</v>
      </c>
      <c r="D698" s="24">
        <v>33000</v>
      </c>
      <c r="E698" s="24">
        <v>40000</v>
      </c>
      <c r="F698" s="24">
        <v>29401</v>
      </c>
      <c r="G698" s="24">
        <v>47250</v>
      </c>
      <c r="H698" s="24">
        <v>70000</v>
      </c>
      <c r="I698" s="24">
        <v>52000</v>
      </c>
      <c r="J698" s="24">
        <v>37000</v>
      </c>
      <c r="K698" s="24">
        <v>40000</v>
      </c>
    </row>
    <row r="699" spans="1:11">
      <c r="A699" s="35">
        <v>45408</v>
      </c>
      <c r="B699" s="24">
        <v>40500</v>
      </c>
      <c r="C699" s="24">
        <v>28750</v>
      </c>
      <c r="D699" s="24">
        <v>37000</v>
      </c>
      <c r="E699" s="24">
        <v>45000</v>
      </c>
      <c r="F699" s="24">
        <v>31397</v>
      </c>
      <c r="G699" s="24">
        <v>50500</v>
      </c>
      <c r="H699" s="24">
        <v>70000</v>
      </c>
      <c r="I699" s="24">
        <v>55000</v>
      </c>
      <c r="J699" s="24">
        <v>37000</v>
      </c>
      <c r="K699" s="24">
        <v>45000</v>
      </c>
    </row>
    <row r="700" spans="1:11">
      <c r="A700" s="35">
        <v>45415</v>
      </c>
      <c r="B700" s="24">
        <v>37750</v>
      </c>
      <c r="C700" s="24">
        <v>27250</v>
      </c>
      <c r="D700" s="24">
        <v>33000</v>
      </c>
      <c r="E700" s="24">
        <v>42000</v>
      </c>
      <c r="F700" s="24">
        <v>29607</v>
      </c>
      <c r="G700" s="24">
        <v>47500</v>
      </c>
      <c r="H700" s="24">
        <v>75000</v>
      </c>
      <c r="I700" s="24">
        <v>60000</v>
      </c>
      <c r="J700" s="24">
        <v>37000</v>
      </c>
      <c r="K700" s="24">
        <v>42000</v>
      </c>
    </row>
    <row r="701" spans="1:11">
      <c r="A701" s="35">
        <v>45422</v>
      </c>
      <c r="B701" s="24">
        <v>38000</v>
      </c>
      <c r="C701" s="24">
        <v>27250</v>
      </c>
      <c r="D701" s="24">
        <v>33000</v>
      </c>
      <c r="E701" s="24">
        <v>42000</v>
      </c>
      <c r="F701" s="24">
        <v>29607</v>
      </c>
      <c r="G701" s="24">
        <v>47750</v>
      </c>
      <c r="H701" s="24">
        <v>75000</v>
      </c>
      <c r="I701" s="24">
        <v>60000</v>
      </c>
      <c r="J701" s="24">
        <v>37000</v>
      </c>
      <c r="K701" s="24">
        <v>42000</v>
      </c>
    </row>
    <row r="702" spans="1:11">
      <c r="A702" s="35">
        <v>45429</v>
      </c>
      <c r="B702" s="24">
        <v>38250</v>
      </c>
      <c r="C702" s="24">
        <v>27750</v>
      </c>
      <c r="D702" s="24">
        <v>35000</v>
      </c>
      <c r="E702" s="24">
        <v>42000</v>
      </c>
      <c r="F702" s="24">
        <v>29326</v>
      </c>
      <c r="G702" s="24">
        <v>49000</v>
      </c>
      <c r="H702" s="24">
        <v>80000</v>
      </c>
      <c r="I702" s="24">
        <v>70000</v>
      </c>
      <c r="J702" s="24">
        <v>45000</v>
      </c>
      <c r="K702" s="24">
        <v>42000</v>
      </c>
    </row>
    <row r="703" spans="1:11">
      <c r="A703" s="35">
        <v>45436</v>
      </c>
      <c r="B703" s="24">
        <v>41500</v>
      </c>
      <c r="C703" s="24">
        <v>31000</v>
      </c>
      <c r="D703" s="24">
        <v>40000</v>
      </c>
      <c r="E703" s="24">
        <v>50000</v>
      </c>
      <c r="F703" s="24">
        <v>28917</v>
      </c>
      <c r="G703" s="24">
        <v>55000</v>
      </c>
      <c r="H703" s="24">
        <v>88000</v>
      </c>
      <c r="I703" s="24">
        <v>75000</v>
      </c>
      <c r="J703" s="24">
        <v>50000</v>
      </c>
      <c r="K703" s="24">
        <v>50000</v>
      </c>
    </row>
    <row r="704" spans="1:11">
      <c r="A704" s="35">
        <v>45443</v>
      </c>
      <c r="B704" s="24">
        <v>41500</v>
      </c>
      <c r="C704" s="24">
        <v>31000</v>
      </c>
      <c r="D704" s="24">
        <v>40000</v>
      </c>
      <c r="E704" s="24">
        <v>50000</v>
      </c>
      <c r="F704" s="24">
        <v>28794</v>
      </c>
      <c r="G704" s="24">
        <v>54250</v>
      </c>
      <c r="H704" s="24">
        <v>88000</v>
      </c>
      <c r="I704" s="24">
        <v>75000</v>
      </c>
      <c r="J704" s="24">
        <v>50000</v>
      </c>
      <c r="K704" s="24">
        <v>50000</v>
      </c>
    </row>
    <row r="705" spans="1:11">
      <c r="A705" s="35">
        <v>45450</v>
      </c>
      <c r="B705" s="24">
        <v>45000</v>
      </c>
      <c r="C705" s="24">
        <v>31000</v>
      </c>
      <c r="D705" s="24">
        <v>45000</v>
      </c>
      <c r="E705" s="24">
        <v>42420</v>
      </c>
      <c r="F705" s="24">
        <v>30712</v>
      </c>
      <c r="G705" s="24">
        <v>55000</v>
      </c>
      <c r="H705" s="24">
        <v>92000</v>
      </c>
      <c r="I705" s="24">
        <v>77000</v>
      </c>
      <c r="J705" s="24">
        <v>52000</v>
      </c>
      <c r="K705" s="24">
        <v>55000</v>
      </c>
    </row>
    <row r="706" spans="1:11">
      <c r="A706" s="35">
        <v>45457</v>
      </c>
      <c r="B706" s="24">
        <v>47500</v>
      </c>
      <c r="C706" s="24">
        <v>33000</v>
      </c>
      <c r="D706" s="24">
        <v>50000</v>
      </c>
      <c r="E706" s="24">
        <v>60507</v>
      </c>
      <c r="F706" s="24">
        <v>30664</v>
      </c>
      <c r="G706" s="24">
        <v>59000</v>
      </c>
      <c r="H706" s="24">
        <v>98000</v>
      </c>
      <c r="I706" s="24">
        <v>79000</v>
      </c>
      <c r="J706" s="24">
        <v>54000</v>
      </c>
      <c r="K706" s="24">
        <v>60000</v>
      </c>
    </row>
    <row r="707" spans="1:11">
      <c r="A707" s="35">
        <v>45464</v>
      </c>
      <c r="B707" s="24">
        <v>53500</v>
      </c>
      <c r="C707" s="24">
        <v>37750</v>
      </c>
      <c r="D707" s="24">
        <v>60000</v>
      </c>
      <c r="E707" s="24">
        <v>70507</v>
      </c>
      <c r="F707" s="24">
        <v>32243</v>
      </c>
      <c r="G707" s="24">
        <v>67250</v>
      </c>
      <c r="H707" s="24">
        <v>105000</v>
      </c>
      <c r="I707" s="24">
        <v>85000</v>
      </c>
      <c r="J707" s="24">
        <v>60000</v>
      </c>
      <c r="K707" s="24">
        <v>70000</v>
      </c>
    </row>
    <row r="708" spans="1:11">
      <c r="A708" s="35">
        <v>45471</v>
      </c>
      <c r="B708" s="24">
        <v>60250</v>
      </c>
      <c r="C708" s="24">
        <v>35000</v>
      </c>
      <c r="D708" s="24">
        <v>73000</v>
      </c>
      <c r="E708" s="24">
        <v>80507</v>
      </c>
      <c r="F708" s="24">
        <v>34016</v>
      </c>
      <c r="G708" s="24">
        <v>72000</v>
      </c>
      <c r="H708" s="24">
        <v>105000</v>
      </c>
      <c r="I708" s="24">
        <v>85000</v>
      </c>
      <c r="J708" s="24">
        <v>55000</v>
      </c>
      <c r="K708" s="24">
        <v>80000</v>
      </c>
    </row>
    <row r="709" spans="1:11">
      <c r="A709" s="35">
        <v>45478</v>
      </c>
      <c r="B709" s="24">
        <v>62250</v>
      </c>
      <c r="C709" s="24">
        <v>36500</v>
      </c>
      <c r="D709" s="24">
        <v>75000</v>
      </c>
      <c r="E709" s="24">
        <v>82507</v>
      </c>
      <c r="F709" s="24">
        <v>46000</v>
      </c>
      <c r="G709" s="24">
        <v>75000</v>
      </c>
      <c r="H709" s="24">
        <v>105000</v>
      </c>
      <c r="I709" s="24">
        <v>85000</v>
      </c>
      <c r="J709" s="24">
        <v>55000</v>
      </c>
      <c r="K709" s="24">
        <v>82000</v>
      </c>
    </row>
    <row r="710" spans="1:11">
      <c r="A710" s="35">
        <v>45485</v>
      </c>
      <c r="B710" s="24">
        <v>61000</v>
      </c>
      <c r="C710" s="24">
        <v>36500</v>
      </c>
      <c r="D710" s="24">
        <v>70000</v>
      </c>
      <c r="E710" s="24">
        <v>82507</v>
      </c>
      <c r="F710" s="24">
        <v>46000</v>
      </c>
      <c r="G710" s="24">
        <v>73500</v>
      </c>
      <c r="H710" s="24">
        <v>105000</v>
      </c>
      <c r="I710" s="24">
        <v>85000</v>
      </c>
      <c r="J710" s="24">
        <v>55000</v>
      </c>
      <c r="K710" s="24">
        <v>82000</v>
      </c>
    </row>
    <row r="711" spans="1:11">
      <c r="A711" s="35">
        <v>45492</v>
      </c>
      <c r="B711" s="24">
        <v>61000</v>
      </c>
      <c r="C711" s="24">
        <v>36500</v>
      </c>
      <c r="D711" s="24">
        <v>68000</v>
      </c>
      <c r="E711" s="24">
        <v>78507</v>
      </c>
      <c r="F711" s="24">
        <v>49000</v>
      </c>
      <c r="G711" s="24">
        <v>74750</v>
      </c>
      <c r="H711" s="24">
        <v>105000</v>
      </c>
      <c r="I711" s="24">
        <v>85000</v>
      </c>
      <c r="J711" s="24">
        <v>55000</v>
      </c>
      <c r="K711" s="24">
        <v>78000</v>
      </c>
    </row>
    <row r="712" spans="1:11">
      <c r="A712" s="35">
        <v>45499</v>
      </c>
      <c r="B712" s="24">
        <v>69000</v>
      </c>
      <c r="C712" s="24">
        <v>36500</v>
      </c>
      <c r="D712" s="24">
        <v>65000</v>
      </c>
      <c r="E712" s="24">
        <v>75507</v>
      </c>
      <c r="F712" s="24">
        <v>68000</v>
      </c>
      <c r="G712" s="24">
        <v>79000</v>
      </c>
      <c r="H712" s="24">
        <v>100000</v>
      </c>
      <c r="I712" s="24">
        <v>80000</v>
      </c>
      <c r="J712" s="24">
        <v>50000</v>
      </c>
      <c r="K712" s="24">
        <v>75000</v>
      </c>
    </row>
    <row r="713" spans="1:11">
      <c r="A713" s="35">
        <v>45506</v>
      </c>
      <c r="B713" s="24">
        <v>67750</v>
      </c>
      <c r="C713" s="24">
        <v>36500</v>
      </c>
      <c r="D713" s="24">
        <v>62000</v>
      </c>
      <c r="E713" s="24">
        <v>73507</v>
      </c>
      <c r="F713" s="24">
        <v>68000</v>
      </c>
      <c r="G713" s="24">
        <v>78750</v>
      </c>
      <c r="H713" s="24">
        <v>100000</v>
      </c>
      <c r="I713" s="24">
        <v>80000</v>
      </c>
      <c r="J713" s="24">
        <v>53000</v>
      </c>
      <c r="K713" s="24">
        <v>73000</v>
      </c>
    </row>
    <row r="714" spans="1:11">
      <c r="A714" s="35">
        <v>45513</v>
      </c>
      <c r="B714" s="24">
        <v>67500</v>
      </c>
      <c r="C714" s="24">
        <v>38000</v>
      </c>
      <c r="D714" s="24">
        <v>60000</v>
      </c>
      <c r="E714" s="24">
        <v>70507</v>
      </c>
      <c r="F714" s="24">
        <v>70000</v>
      </c>
      <c r="G714" s="24">
        <v>80000</v>
      </c>
      <c r="H714" s="24">
        <v>100000</v>
      </c>
      <c r="I714" s="24">
        <v>80000</v>
      </c>
      <c r="J714" s="24">
        <v>53000</v>
      </c>
      <c r="K714" s="24">
        <v>70000</v>
      </c>
    </row>
    <row r="715" spans="1:11">
      <c r="A715" s="35">
        <v>45520</v>
      </c>
      <c r="B715" s="24">
        <v>65000</v>
      </c>
      <c r="C715" s="24">
        <v>35000</v>
      </c>
      <c r="D715" s="24">
        <v>55000</v>
      </c>
      <c r="E715" s="24">
        <v>65507</v>
      </c>
      <c r="F715" s="24">
        <v>70000</v>
      </c>
      <c r="G715" s="24">
        <v>77750</v>
      </c>
      <c r="H715" s="24">
        <v>95000</v>
      </c>
      <c r="I715" s="24">
        <v>80000</v>
      </c>
      <c r="J715" s="24">
        <v>48000</v>
      </c>
      <c r="K715" s="24">
        <v>65000</v>
      </c>
    </row>
    <row r="716" spans="1:11">
      <c r="A716" s="35">
        <v>45527</v>
      </c>
      <c r="B716" s="24">
        <v>62750</v>
      </c>
      <c r="C716" s="24">
        <v>35000</v>
      </c>
      <c r="D716" s="24">
        <v>50000</v>
      </c>
      <c r="E716" s="24">
        <v>65507</v>
      </c>
      <c r="F716" s="24">
        <v>68000</v>
      </c>
      <c r="G716" s="24">
        <v>75000</v>
      </c>
      <c r="H716" s="24">
        <v>95000</v>
      </c>
      <c r="I716" s="24">
        <v>80000</v>
      </c>
      <c r="J716" s="24">
        <v>48000</v>
      </c>
      <c r="K716" s="24">
        <v>65000</v>
      </c>
    </row>
    <row r="717" spans="1:11">
      <c r="A717" s="35">
        <v>45534</v>
      </c>
      <c r="B717" s="24">
        <v>59750</v>
      </c>
      <c r="C717" s="24">
        <v>30000</v>
      </c>
      <c r="D717" s="24">
        <v>50000</v>
      </c>
      <c r="E717" s="24">
        <v>65507</v>
      </c>
      <c r="F717" s="24">
        <v>62000</v>
      </c>
      <c r="G717" s="24">
        <v>72500</v>
      </c>
      <c r="H717" s="24">
        <v>90000</v>
      </c>
      <c r="I717" s="24">
        <v>70000</v>
      </c>
      <c r="J717" s="24">
        <v>42000</v>
      </c>
      <c r="K717" s="24">
        <v>65000</v>
      </c>
    </row>
    <row r="718" spans="1:11">
      <c r="A718" s="35">
        <v>45541</v>
      </c>
      <c r="B718" s="24">
        <v>55000</v>
      </c>
      <c r="C718" s="24">
        <v>30000</v>
      </c>
      <c r="D718" s="24">
        <v>47000</v>
      </c>
      <c r="E718" s="24">
        <v>65507</v>
      </c>
      <c r="F718" s="24">
        <v>54000</v>
      </c>
      <c r="G718" s="24">
        <v>69250</v>
      </c>
      <c r="H718" s="24">
        <v>75000</v>
      </c>
      <c r="I718" s="24">
        <v>60000</v>
      </c>
      <c r="J718" s="24">
        <v>40000</v>
      </c>
      <c r="K718" s="24">
        <v>65000</v>
      </c>
    </row>
    <row r="719" spans="1:11">
      <c r="A719" s="35">
        <v>45548</v>
      </c>
      <c r="B719" s="24">
        <v>55750</v>
      </c>
      <c r="C719" s="24">
        <v>30000</v>
      </c>
      <c r="D719" s="24">
        <v>50000</v>
      </c>
      <c r="E719" s="24">
        <v>65507</v>
      </c>
      <c r="F719" s="24">
        <v>54000</v>
      </c>
      <c r="G719" s="24">
        <v>68250</v>
      </c>
      <c r="H719" s="24">
        <v>70000</v>
      </c>
      <c r="I719" s="24">
        <v>55000</v>
      </c>
      <c r="J719" s="24">
        <v>40000</v>
      </c>
      <c r="K719" s="24">
        <v>65000</v>
      </c>
    </row>
    <row r="720" spans="1:11">
      <c r="A720" s="35">
        <v>45555</v>
      </c>
      <c r="B720" s="24">
        <v>55750</v>
      </c>
      <c r="C720" s="24">
        <v>30000</v>
      </c>
      <c r="D720" s="24">
        <v>50000</v>
      </c>
      <c r="E720" s="24">
        <v>65507</v>
      </c>
      <c r="F720" s="24">
        <v>54000</v>
      </c>
      <c r="G720" s="24">
        <v>70000</v>
      </c>
      <c r="H720" s="24">
        <v>70000</v>
      </c>
      <c r="I720" s="24">
        <v>55000</v>
      </c>
      <c r="J720" s="24">
        <v>40000</v>
      </c>
      <c r="K720" s="24">
        <v>65000</v>
      </c>
    </row>
    <row r="721" spans="1:11">
      <c r="A721" s="35">
        <v>45562</v>
      </c>
      <c r="B721" s="24">
        <v>46250</v>
      </c>
      <c r="C721" s="24">
        <v>26250</v>
      </c>
      <c r="D721" s="24">
        <v>40000</v>
      </c>
      <c r="E721" s="24">
        <v>55507</v>
      </c>
      <c r="F721" s="24">
        <v>45000</v>
      </c>
      <c r="G721" s="24">
        <v>60500</v>
      </c>
      <c r="H721" s="24">
        <v>65000</v>
      </c>
      <c r="I721" s="24">
        <v>55000</v>
      </c>
      <c r="J721" s="24">
        <v>35000</v>
      </c>
      <c r="K721" s="24">
        <v>55000</v>
      </c>
    </row>
    <row r="722" spans="1:11">
      <c r="A722" s="35">
        <v>45569</v>
      </c>
      <c r="B722" s="24">
        <v>41500</v>
      </c>
      <c r="C722" s="24">
        <v>25750</v>
      </c>
      <c r="D722" s="24">
        <v>38000</v>
      </c>
      <c r="E722" s="24">
        <v>50507</v>
      </c>
      <c r="F722" s="24">
        <v>39000</v>
      </c>
      <c r="G722" s="24">
        <v>52500</v>
      </c>
      <c r="H722" s="24">
        <v>50000</v>
      </c>
      <c r="I722" s="24">
        <v>40000</v>
      </c>
      <c r="J722" s="24">
        <v>30000</v>
      </c>
      <c r="K722" s="24">
        <v>50000</v>
      </c>
    </row>
    <row r="723" spans="1:11">
      <c r="A723" s="35">
        <v>45576</v>
      </c>
      <c r="B723" s="24">
        <v>38750</v>
      </c>
      <c r="C723" s="24">
        <v>24750</v>
      </c>
      <c r="D723" s="24">
        <v>35000</v>
      </c>
      <c r="E723" s="24">
        <v>50507</v>
      </c>
      <c r="F723" s="24">
        <v>35000</v>
      </c>
      <c r="G723" s="24">
        <v>52500</v>
      </c>
      <c r="H723" s="24">
        <v>50000</v>
      </c>
      <c r="I723" s="24">
        <v>40000</v>
      </c>
      <c r="J723" s="24">
        <v>25000</v>
      </c>
      <c r="K723" s="24">
        <v>50000</v>
      </c>
    </row>
    <row r="724" spans="1:11">
      <c r="A724" s="35">
        <v>45583</v>
      </c>
      <c r="B724" s="24">
        <v>27500</v>
      </c>
      <c r="C724" s="24">
        <v>17250</v>
      </c>
      <c r="D724" s="24">
        <v>15000</v>
      </c>
      <c r="E724" s="24">
        <v>45507</v>
      </c>
      <c r="F724" s="24">
        <v>25000</v>
      </c>
      <c r="G724" s="24">
        <v>41500</v>
      </c>
      <c r="H724" s="24">
        <v>45000</v>
      </c>
      <c r="I724" s="24">
        <v>30000</v>
      </c>
      <c r="J724" s="24">
        <v>20000</v>
      </c>
      <c r="K724" s="24">
        <v>45000</v>
      </c>
    </row>
    <row r="725" spans="1:11">
      <c r="A725" s="35">
        <v>45590</v>
      </c>
      <c r="B725" s="24">
        <v>20250</v>
      </c>
      <c r="C725" s="24">
        <v>13750</v>
      </c>
      <c r="D725" s="24">
        <v>10000</v>
      </c>
      <c r="E725" s="24">
        <v>25507</v>
      </c>
      <c r="F725" s="24">
        <v>23000</v>
      </c>
      <c r="G725" s="24">
        <v>34750</v>
      </c>
      <c r="H725" s="24">
        <v>30000</v>
      </c>
      <c r="I725" s="24">
        <v>20000</v>
      </c>
      <c r="J725" s="24">
        <v>18000</v>
      </c>
      <c r="K725" s="24">
        <v>25000</v>
      </c>
    </row>
    <row r="726" spans="1:11">
      <c r="A726" s="36">
        <v>45597</v>
      </c>
      <c r="B726" s="25">
        <v>18750</v>
      </c>
      <c r="C726" s="25">
        <v>11250</v>
      </c>
      <c r="D726" s="25">
        <v>10000</v>
      </c>
      <c r="E726" s="25">
        <v>25507</v>
      </c>
      <c r="F726" s="25">
        <v>16724</v>
      </c>
      <c r="G726" s="25">
        <v>30500</v>
      </c>
      <c r="H726" s="25">
        <v>25000</v>
      </c>
      <c r="I726" s="25">
        <v>18000</v>
      </c>
      <c r="J726" s="25">
        <v>15000</v>
      </c>
      <c r="K726" s="25">
        <v>25000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D7FEA-40F9-4A47-B4BA-57AB0A86F78E}">
  <dimension ref="A1:G1506"/>
  <sheetViews>
    <sheetView workbookViewId="0">
      <selection activeCell="G1" sqref="G1"/>
    </sheetView>
  </sheetViews>
  <sheetFormatPr baseColWidth="10" defaultRowHeight="16"/>
  <cols>
    <col min="1" max="1" width="12" bestFit="1" customWidth="1"/>
  </cols>
  <sheetData>
    <row r="1" spans="1:7" ht="102">
      <c r="A1" s="28"/>
      <c r="B1" s="29" t="s">
        <v>44</v>
      </c>
      <c r="C1" s="29" t="s">
        <v>49</v>
      </c>
      <c r="D1" s="29" t="s">
        <v>45</v>
      </c>
      <c r="E1" s="29" t="s">
        <v>48</v>
      </c>
      <c r="F1" s="29" t="s">
        <v>46</v>
      </c>
      <c r="G1" s="29" t="s">
        <v>47</v>
      </c>
    </row>
    <row r="2" spans="1:7">
      <c r="A2" s="32">
        <v>35069</v>
      </c>
      <c r="B2" s="3"/>
      <c r="C2" s="3">
        <v>135.55768</v>
      </c>
      <c r="D2" s="3"/>
      <c r="E2" s="7"/>
      <c r="F2" s="3"/>
      <c r="G2" s="3"/>
    </row>
    <row r="3" spans="1:7">
      <c r="A3" s="33">
        <v>35076</v>
      </c>
      <c r="B3" s="3"/>
      <c r="C3" s="3">
        <v>135.55768</v>
      </c>
      <c r="D3" s="3"/>
      <c r="E3" s="7"/>
      <c r="F3" s="3"/>
      <c r="G3" s="3"/>
    </row>
    <row r="4" spans="1:7">
      <c r="A4" s="33">
        <v>35083</v>
      </c>
      <c r="B4" s="3"/>
      <c r="C4" s="3">
        <v>135.55768</v>
      </c>
      <c r="D4" s="3"/>
      <c r="E4" s="7"/>
      <c r="F4" s="3"/>
      <c r="G4" s="3"/>
    </row>
    <row r="5" spans="1:7">
      <c r="A5" s="33">
        <v>35090</v>
      </c>
      <c r="B5" s="3"/>
      <c r="C5" s="3">
        <v>135.55768</v>
      </c>
      <c r="D5" s="3"/>
      <c r="E5" s="7"/>
      <c r="F5" s="3"/>
      <c r="G5" s="3"/>
    </row>
    <row r="6" spans="1:7">
      <c r="A6" s="33">
        <v>35097</v>
      </c>
      <c r="B6" s="3"/>
      <c r="C6" s="3">
        <v>135.55768</v>
      </c>
      <c r="D6" s="3"/>
      <c r="E6" s="7"/>
      <c r="F6" s="3"/>
      <c r="G6" s="3"/>
    </row>
    <row r="7" spans="1:7">
      <c r="A7" s="33">
        <v>35104</v>
      </c>
      <c r="B7" s="3"/>
      <c r="C7" s="3">
        <v>135.55768</v>
      </c>
      <c r="D7" s="3"/>
      <c r="E7" s="7"/>
      <c r="F7" s="3"/>
      <c r="G7" s="3"/>
    </row>
    <row r="8" spans="1:7">
      <c r="A8" s="33">
        <v>35111</v>
      </c>
      <c r="B8" s="3"/>
      <c r="C8" s="3">
        <v>135.55768</v>
      </c>
      <c r="D8" s="3"/>
      <c r="E8" s="7"/>
      <c r="F8" s="3"/>
      <c r="G8" s="3"/>
    </row>
    <row r="9" spans="1:7">
      <c r="A9" s="33">
        <v>35118</v>
      </c>
      <c r="B9" s="3"/>
      <c r="C9" s="3">
        <v>135.55768</v>
      </c>
      <c r="D9" s="3"/>
      <c r="E9" s="7"/>
      <c r="F9" s="3"/>
      <c r="G9" s="3"/>
    </row>
    <row r="10" spans="1:7">
      <c r="A10" s="33">
        <v>35125</v>
      </c>
      <c r="B10" s="3"/>
      <c r="C10" s="3">
        <v>134.90581</v>
      </c>
      <c r="D10" s="3"/>
      <c r="E10" s="7"/>
      <c r="F10" s="3"/>
      <c r="G10" s="3"/>
    </row>
    <row r="11" spans="1:7">
      <c r="A11" s="33">
        <v>35132</v>
      </c>
      <c r="B11" s="3"/>
      <c r="C11" s="3">
        <v>134.90581</v>
      </c>
      <c r="D11" s="3"/>
      <c r="E11" s="7"/>
      <c r="F11" s="3"/>
      <c r="G11" s="3"/>
    </row>
    <row r="12" spans="1:7">
      <c r="A12" s="33">
        <v>35139</v>
      </c>
      <c r="B12" s="3"/>
      <c r="C12" s="3">
        <v>134.90581</v>
      </c>
      <c r="D12" s="3"/>
      <c r="E12" s="7"/>
      <c r="F12" s="3"/>
      <c r="G12" s="3"/>
    </row>
    <row r="13" spans="1:7">
      <c r="A13" s="33">
        <v>35146</v>
      </c>
      <c r="B13" s="3"/>
      <c r="C13" s="3">
        <v>134.90581</v>
      </c>
      <c r="D13" s="3"/>
      <c r="E13" s="7"/>
      <c r="F13" s="3"/>
      <c r="G13" s="3"/>
    </row>
    <row r="14" spans="1:7">
      <c r="A14" s="33">
        <v>35153</v>
      </c>
      <c r="B14" s="3"/>
      <c r="C14" s="3">
        <v>134.90581</v>
      </c>
      <c r="D14" s="3"/>
      <c r="E14" s="7"/>
      <c r="F14" s="3"/>
      <c r="G14" s="3"/>
    </row>
    <row r="15" spans="1:7">
      <c r="A15" s="33">
        <v>35160</v>
      </c>
      <c r="B15" s="3"/>
      <c r="C15" s="3">
        <v>133.45307</v>
      </c>
      <c r="D15" s="3"/>
      <c r="E15" s="7"/>
      <c r="F15" s="3"/>
      <c r="G15" s="3"/>
    </row>
    <row r="16" spans="1:7">
      <c r="A16" s="33">
        <v>35167</v>
      </c>
      <c r="B16" s="3"/>
      <c r="C16" s="3">
        <v>133.45307</v>
      </c>
      <c r="D16" s="3"/>
      <c r="E16" s="7"/>
      <c r="F16" s="3"/>
      <c r="G16" s="3"/>
    </row>
    <row r="17" spans="1:7">
      <c r="A17" s="33">
        <v>35174</v>
      </c>
      <c r="B17" s="3"/>
      <c r="C17" s="3">
        <v>133.45307</v>
      </c>
      <c r="D17" s="3"/>
      <c r="E17" s="7"/>
      <c r="F17" s="3"/>
      <c r="G17" s="3"/>
    </row>
    <row r="18" spans="1:7">
      <c r="A18" s="33">
        <v>35181</v>
      </c>
      <c r="B18" s="3"/>
      <c r="C18" s="3">
        <v>133.45307</v>
      </c>
      <c r="D18" s="3"/>
      <c r="E18" s="7"/>
      <c r="F18" s="3"/>
      <c r="G18" s="3"/>
    </row>
    <row r="19" spans="1:7">
      <c r="A19" s="33">
        <v>35188</v>
      </c>
      <c r="B19" s="3"/>
      <c r="C19" s="3">
        <v>133.45307</v>
      </c>
      <c r="D19" s="3"/>
      <c r="E19" s="7"/>
      <c r="F19" s="3"/>
      <c r="G19" s="3"/>
    </row>
    <row r="20" spans="1:7">
      <c r="A20" s="33">
        <v>35195</v>
      </c>
      <c r="B20" s="3"/>
      <c r="C20" s="3">
        <v>133.45307</v>
      </c>
      <c r="D20" s="3"/>
      <c r="E20" s="7"/>
      <c r="F20" s="3"/>
      <c r="G20" s="3"/>
    </row>
    <row r="21" spans="1:7">
      <c r="A21" s="33">
        <v>35202</v>
      </c>
      <c r="B21" s="3"/>
      <c r="C21" s="3">
        <v>133.45307</v>
      </c>
      <c r="D21" s="3"/>
      <c r="E21" s="7"/>
      <c r="F21" s="3"/>
      <c r="G21" s="3"/>
    </row>
    <row r="22" spans="1:7">
      <c r="A22" s="33">
        <v>35209</v>
      </c>
      <c r="B22" s="3"/>
      <c r="C22" s="3">
        <v>133.45307</v>
      </c>
      <c r="D22" s="3"/>
      <c r="E22" s="7"/>
      <c r="F22" s="3"/>
      <c r="G22" s="3"/>
    </row>
    <row r="23" spans="1:7">
      <c r="A23" s="33">
        <v>35216</v>
      </c>
      <c r="B23" s="3"/>
      <c r="C23" s="3">
        <v>133.45307</v>
      </c>
      <c r="D23" s="3"/>
      <c r="E23" s="7"/>
      <c r="F23" s="3"/>
      <c r="G23" s="3"/>
    </row>
    <row r="24" spans="1:7">
      <c r="A24" s="33">
        <v>35223</v>
      </c>
      <c r="B24" s="3"/>
      <c r="C24" s="3">
        <v>133.45307</v>
      </c>
      <c r="D24" s="3"/>
      <c r="E24" s="7"/>
      <c r="F24" s="3"/>
      <c r="G24" s="3"/>
    </row>
    <row r="25" spans="1:7">
      <c r="A25" s="33">
        <v>35230</v>
      </c>
      <c r="B25" s="3"/>
      <c r="C25" s="3">
        <v>133.45307</v>
      </c>
      <c r="D25" s="3"/>
      <c r="E25" s="7"/>
      <c r="F25" s="3"/>
      <c r="G25" s="3"/>
    </row>
    <row r="26" spans="1:7">
      <c r="A26" s="33">
        <v>35237</v>
      </c>
      <c r="B26" s="3"/>
      <c r="C26" s="3">
        <v>133.45307</v>
      </c>
      <c r="D26" s="3"/>
      <c r="E26" s="7"/>
      <c r="F26" s="3"/>
      <c r="G26" s="3"/>
    </row>
    <row r="27" spans="1:7">
      <c r="A27" s="33">
        <v>35244</v>
      </c>
      <c r="B27" s="3"/>
      <c r="C27" s="3">
        <v>133.45307</v>
      </c>
      <c r="D27" s="3"/>
      <c r="E27" s="7"/>
      <c r="F27" s="3"/>
      <c r="G27" s="3"/>
    </row>
    <row r="28" spans="1:7">
      <c r="A28" s="33">
        <v>35251</v>
      </c>
      <c r="B28" s="3"/>
      <c r="C28" s="3">
        <v>133.45307</v>
      </c>
      <c r="D28" s="3"/>
      <c r="E28" s="7"/>
      <c r="F28" s="3"/>
      <c r="G28" s="3"/>
    </row>
    <row r="29" spans="1:7">
      <c r="A29" s="33">
        <v>35258</v>
      </c>
      <c r="B29" s="3"/>
      <c r="C29" s="3">
        <v>133.45307</v>
      </c>
      <c r="D29" s="3"/>
      <c r="E29" s="7"/>
      <c r="F29" s="3"/>
      <c r="G29" s="3"/>
    </row>
    <row r="30" spans="1:7">
      <c r="A30" s="33">
        <v>35265</v>
      </c>
      <c r="B30" s="3"/>
      <c r="C30" s="3">
        <v>133.45307</v>
      </c>
      <c r="D30" s="3"/>
      <c r="E30" s="7"/>
      <c r="F30" s="3"/>
      <c r="G30" s="3"/>
    </row>
    <row r="31" spans="1:7">
      <c r="A31" s="33">
        <v>35272</v>
      </c>
      <c r="B31" s="3"/>
      <c r="C31" s="3">
        <v>133.45307</v>
      </c>
      <c r="D31" s="3"/>
      <c r="E31" s="7"/>
      <c r="F31" s="3"/>
      <c r="G31" s="3"/>
    </row>
    <row r="32" spans="1:7">
      <c r="A32" s="33">
        <v>35279</v>
      </c>
      <c r="B32" s="3"/>
      <c r="C32" s="3">
        <v>133.45307</v>
      </c>
      <c r="D32" s="3"/>
      <c r="E32" s="7"/>
      <c r="F32" s="3"/>
      <c r="G32" s="3"/>
    </row>
    <row r="33" spans="1:7">
      <c r="A33" s="33">
        <v>35286</v>
      </c>
      <c r="B33" s="3"/>
      <c r="C33" s="3">
        <v>133.45307</v>
      </c>
      <c r="D33" s="3"/>
      <c r="E33" s="7"/>
      <c r="F33" s="3"/>
      <c r="G33" s="3"/>
    </row>
    <row r="34" spans="1:7">
      <c r="A34" s="33">
        <v>35293</v>
      </c>
      <c r="B34" s="3"/>
      <c r="C34" s="3">
        <v>133.45307</v>
      </c>
      <c r="D34" s="3"/>
      <c r="E34" s="7"/>
      <c r="F34" s="3"/>
      <c r="G34" s="3"/>
    </row>
    <row r="35" spans="1:7">
      <c r="A35" s="33">
        <v>35300</v>
      </c>
      <c r="B35" s="3"/>
      <c r="C35" s="3">
        <v>133.45307</v>
      </c>
      <c r="D35" s="3"/>
      <c r="E35" s="7"/>
      <c r="F35" s="3"/>
      <c r="G35" s="3"/>
    </row>
    <row r="36" spans="1:7">
      <c r="A36" s="33">
        <v>35307</v>
      </c>
      <c r="B36" s="3"/>
      <c r="C36" s="3">
        <v>133.45307</v>
      </c>
      <c r="D36" s="3"/>
      <c r="E36" s="7"/>
      <c r="F36" s="3"/>
      <c r="G36" s="3"/>
    </row>
    <row r="37" spans="1:7">
      <c r="A37" s="33">
        <v>35314</v>
      </c>
      <c r="B37" s="3"/>
      <c r="C37" s="3">
        <v>133.45307</v>
      </c>
      <c r="D37" s="3"/>
      <c r="E37" s="7"/>
      <c r="F37" s="3"/>
      <c r="G37" s="3"/>
    </row>
    <row r="38" spans="1:7">
      <c r="A38" s="33">
        <v>35321</v>
      </c>
      <c r="B38" s="3"/>
      <c r="C38" s="3">
        <v>133.45307</v>
      </c>
      <c r="D38" s="3"/>
      <c r="E38" s="7"/>
      <c r="F38" s="3"/>
      <c r="G38" s="3"/>
    </row>
    <row r="39" spans="1:7">
      <c r="A39" s="33">
        <v>35328</v>
      </c>
      <c r="B39" s="3"/>
      <c r="C39" s="3">
        <v>133.45307</v>
      </c>
      <c r="D39" s="3"/>
      <c r="E39" s="7"/>
      <c r="F39" s="3"/>
      <c r="G39" s="3"/>
    </row>
    <row r="40" spans="1:7">
      <c r="A40" s="33">
        <v>35335</v>
      </c>
      <c r="B40" s="3"/>
      <c r="C40" s="3">
        <v>133.45307</v>
      </c>
      <c r="D40" s="3"/>
      <c r="E40" s="7"/>
      <c r="F40" s="3"/>
      <c r="G40" s="3"/>
    </row>
    <row r="41" spans="1:7">
      <c r="A41" s="33">
        <v>35342</v>
      </c>
      <c r="B41" s="3"/>
      <c r="C41" s="3">
        <v>133.45307</v>
      </c>
      <c r="D41" s="3"/>
      <c r="E41" s="7"/>
      <c r="F41" s="3"/>
      <c r="G41" s="3"/>
    </row>
    <row r="42" spans="1:7">
      <c r="A42" s="33">
        <v>35349</v>
      </c>
      <c r="B42" s="3"/>
      <c r="C42" s="3">
        <v>133.45307</v>
      </c>
      <c r="D42" s="3"/>
      <c r="E42" s="7"/>
      <c r="F42" s="3"/>
      <c r="G42" s="3"/>
    </row>
    <row r="43" spans="1:7">
      <c r="A43" s="33">
        <v>35356</v>
      </c>
      <c r="B43" s="3"/>
      <c r="C43" s="3">
        <v>133.45307</v>
      </c>
      <c r="D43" s="3"/>
      <c r="E43" s="7"/>
      <c r="F43" s="3"/>
      <c r="G43" s="3"/>
    </row>
    <row r="44" spans="1:7">
      <c r="A44" s="33">
        <v>35363</v>
      </c>
      <c r="B44" s="3"/>
      <c r="C44" s="3">
        <v>133.45307</v>
      </c>
      <c r="D44" s="3"/>
      <c r="E44" s="7"/>
      <c r="F44" s="3"/>
      <c r="G44" s="3"/>
    </row>
    <row r="45" spans="1:7">
      <c r="A45" s="33">
        <v>35370</v>
      </c>
      <c r="B45" s="3"/>
      <c r="C45" s="3">
        <v>133.45307</v>
      </c>
      <c r="D45" s="3"/>
      <c r="E45" s="7"/>
      <c r="F45" s="3"/>
      <c r="G45" s="3"/>
    </row>
    <row r="46" spans="1:7">
      <c r="A46" s="33">
        <v>35377</v>
      </c>
      <c r="B46" s="3"/>
      <c r="C46" s="3">
        <v>133.45307</v>
      </c>
      <c r="D46" s="3"/>
      <c r="E46" s="7"/>
      <c r="F46" s="3"/>
      <c r="G46" s="3"/>
    </row>
    <row r="47" spans="1:7">
      <c r="A47" s="33">
        <v>35384</v>
      </c>
      <c r="B47" s="3"/>
      <c r="C47" s="3">
        <v>133.45307</v>
      </c>
      <c r="D47" s="3"/>
      <c r="E47" s="7"/>
      <c r="F47" s="3"/>
      <c r="G47" s="3"/>
    </row>
    <row r="48" spans="1:7">
      <c r="A48" s="33">
        <v>35391</v>
      </c>
      <c r="B48" s="3"/>
      <c r="C48" s="3">
        <v>133.45307</v>
      </c>
      <c r="D48" s="3"/>
      <c r="E48" s="7"/>
      <c r="F48" s="3"/>
      <c r="G48" s="3"/>
    </row>
    <row r="49" spans="1:7">
      <c r="A49" s="33">
        <v>35398</v>
      </c>
      <c r="B49" s="3"/>
      <c r="C49" s="3">
        <v>133.45307</v>
      </c>
      <c r="D49" s="3"/>
      <c r="E49" s="7"/>
      <c r="F49" s="3"/>
      <c r="G49" s="3"/>
    </row>
    <row r="50" spans="1:7">
      <c r="A50" s="33">
        <v>35405</v>
      </c>
      <c r="B50" s="3"/>
      <c r="C50" s="3">
        <v>133.45307</v>
      </c>
      <c r="D50" s="3"/>
      <c r="E50" s="7"/>
      <c r="F50" s="3"/>
      <c r="G50" s="3"/>
    </row>
    <row r="51" spans="1:7">
      <c r="A51" s="33">
        <v>35412</v>
      </c>
      <c r="B51" s="3"/>
      <c r="C51" s="3">
        <v>133.45307</v>
      </c>
      <c r="D51" s="3"/>
      <c r="E51" s="7"/>
      <c r="F51" s="3"/>
      <c r="G51" s="3"/>
    </row>
    <row r="52" spans="1:7">
      <c r="A52" s="33">
        <v>35419</v>
      </c>
      <c r="B52" s="3"/>
      <c r="C52" s="3">
        <v>133.45307</v>
      </c>
      <c r="D52" s="3"/>
      <c r="E52" s="7"/>
      <c r="F52" s="3"/>
      <c r="G52" s="3"/>
    </row>
    <row r="53" spans="1:7">
      <c r="A53" s="33">
        <v>35426</v>
      </c>
      <c r="B53" s="3"/>
      <c r="C53" s="3">
        <v>133.45307</v>
      </c>
      <c r="D53" s="3"/>
      <c r="E53" s="7"/>
      <c r="F53" s="3"/>
      <c r="G53" s="3"/>
    </row>
    <row r="54" spans="1:7">
      <c r="A54" s="33">
        <v>35433</v>
      </c>
      <c r="B54" s="3"/>
      <c r="C54" s="3">
        <v>127.68731</v>
      </c>
      <c r="D54" s="3"/>
      <c r="E54" s="7">
        <v>-5.806</v>
      </c>
      <c r="F54" s="3"/>
      <c r="G54" s="3"/>
    </row>
    <row r="55" spans="1:7">
      <c r="A55" s="33">
        <v>35440</v>
      </c>
      <c r="B55" s="3"/>
      <c r="C55" s="3">
        <v>127.68731</v>
      </c>
      <c r="D55" s="3"/>
      <c r="E55" s="7">
        <v>-5.806</v>
      </c>
      <c r="F55" s="3"/>
      <c r="G55" s="3"/>
    </row>
    <row r="56" spans="1:7">
      <c r="A56" s="33">
        <v>35447</v>
      </c>
      <c r="B56" s="3"/>
      <c r="C56" s="3">
        <v>127.68731</v>
      </c>
      <c r="D56" s="3"/>
      <c r="E56" s="7">
        <v>-5.806</v>
      </c>
      <c r="F56" s="3"/>
      <c r="G56" s="3"/>
    </row>
    <row r="57" spans="1:7">
      <c r="A57" s="33">
        <v>35454</v>
      </c>
      <c r="B57" s="3"/>
      <c r="C57" s="3">
        <v>127.68731</v>
      </c>
      <c r="D57" s="3"/>
      <c r="E57" s="7">
        <v>-5.806</v>
      </c>
      <c r="F57" s="3"/>
      <c r="G57" s="3"/>
    </row>
    <row r="58" spans="1:7">
      <c r="A58" s="33">
        <v>35461</v>
      </c>
      <c r="B58" s="3"/>
      <c r="C58" s="3">
        <v>127.68731</v>
      </c>
      <c r="D58" s="3"/>
      <c r="E58" s="7">
        <v>-5.806</v>
      </c>
      <c r="F58" s="3"/>
      <c r="G58" s="3"/>
    </row>
    <row r="59" spans="1:7">
      <c r="A59" s="33">
        <v>35468</v>
      </c>
      <c r="B59" s="3"/>
      <c r="C59" s="3">
        <v>127.68731</v>
      </c>
      <c r="D59" s="3"/>
      <c r="E59" s="7">
        <v>-5.806</v>
      </c>
      <c r="F59" s="3"/>
      <c r="G59" s="3"/>
    </row>
    <row r="60" spans="1:7">
      <c r="A60" s="33">
        <v>35475</v>
      </c>
      <c r="B60" s="3"/>
      <c r="C60" s="3">
        <v>127.68731</v>
      </c>
      <c r="D60" s="3"/>
      <c r="E60" s="7">
        <v>-5.806</v>
      </c>
      <c r="F60" s="3"/>
      <c r="G60" s="3"/>
    </row>
    <row r="61" spans="1:7">
      <c r="A61" s="33">
        <v>35482</v>
      </c>
      <c r="B61" s="3"/>
      <c r="C61" s="3">
        <v>127.68731</v>
      </c>
      <c r="D61" s="3"/>
      <c r="E61" s="7">
        <v>-5.806</v>
      </c>
      <c r="F61" s="3"/>
      <c r="G61" s="3"/>
    </row>
    <row r="62" spans="1:7">
      <c r="A62" s="33">
        <v>35489</v>
      </c>
      <c r="B62" s="3"/>
      <c r="C62" s="3">
        <v>127.68731</v>
      </c>
      <c r="D62" s="3"/>
      <c r="E62" s="7">
        <v>-5.351</v>
      </c>
      <c r="F62" s="3"/>
      <c r="G62" s="3"/>
    </row>
    <row r="63" spans="1:7">
      <c r="A63" s="33">
        <v>35496</v>
      </c>
      <c r="B63" s="3"/>
      <c r="C63" s="3">
        <v>127.68731</v>
      </c>
      <c r="D63" s="3"/>
      <c r="E63" s="7">
        <v>-5.351</v>
      </c>
      <c r="F63" s="3"/>
      <c r="G63" s="3"/>
    </row>
    <row r="64" spans="1:7">
      <c r="A64" s="33">
        <v>35503</v>
      </c>
      <c r="B64" s="3"/>
      <c r="C64" s="3">
        <v>127.68731</v>
      </c>
      <c r="D64" s="3"/>
      <c r="E64" s="7">
        <v>-5.351</v>
      </c>
      <c r="F64" s="3"/>
      <c r="G64" s="3"/>
    </row>
    <row r="65" spans="1:7">
      <c r="A65" s="33">
        <v>35510</v>
      </c>
      <c r="B65" s="3"/>
      <c r="C65" s="3">
        <v>127.68731</v>
      </c>
      <c r="D65" s="3"/>
      <c r="E65" s="7">
        <v>-5.351</v>
      </c>
      <c r="F65" s="3"/>
      <c r="G65" s="3"/>
    </row>
    <row r="66" spans="1:7">
      <c r="A66" s="33">
        <v>35517</v>
      </c>
      <c r="B66" s="3"/>
      <c r="C66" s="3">
        <v>127.68731</v>
      </c>
      <c r="D66" s="3"/>
      <c r="E66" s="7">
        <v>-5.351</v>
      </c>
      <c r="F66" s="3"/>
      <c r="G66" s="3"/>
    </row>
    <row r="67" spans="1:7">
      <c r="A67" s="33">
        <v>35524</v>
      </c>
      <c r="B67" s="3"/>
      <c r="C67" s="3">
        <v>130.82961</v>
      </c>
      <c r="D67" s="3"/>
      <c r="E67" s="7">
        <v>-1.966</v>
      </c>
      <c r="F67" s="3"/>
      <c r="G67" s="3"/>
    </row>
    <row r="68" spans="1:7">
      <c r="A68" s="33">
        <v>35531</v>
      </c>
      <c r="B68" s="3"/>
      <c r="C68" s="3">
        <v>130.82961</v>
      </c>
      <c r="D68" s="3"/>
      <c r="E68" s="7">
        <v>-1.966</v>
      </c>
      <c r="F68" s="3"/>
      <c r="G68" s="3"/>
    </row>
    <row r="69" spans="1:7">
      <c r="A69" s="33">
        <v>35538</v>
      </c>
      <c r="B69" s="3"/>
      <c r="C69" s="3">
        <v>130.82961</v>
      </c>
      <c r="D69" s="3"/>
      <c r="E69" s="7">
        <v>-1.966</v>
      </c>
      <c r="F69" s="3"/>
      <c r="G69" s="3"/>
    </row>
    <row r="70" spans="1:7">
      <c r="A70" s="33">
        <v>35545</v>
      </c>
      <c r="B70" s="3"/>
      <c r="C70" s="3">
        <v>130.82961</v>
      </c>
      <c r="D70" s="3"/>
      <c r="E70" s="7">
        <v>-1.966</v>
      </c>
      <c r="F70" s="3"/>
      <c r="G70" s="3"/>
    </row>
    <row r="71" spans="1:7">
      <c r="A71" s="33">
        <v>35552</v>
      </c>
      <c r="B71" s="3"/>
      <c r="C71" s="3">
        <v>130.82961</v>
      </c>
      <c r="D71" s="3"/>
      <c r="E71" s="7">
        <v>-1.966</v>
      </c>
      <c r="F71" s="3"/>
      <c r="G71" s="3"/>
    </row>
    <row r="72" spans="1:7">
      <c r="A72" s="33">
        <v>35559</v>
      </c>
      <c r="B72" s="3"/>
      <c r="C72" s="3">
        <v>130.82961</v>
      </c>
      <c r="D72" s="3"/>
      <c r="E72" s="7">
        <v>-1.966</v>
      </c>
      <c r="F72" s="3"/>
      <c r="G72" s="3"/>
    </row>
    <row r="73" spans="1:7">
      <c r="A73" s="33">
        <v>35566</v>
      </c>
      <c r="B73" s="3"/>
      <c r="C73" s="3">
        <v>130.82961</v>
      </c>
      <c r="D73" s="3"/>
      <c r="E73" s="7">
        <v>-1.966</v>
      </c>
      <c r="F73" s="3"/>
      <c r="G73" s="3"/>
    </row>
    <row r="74" spans="1:7">
      <c r="A74" s="33">
        <v>35573</v>
      </c>
      <c r="B74" s="3"/>
      <c r="C74" s="3">
        <v>130.82961</v>
      </c>
      <c r="D74" s="3"/>
      <c r="E74" s="7">
        <v>-1.966</v>
      </c>
      <c r="F74" s="3"/>
      <c r="G74" s="3"/>
    </row>
    <row r="75" spans="1:7">
      <c r="A75" s="33">
        <v>35580</v>
      </c>
      <c r="B75" s="3"/>
      <c r="C75" s="3">
        <v>130.82961</v>
      </c>
      <c r="D75" s="3"/>
      <c r="E75" s="7">
        <v>-1.966</v>
      </c>
      <c r="F75" s="3"/>
      <c r="G75" s="3"/>
    </row>
    <row r="76" spans="1:7">
      <c r="A76" s="33">
        <v>35587</v>
      </c>
      <c r="B76" s="3"/>
      <c r="C76" s="3">
        <v>133.45307</v>
      </c>
      <c r="D76" s="3"/>
      <c r="E76" s="7">
        <v>0</v>
      </c>
      <c r="F76" s="3"/>
      <c r="G76" s="3"/>
    </row>
    <row r="77" spans="1:7">
      <c r="A77" s="33">
        <v>35594</v>
      </c>
      <c r="B77" s="3"/>
      <c r="C77" s="3">
        <v>133.45307</v>
      </c>
      <c r="D77" s="3"/>
      <c r="E77" s="7">
        <v>0</v>
      </c>
      <c r="F77" s="3"/>
      <c r="G77" s="3"/>
    </row>
    <row r="78" spans="1:7">
      <c r="A78" s="33">
        <v>35601</v>
      </c>
      <c r="B78" s="3"/>
      <c r="C78" s="3">
        <v>133.45307</v>
      </c>
      <c r="D78" s="3"/>
      <c r="E78" s="7">
        <v>0</v>
      </c>
      <c r="F78" s="3"/>
      <c r="G78" s="3"/>
    </row>
    <row r="79" spans="1:7">
      <c r="A79" s="33">
        <v>35608</v>
      </c>
      <c r="B79" s="3"/>
      <c r="C79" s="3">
        <v>133.45307</v>
      </c>
      <c r="D79" s="3"/>
      <c r="E79" s="7">
        <v>0</v>
      </c>
      <c r="F79" s="3"/>
      <c r="G79" s="3"/>
    </row>
    <row r="80" spans="1:7">
      <c r="A80" s="33">
        <v>35615</v>
      </c>
      <c r="B80" s="3"/>
      <c r="C80" s="3">
        <v>133.45307</v>
      </c>
      <c r="D80" s="3"/>
      <c r="E80" s="7">
        <v>0</v>
      </c>
      <c r="F80" s="3"/>
      <c r="G80" s="3"/>
    </row>
    <row r="81" spans="1:7">
      <c r="A81" s="33">
        <v>35622</v>
      </c>
      <c r="B81" s="3"/>
      <c r="C81" s="3">
        <v>133.45307</v>
      </c>
      <c r="D81" s="3"/>
      <c r="E81" s="7">
        <v>0</v>
      </c>
      <c r="F81" s="3"/>
      <c r="G81" s="3"/>
    </row>
    <row r="82" spans="1:7">
      <c r="A82" s="33">
        <v>35629</v>
      </c>
      <c r="B82" s="3"/>
      <c r="C82" s="3">
        <v>133.45307</v>
      </c>
      <c r="D82" s="3"/>
      <c r="E82" s="7">
        <v>0</v>
      </c>
      <c r="F82" s="3"/>
      <c r="G82" s="3"/>
    </row>
    <row r="83" spans="1:7">
      <c r="A83" s="33">
        <v>35636</v>
      </c>
      <c r="B83" s="3"/>
      <c r="C83" s="3">
        <v>133.45307</v>
      </c>
      <c r="D83" s="3"/>
      <c r="E83" s="7">
        <v>0</v>
      </c>
      <c r="F83" s="3"/>
      <c r="G83" s="3"/>
    </row>
    <row r="84" spans="1:7">
      <c r="A84" s="33">
        <v>35643</v>
      </c>
      <c r="B84" s="3"/>
      <c r="C84" s="3">
        <v>133.45307</v>
      </c>
      <c r="D84" s="3"/>
      <c r="E84" s="7">
        <v>0</v>
      </c>
      <c r="F84" s="3"/>
      <c r="G84" s="3"/>
    </row>
    <row r="85" spans="1:7">
      <c r="A85" s="33">
        <v>35650</v>
      </c>
      <c r="B85" s="3"/>
      <c r="C85" s="3">
        <v>133.45307</v>
      </c>
      <c r="D85" s="3"/>
      <c r="E85" s="7">
        <v>0</v>
      </c>
      <c r="F85" s="3"/>
      <c r="G85" s="3"/>
    </row>
    <row r="86" spans="1:7">
      <c r="A86" s="33">
        <v>35657</v>
      </c>
      <c r="B86" s="3"/>
      <c r="C86" s="3">
        <v>133.45307</v>
      </c>
      <c r="D86" s="3"/>
      <c r="E86" s="7">
        <v>0</v>
      </c>
      <c r="F86" s="3"/>
      <c r="G86" s="3"/>
    </row>
    <row r="87" spans="1:7">
      <c r="A87" s="33">
        <v>35664</v>
      </c>
      <c r="B87" s="3"/>
      <c r="C87" s="3">
        <v>133.45307</v>
      </c>
      <c r="D87" s="3"/>
      <c r="E87" s="7">
        <v>0</v>
      </c>
      <c r="F87" s="3"/>
      <c r="G87" s="3"/>
    </row>
    <row r="88" spans="1:7">
      <c r="A88" s="33">
        <v>35671</v>
      </c>
      <c r="B88" s="3"/>
      <c r="C88" s="3">
        <v>133.45307</v>
      </c>
      <c r="D88" s="3"/>
      <c r="E88" s="7">
        <v>0</v>
      </c>
      <c r="F88" s="3"/>
      <c r="G88" s="3"/>
    </row>
    <row r="89" spans="1:7">
      <c r="A89" s="33">
        <v>35678</v>
      </c>
      <c r="B89" s="3"/>
      <c r="C89" s="3">
        <v>133.97190000000001</v>
      </c>
      <c r="D89" s="3"/>
      <c r="E89" s="7">
        <v>0.38900000000000001</v>
      </c>
      <c r="F89" s="3"/>
      <c r="G89" s="3"/>
    </row>
    <row r="90" spans="1:7">
      <c r="A90" s="33">
        <v>35685</v>
      </c>
      <c r="B90" s="3"/>
      <c r="C90" s="3">
        <v>133.97190000000001</v>
      </c>
      <c r="D90" s="3"/>
      <c r="E90" s="7">
        <v>0.38900000000000001</v>
      </c>
      <c r="F90" s="3"/>
      <c r="G90" s="3"/>
    </row>
    <row r="91" spans="1:7">
      <c r="A91" s="33">
        <v>35692</v>
      </c>
      <c r="B91" s="3"/>
      <c r="C91" s="3">
        <v>133.97190000000001</v>
      </c>
      <c r="D91" s="3"/>
      <c r="E91" s="7">
        <v>0.38900000000000001</v>
      </c>
      <c r="F91" s="3"/>
      <c r="G91" s="3"/>
    </row>
    <row r="92" spans="1:7">
      <c r="A92" s="33">
        <v>35699</v>
      </c>
      <c r="B92" s="3"/>
      <c r="C92" s="3">
        <v>133.97190000000001</v>
      </c>
      <c r="D92" s="3"/>
      <c r="E92" s="7">
        <v>0.38900000000000001</v>
      </c>
      <c r="F92" s="3"/>
      <c r="G92" s="3"/>
    </row>
    <row r="93" spans="1:7">
      <c r="A93" s="33">
        <v>35706</v>
      </c>
      <c r="B93" s="3"/>
      <c r="C93" s="3">
        <v>133.97190000000001</v>
      </c>
      <c r="D93" s="3"/>
      <c r="E93" s="7">
        <v>0.38900000000000001</v>
      </c>
      <c r="F93" s="3"/>
      <c r="G93" s="3"/>
    </row>
    <row r="94" spans="1:7">
      <c r="A94" s="33">
        <v>35713</v>
      </c>
      <c r="B94" s="3"/>
      <c r="C94" s="3">
        <v>133.97190000000001</v>
      </c>
      <c r="D94" s="3"/>
      <c r="E94" s="7">
        <v>0.38900000000000001</v>
      </c>
      <c r="F94" s="3"/>
      <c r="G94" s="3"/>
    </row>
    <row r="95" spans="1:7">
      <c r="A95" s="33">
        <v>35720</v>
      </c>
      <c r="B95" s="3"/>
      <c r="C95" s="3">
        <v>133.97190000000001</v>
      </c>
      <c r="D95" s="3"/>
      <c r="E95" s="7">
        <v>0.38900000000000001</v>
      </c>
      <c r="F95" s="3"/>
      <c r="G95" s="3"/>
    </row>
    <row r="96" spans="1:7">
      <c r="A96" s="33">
        <v>35727</v>
      </c>
      <c r="B96" s="3"/>
      <c r="C96" s="3">
        <v>133.97190000000001</v>
      </c>
      <c r="D96" s="3"/>
      <c r="E96" s="7">
        <v>0.38900000000000001</v>
      </c>
      <c r="F96" s="3"/>
      <c r="G96" s="3"/>
    </row>
    <row r="97" spans="1:7">
      <c r="A97" s="33">
        <v>35734</v>
      </c>
      <c r="B97" s="3"/>
      <c r="C97" s="3">
        <v>133.97190000000001</v>
      </c>
      <c r="D97" s="3"/>
      <c r="E97" s="7">
        <v>0.38900000000000001</v>
      </c>
      <c r="F97" s="3"/>
      <c r="G97" s="3"/>
    </row>
    <row r="98" spans="1:7">
      <c r="A98" s="33">
        <v>35741</v>
      </c>
      <c r="B98" s="3"/>
      <c r="C98" s="3">
        <v>130.34003999999999</v>
      </c>
      <c r="D98" s="3"/>
      <c r="E98" s="7">
        <v>-2.3330000000000002</v>
      </c>
      <c r="F98" s="3"/>
      <c r="G98" s="3"/>
    </row>
    <row r="99" spans="1:7">
      <c r="A99" s="33">
        <v>35748</v>
      </c>
      <c r="B99" s="3"/>
      <c r="C99" s="3">
        <v>130.34003999999999</v>
      </c>
      <c r="D99" s="3"/>
      <c r="E99" s="7">
        <v>-2.3330000000000002</v>
      </c>
      <c r="F99" s="3"/>
      <c r="G99" s="3"/>
    </row>
    <row r="100" spans="1:7">
      <c r="A100" s="33">
        <v>35755</v>
      </c>
      <c r="B100" s="3"/>
      <c r="C100" s="3">
        <v>130.34003999999999</v>
      </c>
      <c r="D100" s="3"/>
      <c r="E100" s="7">
        <v>-2.3330000000000002</v>
      </c>
      <c r="F100" s="3"/>
      <c r="G100" s="3"/>
    </row>
    <row r="101" spans="1:7">
      <c r="A101" s="33">
        <v>35762</v>
      </c>
      <c r="B101" s="3"/>
      <c r="C101" s="3">
        <v>130.34003999999999</v>
      </c>
      <c r="D101" s="3"/>
      <c r="E101" s="7">
        <v>-2.3330000000000002</v>
      </c>
      <c r="F101" s="3"/>
      <c r="G101" s="3"/>
    </row>
    <row r="102" spans="1:7">
      <c r="A102" s="33">
        <v>35769</v>
      </c>
      <c r="B102" s="3"/>
      <c r="C102" s="3">
        <v>130.34003999999999</v>
      </c>
      <c r="D102" s="3"/>
      <c r="E102" s="7">
        <v>-2.3330000000000002</v>
      </c>
      <c r="F102" s="3"/>
      <c r="G102" s="3"/>
    </row>
    <row r="103" spans="1:7">
      <c r="A103" s="33">
        <v>35776</v>
      </c>
      <c r="B103" s="3"/>
      <c r="C103" s="3">
        <v>130.34003999999999</v>
      </c>
      <c r="D103" s="3"/>
      <c r="E103" s="7">
        <v>-2.3330000000000002</v>
      </c>
      <c r="F103" s="3"/>
      <c r="G103" s="3"/>
    </row>
    <row r="104" spans="1:7">
      <c r="A104" s="33">
        <v>35783</v>
      </c>
      <c r="B104" s="3"/>
      <c r="C104" s="3">
        <v>130.34003999999999</v>
      </c>
      <c r="D104" s="3"/>
      <c r="E104" s="7">
        <v>-2.3330000000000002</v>
      </c>
      <c r="F104" s="3"/>
      <c r="G104" s="3"/>
    </row>
    <row r="105" spans="1:7">
      <c r="A105" s="33">
        <v>35790</v>
      </c>
      <c r="B105" s="3"/>
      <c r="C105" s="3">
        <v>130.34003999999999</v>
      </c>
      <c r="D105" s="3"/>
      <c r="E105" s="7">
        <v>-2.3330000000000002</v>
      </c>
      <c r="F105" s="3"/>
      <c r="G105" s="3"/>
    </row>
    <row r="106" spans="1:7">
      <c r="A106" s="33">
        <v>35797</v>
      </c>
      <c r="B106" s="3"/>
      <c r="C106" s="3">
        <v>124.57429</v>
      </c>
      <c r="D106" s="3"/>
      <c r="E106" s="7">
        <v>-2.4380000000000002</v>
      </c>
      <c r="F106" s="3"/>
      <c r="G106" s="3"/>
    </row>
    <row r="107" spans="1:7">
      <c r="A107" s="33">
        <v>35804</v>
      </c>
      <c r="B107" s="3"/>
      <c r="C107" s="3">
        <v>124.57429</v>
      </c>
      <c r="D107" s="3"/>
      <c r="E107" s="7">
        <v>-2.4380000000000002</v>
      </c>
      <c r="F107" s="3"/>
      <c r="G107" s="3"/>
    </row>
    <row r="108" spans="1:7">
      <c r="A108" s="33">
        <v>35811</v>
      </c>
      <c r="B108" s="3"/>
      <c r="C108" s="3">
        <v>124.57429</v>
      </c>
      <c r="D108" s="3"/>
      <c r="E108" s="7">
        <v>-2.4380000000000002</v>
      </c>
      <c r="F108" s="3"/>
      <c r="G108" s="3"/>
    </row>
    <row r="109" spans="1:7">
      <c r="A109" s="33">
        <v>35818</v>
      </c>
      <c r="B109" s="3"/>
      <c r="C109" s="3">
        <v>124.57429</v>
      </c>
      <c r="D109" s="3"/>
      <c r="E109" s="7">
        <v>-2.4380000000000002</v>
      </c>
      <c r="F109" s="3"/>
      <c r="G109" s="3"/>
    </row>
    <row r="110" spans="1:7">
      <c r="A110" s="33">
        <v>35825</v>
      </c>
      <c r="B110" s="3"/>
      <c r="C110" s="3">
        <v>124.57429</v>
      </c>
      <c r="D110" s="3"/>
      <c r="E110" s="7">
        <v>-2.4380000000000002</v>
      </c>
      <c r="F110" s="3"/>
      <c r="G110" s="3"/>
    </row>
    <row r="111" spans="1:7">
      <c r="A111" s="33">
        <v>35832</v>
      </c>
      <c r="B111" s="3"/>
      <c r="C111" s="3">
        <v>125.87803</v>
      </c>
      <c r="D111" s="3"/>
      <c r="E111" s="7">
        <v>-1.417</v>
      </c>
      <c r="F111" s="3"/>
      <c r="G111" s="3"/>
    </row>
    <row r="112" spans="1:7">
      <c r="A112" s="33">
        <v>35839</v>
      </c>
      <c r="B112" s="3"/>
      <c r="C112" s="3">
        <v>125.87803</v>
      </c>
      <c r="D112" s="3"/>
      <c r="E112" s="7">
        <v>-1.417</v>
      </c>
      <c r="F112" s="3"/>
      <c r="G112" s="3"/>
    </row>
    <row r="113" spans="1:7">
      <c r="A113" s="33">
        <v>35846</v>
      </c>
      <c r="B113" s="3"/>
      <c r="C113" s="3">
        <v>125.87803</v>
      </c>
      <c r="D113" s="3"/>
      <c r="E113" s="7">
        <v>-1.417</v>
      </c>
      <c r="F113" s="3"/>
      <c r="G113" s="3"/>
    </row>
    <row r="114" spans="1:7">
      <c r="A114" s="33">
        <v>35853</v>
      </c>
      <c r="B114" s="3"/>
      <c r="C114" s="3">
        <v>125.87803</v>
      </c>
      <c r="D114" s="3"/>
      <c r="E114" s="7">
        <v>-1.417</v>
      </c>
      <c r="F114" s="3"/>
      <c r="G114" s="3"/>
    </row>
    <row r="115" spans="1:7">
      <c r="A115" s="33">
        <v>35860</v>
      </c>
      <c r="B115" s="3"/>
      <c r="C115" s="3">
        <v>125.87803</v>
      </c>
      <c r="D115" s="3"/>
      <c r="E115" s="7">
        <v>-1.417</v>
      </c>
      <c r="F115" s="3"/>
      <c r="G115" s="3"/>
    </row>
    <row r="116" spans="1:7">
      <c r="A116" s="33">
        <v>35867</v>
      </c>
      <c r="B116" s="3"/>
      <c r="C116" s="3">
        <v>125.87803</v>
      </c>
      <c r="D116" s="3"/>
      <c r="E116" s="7">
        <v>-1.417</v>
      </c>
      <c r="F116" s="3"/>
      <c r="G116" s="3"/>
    </row>
    <row r="117" spans="1:7">
      <c r="A117" s="33">
        <v>35874</v>
      </c>
      <c r="B117" s="3"/>
      <c r="C117" s="3">
        <v>125.87803</v>
      </c>
      <c r="D117" s="3"/>
      <c r="E117" s="7">
        <v>-1.417</v>
      </c>
      <c r="F117" s="3"/>
      <c r="G117" s="3"/>
    </row>
    <row r="118" spans="1:7">
      <c r="A118" s="33">
        <v>35881</v>
      </c>
      <c r="B118" s="3"/>
      <c r="C118" s="3">
        <v>125.87803</v>
      </c>
      <c r="D118" s="3"/>
      <c r="E118" s="7">
        <v>-1.417</v>
      </c>
      <c r="F118" s="3"/>
      <c r="G118" s="3"/>
    </row>
    <row r="119" spans="1:7">
      <c r="A119" s="33">
        <v>35888</v>
      </c>
      <c r="B119" s="3"/>
      <c r="C119" s="3">
        <v>125.87803</v>
      </c>
      <c r="D119" s="3"/>
      <c r="E119" s="7">
        <v>-3.7850000000000001</v>
      </c>
      <c r="F119" s="3"/>
      <c r="G119" s="3"/>
    </row>
    <row r="120" spans="1:7">
      <c r="A120" s="33">
        <v>35895</v>
      </c>
      <c r="B120" s="3"/>
      <c r="C120" s="3">
        <v>125.87803</v>
      </c>
      <c r="D120" s="3"/>
      <c r="E120" s="7">
        <v>-3.7850000000000001</v>
      </c>
      <c r="F120" s="3"/>
      <c r="G120" s="3"/>
    </row>
    <row r="121" spans="1:7">
      <c r="A121" s="33">
        <v>35902</v>
      </c>
      <c r="B121" s="3"/>
      <c r="C121" s="3">
        <v>125.87803</v>
      </c>
      <c r="D121" s="3"/>
      <c r="E121" s="7">
        <v>-3.7850000000000001</v>
      </c>
      <c r="F121" s="3"/>
      <c r="G121" s="3"/>
    </row>
    <row r="122" spans="1:7">
      <c r="A122" s="33">
        <v>35909</v>
      </c>
      <c r="B122" s="3"/>
      <c r="C122" s="3">
        <v>125.87803</v>
      </c>
      <c r="D122" s="3"/>
      <c r="E122" s="7">
        <v>-3.7850000000000001</v>
      </c>
      <c r="F122" s="3"/>
      <c r="G122" s="3"/>
    </row>
    <row r="123" spans="1:7">
      <c r="A123" s="33">
        <v>35916</v>
      </c>
      <c r="B123" s="3"/>
      <c r="C123" s="3">
        <v>125.87803</v>
      </c>
      <c r="D123" s="3"/>
      <c r="E123" s="7">
        <v>-3.7850000000000001</v>
      </c>
      <c r="F123" s="3"/>
      <c r="G123" s="3"/>
    </row>
    <row r="124" spans="1:7">
      <c r="A124" s="33">
        <v>35923</v>
      </c>
      <c r="B124" s="3"/>
      <c r="C124" s="3">
        <v>125.87803</v>
      </c>
      <c r="D124" s="3"/>
      <c r="E124" s="7">
        <v>-3.7850000000000001</v>
      </c>
      <c r="F124" s="3"/>
      <c r="G124" s="3"/>
    </row>
    <row r="125" spans="1:7">
      <c r="A125" s="33">
        <v>35930</v>
      </c>
      <c r="B125" s="3"/>
      <c r="C125" s="3">
        <v>125.87803</v>
      </c>
      <c r="D125" s="3"/>
      <c r="E125" s="7">
        <v>-3.7850000000000001</v>
      </c>
      <c r="F125" s="3"/>
      <c r="G125" s="3"/>
    </row>
    <row r="126" spans="1:7">
      <c r="A126" s="33">
        <v>35937</v>
      </c>
      <c r="B126" s="3"/>
      <c r="C126" s="3">
        <v>125.87803</v>
      </c>
      <c r="D126" s="3"/>
      <c r="E126" s="7">
        <v>-3.7850000000000001</v>
      </c>
      <c r="F126" s="3"/>
      <c r="G126" s="3"/>
    </row>
    <row r="127" spans="1:7">
      <c r="A127" s="33">
        <v>35944</v>
      </c>
      <c r="B127" s="3"/>
      <c r="C127" s="3">
        <v>125.87803</v>
      </c>
      <c r="D127" s="3"/>
      <c r="E127" s="7">
        <v>-3.7850000000000001</v>
      </c>
      <c r="F127" s="3"/>
      <c r="G127" s="3"/>
    </row>
    <row r="128" spans="1:7">
      <c r="A128" s="33">
        <v>35951</v>
      </c>
      <c r="B128" s="3"/>
      <c r="C128" s="3">
        <v>125.87803</v>
      </c>
      <c r="D128" s="3"/>
      <c r="E128" s="7">
        <v>-5.6760000000000002</v>
      </c>
      <c r="F128" s="3"/>
      <c r="G128" s="3"/>
    </row>
    <row r="129" spans="1:7">
      <c r="A129" s="33">
        <v>35958</v>
      </c>
      <c r="B129" s="3"/>
      <c r="C129" s="3">
        <v>125.87803</v>
      </c>
      <c r="D129" s="3"/>
      <c r="E129" s="7">
        <v>-5.6760000000000002</v>
      </c>
      <c r="F129" s="3"/>
      <c r="G129" s="3"/>
    </row>
    <row r="130" spans="1:7">
      <c r="A130" s="33">
        <v>35965</v>
      </c>
      <c r="B130" s="3"/>
      <c r="C130" s="3">
        <v>125.87803</v>
      </c>
      <c r="D130" s="3"/>
      <c r="E130" s="7">
        <v>-5.6760000000000002</v>
      </c>
      <c r="F130" s="3"/>
      <c r="G130" s="3"/>
    </row>
    <row r="131" spans="1:7">
      <c r="A131" s="33">
        <v>35972</v>
      </c>
      <c r="B131" s="3"/>
      <c r="C131" s="3">
        <v>125.87803</v>
      </c>
      <c r="D131" s="3"/>
      <c r="E131" s="7">
        <v>-5.6760000000000002</v>
      </c>
      <c r="F131" s="3"/>
      <c r="G131" s="3"/>
    </row>
    <row r="132" spans="1:7">
      <c r="A132" s="33">
        <v>35979</v>
      </c>
      <c r="B132" s="3"/>
      <c r="C132" s="3">
        <v>125.87803</v>
      </c>
      <c r="D132" s="3"/>
      <c r="E132" s="7">
        <v>-5.6760000000000002</v>
      </c>
      <c r="F132" s="3"/>
      <c r="G132" s="3"/>
    </row>
    <row r="133" spans="1:7">
      <c r="A133" s="33">
        <v>35986</v>
      </c>
      <c r="B133" s="3"/>
      <c r="C133" s="3">
        <v>125.87803</v>
      </c>
      <c r="D133" s="3"/>
      <c r="E133" s="7">
        <v>-5.6760000000000002</v>
      </c>
      <c r="F133" s="3"/>
      <c r="G133" s="3"/>
    </row>
    <row r="134" spans="1:7">
      <c r="A134" s="33">
        <v>35993</v>
      </c>
      <c r="B134" s="3"/>
      <c r="C134" s="3">
        <v>125.87803</v>
      </c>
      <c r="D134" s="3"/>
      <c r="E134" s="7">
        <v>-5.6760000000000002</v>
      </c>
      <c r="F134" s="3"/>
      <c r="G134" s="3"/>
    </row>
    <row r="135" spans="1:7">
      <c r="A135" s="33">
        <v>36000</v>
      </c>
      <c r="B135" s="3"/>
      <c r="C135" s="3">
        <v>125.87803</v>
      </c>
      <c r="D135" s="3"/>
      <c r="E135" s="7">
        <v>-5.6760000000000002</v>
      </c>
      <c r="F135" s="3"/>
      <c r="G135" s="3"/>
    </row>
    <row r="136" spans="1:7">
      <c r="A136" s="33">
        <v>36007</v>
      </c>
      <c r="B136" s="3"/>
      <c r="C136" s="3">
        <v>125.87803</v>
      </c>
      <c r="D136" s="3"/>
      <c r="E136" s="7">
        <v>-5.6760000000000002</v>
      </c>
      <c r="F136" s="3"/>
      <c r="G136" s="3"/>
    </row>
    <row r="137" spans="1:7">
      <c r="A137" s="33">
        <v>36014</v>
      </c>
      <c r="B137" s="3"/>
      <c r="C137" s="3">
        <v>126.88643999999999</v>
      </c>
      <c r="D137" s="3"/>
      <c r="E137" s="7">
        <v>-4.9210000000000003</v>
      </c>
      <c r="F137" s="3"/>
      <c r="G137" s="3"/>
    </row>
    <row r="138" spans="1:7">
      <c r="A138" s="33">
        <v>36021</v>
      </c>
      <c r="B138" s="3"/>
      <c r="C138" s="3">
        <v>126.88643999999999</v>
      </c>
      <c r="D138" s="3"/>
      <c r="E138" s="7">
        <v>-4.9210000000000003</v>
      </c>
      <c r="F138" s="3"/>
      <c r="G138" s="3"/>
    </row>
    <row r="139" spans="1:7">
      <c r="A139" s="33">
        <v>36028</v>
      </c>
      <c r="B139" s="3"/>
      <c r="C139" s="3">
        <v>126.88643999999999</v>
      </c>
      <c r="D139" s="3"/>
      <c r="E139" s="7">
        <v>-4.9210000000000003</v>
      </c>
      <c r="F139" s="3"/>
      <c r="G139" s="3"/>
    </row>
    <row r="140" spans="1:7">
      <c r="A140" s="33">
        <v>36035</v>
      </c>
      <c r="B140" s="3"/>
      <c r="C140" s="3">
        <v>126.88643999999999</v>
      </c>
      <c r="D140" s="3"/>
      <c r="E140" s="7">
        <v>-4.9210000000000003</v>
      </c>
      <c r="F140" s="3"/>
      <c r="G140" s="3"/>
    </row>
    <row r="141" spans="1:7">
      <c r="A141" s="33">
        <v>36042</v>
      </c>
      <c r="B141" s="3"/>
      <c r="C141" s="3">
        <v>114.9851</v>
      </c>
      <c r="D141" s="3"/>
      <c r="E141" s="7">
        <v>-14.172000000000001</v>
      </c>
      <c r="F141" s="3"/>
      <c r="G141" s="3"/>
    </row>
    <row r="142" spans="1:7">
      <c r="A142" s="33">
        <v>36049</v>
      </c>
      <c r="B142" s="3"/>
      <c r="C142" s="3">
        <v>114.9851</v>
      </c>
      <c r="D142" s="3"/>
      <c r="E142" s="7">
        <v>-14.172000000000001</v>
      </c>
      <c r="F142" s="3"/>
      <c r="G142" s="3"/>
    </row>
    <row r="143" spans="1:7">
      <c r="A143" s="33">
        <v>36056</v>
      </c>
      <c r="B143" s="3"/>
      <c r="C143" s="3">
        <v>114.9851</v>
      </c>
      <c r="D143" s="3"/>
      <c r="E143" s="7">
        <v>-14.172000000000001</v>
      </c>
      <c r="F143" s="3"/>
      <c r="G143" s="3"/>
    </row>
    <row r="144" spans="1:7">
      <c r="A144" s="33">
        <v>36063</v>
      </c>
      <c r="B144" s="3"/>
      <c r="C144" s="3">
        <v>114.9851</v>
      </c>
      <c r="D144" s="3"/>
      <c r="E144" s="7">
        <v>-14.172000000000001</v>
      </c>
      <c r="F144" s="3"/>
      <c r="G144" s="3"/>
    </row>
    <row r="145" spans="1:7">
      <c r="A145" s="33">
        <v>36070</v>
      </c>
      <c r="B145" s="3"/>
      <c r="C145" s="3">
        <v>114.9851</v>
      </c>
      <c r="D145" s="3"/>
      <c r="E145" s="7">
        <v>-14.172000000000001</v>
      </c>
      <c r="F145" s="3"/>
      <c r="G145" s="3"/>
    </row>
    <row r="146" spans="1:7">
      <c r="A146" s="33">
        <v>36077</v>
      </c>
      <c r="B146" s="3"/>
      <c r="C146" s="3">
        <v>114.9851</v>
      </c>
      <c r="D146" s="3"/>
      <c r="E146" s="7">
        <v>-14.172000000000001</v>
      </c>
      <c r="F146" s="3"/>
      <c r="G146" s="3"/>
    </row>
    <row r="147" spans="1:7">
      <c r="A147" s="33">
        <v>36084</v>
      </c>
      <c r="B147" s="3">
        <v>190</v>
      </c>
      <c r="C147" s="3">
        <v>114.9851</v>
      </c>
      <c r="D147" s="3"/>
      <c r="E147" s="7">
        <v>-14.172000000000001</v>
      </c>
      <c r="F147" s="3"/>
      <c r="G147" s="3">
        <v>190</v>
      </c>
    </row>
    <row r="148" spans="1:7">
      <c r="A148" s="33">
        <v>36091</v>
      </c>
      <c r="B148" s="3">
        <v>190</v>
      </c>
      <c r="C148" s="3">
        <v>114.9851</v>
      </c>
      <c r="D148" s="3"/>
      <c r="E148" s="7">
        <v>-14.172000000000001</v>
      </c>
      <c r="F148" s="3"/>
      <c r="G148" s="3">
        <v>190</v>
      </c>
    </row>
    <row r="149" spans="1:7">
      <c r="A149" s="33">
        <v>36098</v>
      </c>
      <c r="B149" s="3">
        <v>190</v>
      </c>
      <c r="C149" s="3">
        <v>114.9851</v>
      </c>
      <c r="D149" s="3"/>
      <c r="E149" s="7">
        <v>-14.172000000000001</v>
      </c>
      <c r="F149" s="3"/>
      <c r="G149" s="3">
        <v>190</v>
      </c>
    </row>
    <row r="150" spans="1:7">
      <c r="A150" s="33">
        <v>36105</v>
      </c>
      <c r="B150" s="3">
        <v>190</v>
      </c>
      <c r="C150" s="3">
        <v>110.77585999999999</v>
      </c>
      <c r="D150" s="3"/>
      <c r="E150" s="7">
        <v>-15.01</v>
      </c>
      <c r="F150" s="3"/>
      <c r="G150" s="3">
        <v>190</v>
      </c>
    </row>
    <row r="151" spans="1:7">
      <c r="A151" s="33">
        <v>36112</v>
      </c>
      <c r="B151" s="3">
        <v>190</v>
      </c>
      <c r="C151" s="3">
        <v>110.77585999999999</v>
      </c>
      <c r="D151" s="3"/>
      <c r="E151" s="7">
        <v>-15.01</v>
      </c>
      <c r="F151" s="3"/>
      <c r="G151" s="3">
        <v>190</v>
      </c>
    </row>
    <row r="152" spans="1:7">
      <c r="A152" s="33">
        <v>36119</v>
      </c>
      <c r="B152" s="3">
        <v>190</v>
      </c>
      <c r="C152" s="3">
        <v>110.77585999999999</v>
      </c>
      <c r="D152" s="3"/>
      <c r="E152" s="7">
        <v>-15.01</v>
      </c>
      <c r="F152" s="3"/>
      <c r="G152" s="3">
        <v>190</v>
      </c>
    </row>
    <row r="153" spans="1:7">
      <c r="A153" s="33">
        <v>36126</v>
      </c>
      <c r="B153" s="3">
        <v>190</v>
      </c>
      <c r="C153" s="3">
        <v>110.77585999999999</v>
      </c>
      <c r="D153" s="3"/>
      <c r="E153" s="7">
        <v>-15.01</v>
      </c>
      <c r="F153" s="3"/>
      <c r="G153" s="3">
        <v>190</v>
      </c>
    </row>
    <row r="154" spans="1:7">
      <c r="A154" s="33">
        <v>36133</v>
      </c>
      <c r="B154" s="3">
        <v>190</v>
      </c>
      <c r="C154" s="3">
        <v>110.77585999999999</v>
      </c>
      <c r="D154" s="3"/>
      <c r="E154" s="7">
        <v>-15.01</v>
      </c>
      <c r="F154" s="3"/>
      <c r="G154" s="3">
        <v>190</v>
      </c>
    </row>
    <row r="155" spans="1:7">
      <c r="A155" s="33">
        <v>36140</v>
      </c>
      <c r="B155" s="3">
        <v>190</v>
      </c>
      <c r="C155" s="3">
        <v>110.77585999999999</v>
      </c>
      <c r="D155" s="3"/>
      <c r="E155" s="7">
        <v>-15.01</v>
      </c>
      <c r="F155" s="3"/>
      <c r="G155" s="3">
        <v>190</v>
      </c>
    </row>
    <row r="156" spans="1:7">
      <c r="A156" s="33">
        <v>36147</v>
      </c>
      <c r="B156" s="3">
        <v>190</v>
      </c>
      <c r="C156" s="3">
        <v>110.77585999999999</v>
      </c>
      <c r="D156" s="3"/>
      <c r="E156" s="7">
        <v>-15.01</v>
      </c>
      <c r="F156" s="3"/>
      <c r="G156" s="3">
        <v>190</v>
      </c>
    </row>
    <row r="157" spans="1:7">
      <c r="A157" s="33">
        <v>36154</v>
      </c>
      <c r="B157" s="3">
        <v>190</v>
      </c>
      <c r="C157" s="3">
        <v>110.77585999999999</v>
      </c>
      <c r="D157" s="3"/>
      <c r="E157" s="7">
        <v>-15.01</v>
      </c>
      <c r="F157" s="3"/>
      <c r="G157" s="3">
        <v>190</v>
      </c>
    </row>
    <row r="158" spans="1:7">
      <c r="A158" s="33">
        <v>36161</v>
      </c>
      <c r="B158" s="3">
        <v>190</v>
      </c>
      <c r="C158" s="3">
        <v>110.44992999999999</v>
      </c>
      <c r="D158" s="3"/>
      <c r="E158" s="7">
        <v>-11.337999999999999</v>
      </c>
      <c r="F158" s="3"/>
      <c r="G158" s="3">
        <v>190</v>
      </c>
    </row>
    <row r="159" spans="1:7">
      <c r="A159" s="33">
        <v>36168</v>
      </c>
      <c r="B159" s="3">
        <v>190</v>
      </c>
      <c r="C159" s="3">
        <v>110.44992999999999</v>
      </c>
      <c r="D159" s="3"/>
      <c r="E159" s="7">
        <v>-11.337999999999999</v>
      </c>
      <c r="F159" s="3"/>
      <c r="G159" s="3">
        <v>190</v>
      </c>
    </row>
    <row r="160" spans="1:7">
      <c r="A160" s="33">
        <v>36175</v>
      </c>
      <c r="B160" s="3">
        <v>190</v>
      </c>
      <c r="C160" s="3">
        <v>110.44992999999999</v>
      </c>
      <c r="D160" s="3"/>
      <c r="E160" s="7">
        <v>-11.337999999999999</v>
      </c>
      <c r="F160" s="3"/>
      <c r="G160" s="3">
        <v>190</v>
      </c>
    </row>
    <row r="161" spans="1:7">
      <c r="A161" s="33">
        <v>36182</v>
      </c>
      <c r="B161" s="3">
        <v>180</v>
      </c>
      <c r="C161" s="3">
        <v>110.19051</v>
      </c>
      <c r="D161" s="3"/>
      <c r="E161" s="7">
        <v>-11.545999999999999</v>
      </c>
      <c r="F161" s="3"/>
      <c r="G161" s="3">
        <v>180</v>
      </c>
    </row>
    <row r="162" spans="1:7">
      <c r="A162" s="33">
        <v>36189</v>
      </c>
      <c r="B162" s="3">
        <v>180</v>
      </c>
      <c r="C162" s="3">
        <v>110.19051</v>
      </c>
      <c r="D162" s="3"/>
      <c r="E162" s="7">
        <v>-11.545999999999999</v>
      </c>
      <c r="F162" s="3"/>
      <c r="G162" s="3">
        <v>180</v>
      </c>
    </row>
    <row r="163" spans="1:7">
      <c r="A163" s="33">
        <v>36196</v>
      </c>
      <c r="B163" s="3">
        <v>180</v>
      </c>
      <c r="C163" s="3">
        <v>110.19051</v>
      </c>
      <c r="D163" s="3"/>
      <c r="E163" s="7">
        <v>-12.462999999999999</v>
      </c>
      <c r="F163" s="3"/>
      <c r="G163" s="3">
        <v>180</v>
      </c>
    </row>
    <row r="164" spans="1:7">
      <c r="A164" s="33">
        <v>36203</v>
      </c>
      <c r="B164" s="3">
        <v>180</v>
      </c>
      <c r="C164" s="3">
        <v>110.19051</v>
      </c>
      <c r="D164" s="3"/>
      <c r="E164" s="7">
        <v>-12.462999999999999</v>
      </c>
      <c r="F164" s="3"/>
      <c r="G164" s="3">
        <v>180</v>
      </c>
    </row>
    <row r="165" spans="1:7">
      <c r="A165" s="33">
        <v>36210</v>
      </c>
      <c r="B165" s="3">
        <v>180</v>
      </c>
      <c r="C165" s="3">
        <v>110.19051</v>
      </c>
      <c r="D165" s="3"/>
      <c r="E165" s="7">
        <v>-12.462999999999999</v>
      </c>
      <c r="F165" s="3"/>
      <c r="G165" s="3">
        <v>180</v>
      </c>
    </row>
    <row r="166" spans="1:7">
      <c r="A166" s="33">
        <v>36217</v>
      </c>
      <c r="B166" s="3">
        <v>178</v>
      </c>
      <c r="C166" s="3">
        <v>110.19051</v>
      </c>
      <c r="D166" s="3"/>
      <c r="E166" s="7">
        <v>-12.462999999999999</v>
      </c>
      <c r="F166" s="3"/>
      <c r="G166" s="3">
        <v>178</v>
      </c>
    </row>
    <row r="167" spans="1:7">
      <c r="A167" s="33">
        <v>36224</v>
      </c>
      <c r="B167" s="3">
        <v>178</v>
      </c>
      <c r="C167" s="3">
        <v>110.19051</v>
      </c>
      <c r="D167" s="3"/>
      <c r="E167" s="7">
        <v>-12.462999999999999</v>
      </c>
      <c r="F167" s="3"/>
      <c r="G167" s="3">
        <v>178</v>
      </c>
    </row>
    <row r="168" spans="1:7">
      <c r="A168" s="33">
        <v>36231</v>
      </c>
      <c r="B168" s="3">
        <v>178</v>
      </c>
      <c r="C168" s="3">
        <v>110.19051</v>
      </c>
      <c r="D168" s="3"/>
      <c r="E168" s="7">
        <v>-12.462999999999999</v>
      </c>
      <c r="F168" s="3"/>
      <c r="G168" s="3">
        <v>178</v>
      </c>
    </row>
    <row r="169" spans="1:7">
      <c r="A169" s="33">
        <v>36238</v>
      </c>
      <c r="B169" s="3">
        <v>178</v>
      </c>
      <c r="C169" s="3">
        <v>110.19051</v>
      </c>
      <c r="D169" s="3"/>
      <c r="E169" s="7">
        <v>-12.462999999999999</v>
      </c>
      <c r="F169" s="3"/>
      <c r="G169" s="3">
        <v>178</v>
      </c>
    </row>
    <row r="170" spans="1:7">
      <c r="A170" s="33">
        <v>36245</v>
      </c>
      <c r="B170" s="3">
        <v>178</v>
      </c>
      <c r="C170" s="3">
        <v>110.19051</v>
      </c>
      <c r="D170" s="3"/>
      <c r="E170" s="7">
        <v>-12.462999999999999</v>
      </c>
      <c r="F170" s="3"/>
      <c r="G170" s="3">
        <v>178</v>
      </c>
    </row>
    <row r="171" spans="1:7">
      <c r="A171" s="33">
        <v>36252</v>
      </c>
      <c r="B171" s="3">
        <v>178</v>
      </c>
      <c r="C171" s="3">
        <v>109.0637</v>
      </c>
      <c r="D171" s="3"/>
      <c r="E171" s="7">
        <v>-13.358000000000001</v>
      </c>
      <c r="F171" s="3"/>
      <c r="G171" s="3">
        <v>178</v>
      </c>
    </row>
    <row r="172" spans="1:7">
      <c r="A172" s="33">
        <v>36259</v>
      </c>
      <c r="B172" s="3">
        <v>175</v>
      </c>
      <c r="C172" s="3">
        <v>108.80428000000001</v>
      </c>
      <c r="D172" s="3"/>
      <c r="E172" s="7">
        <v>-13.564</v>
      </c>
      <c r="F172" s="3"/>
      <c r="G172" s="3">
        <v>175</v>
      </c>
    </row>
    <row r="173" spans="1:7">
      <c r="A173" s="33">
        <v>36266</v>
      </c>
      <c r="B173" s="3">
        <v>170</v>
      </c>
      <c r="C173" s="3">
        <v>108.28543999999999</v>
      </c>
      <c r="D173" s="3"/>
      <c r="E173" s="7">
        <v>-13.976000000000001</v>
      </c>
      <c r="F173" s="3"/>
      <c r="G173" s="3">
        <v>170</v>
      </c>
    </row>
    <row r="174" spans="1:7">
      <c r="A174" s="33">
        <v>36273</v>
      </c>
      <c r="B174" s="3">
        <v>170</v>
      </c>
      <c r="C174" s="3">
        <v>108.28543999999999</v>
      </c>
      <c r="D174" s="3"/>
      <c r="E174" s="7">
        <v>-13.976000000000001</v>
      </c>
      <c r="F174" s="3"/>
      <c r="G174" s="3">
        <v>170</v>
      </c>
    </row>
    <row r="175" spans="1:7">
      <c r="A175" s="33">
        <v>36280</v>
      </c>
      <c r="B175" s="3">
        <v>170</v>
      </c>
      <c r="C175" s="3">
        <v>108.28543999999999</v>
      </c>
      <c r="D175" s="3"/>
      <c r="E175" s="7">
        <v>-13.976000000000001</v>
      </c>
      <c r="F175" s="3"/>
      <c r="G175" s="3">
        <v>170</v>
      </c>
    </row>
    <row r="176" spans="1:7">
      <c r="A176" s="33">
        <v>36287</v>
      </c>
      <c r="B176" s="3">
        <v>170</v>
      </c>
      <c r="C176" s="3">
        <v>108.28543999999999</v>
      </c>
      <c r="D176" s="3"/>
      <c r="E176" s="7">
        <v>-13.976000000000001</v>
      </c>
      <c r="F176" s="3"/>
      <c r="G176" s="3">
        <v>170</v>
      </c>
    </row>
    <row r="177" spans="1:7">
      <c r="A177" s="33">
        <v>36294</v>
      </c>
      <c r="B177" s="3">
        <v>165</v>
      </c>
      <c r="C177" s="3">
        <v>108.28543999999999</v>
      </c>
      <c r="D177" s="3"/>
      <c r="E177" s="7">
        <v>-13.976000000000001</v>
      </c>
      <c r="F177" s="3"/>
      <c r="G177" s="3">
        <v>165</v>
      </c>
    </row>
    <row r="178" spans="1:7">
      <c r="A178" s="33">
        <v>36301</v>
      </c>
      <c r="B178" s="3">
        <v>165</v>
      </c>
      <c r="C178" s="3">
        <v>108.28543999999999</v>
      </c>
      <c r="D178" s="3"/>
      <c r="E178" s="7">
        <v>-13.976000000000001</v>
      </c>
      <c r="F178" s="3"/>
      <c r="G178" s="3">
        <v>165</v>
      </c>
    </row>
    <row r="179" spans="1:7">
      <c r="A179" s="33">
        <v>36308</v>
      </c>
      <c r="B179" s="3">
        <v>165</v>
      </c>
      <c r="C179" s="3">
        <v>108.28543999999999</v>
      </c>
      <c r="D179" s="3"/>
      <c r="E179" s="7">
        <v>-13.976000000000001</v>
      </c>
      <c r="F179" s="3"/>
      <c r="G179" s="3">
        <v>165</v>
      </c>
    </row>
    <row r="180" spans="1:7">
      <c r="A180" s="33">
        <v>36315</v>
      </c>
      <c r="B180" s="3">
        <v>165</v>
      </c>
      <c r="C180" s="3">
        <v>108.28543999999999</v>
      </c>
      <c r="D180" s="3"/>
      <c r="E180" s="7">
        <v>-13.976000000000001</v>
      </c>
      <c r="F180" s="3"/>
      <c r="G180" s="3">
        <v>165</v>
      </c>
    </row>
    <row r="181" spans="1:7">
      <c r="A181" s="33">
        <v>36322</v>
      </c>
      <c r="B181" s="3">
        <v>165</v>
      </c>
      <c r="C181" s="3">
        <v>108.28543999999999</v>
      </c>
      <c r="D181" s="3"/>
      <c r="E181" s="7">
        <v>-13.976000000000001</v>
      </c>
      <c r="F181" s="3"/>
      <c r="G181" s="3">
        <v>165</v>
      </c>
    </row>
    <row r="182" spans="1:7">
      <c r="A182" s="33">
        <v>36329</v>
      </c>
      <c r="B182" s="3">
        <v>165</v>
      </c>
      <c r="C182" s="3">
        <v>108.28543999999999</v>
      </c>
      <c r="D182" s="3"/>
      <c r="E182" s="7">
        <v>-13.976000000000001</v>
      </c>
      <c r="F182" s="3"/>
      <c r="G182" s="3">
        <v>165</v>
      </c>
    </row>
    <row r="183" spans="1:7">
      <c r="A183" s="33">
        <v>36336</v>
      </c>
      <c r="B183" s="3">
        <v>165</v>
      </c>
      <c r="C183" s="3">
        <v>108.28543999999999</v>
      </c>
      <c r="D183" s="3"/>
      <c r="E183" s="7">
        <v>-13.976000000000001</v>
      </c>
      <c r="F183" s="3"/>
      <c r="G183" s="3">
        <v>165</v>
      </c>
    </row>
    <row r="184" spans="1:7">
      <c r="A184" s="33">
        <v>36343</v>
      </c>
      <c r="B184" s="3">
        <v>165</v>
      </c>
      <c r="C184" s="3">
        <v>108.28543999999999</v>
      </c>
      <c r="D184" s="3"/>
      <c r="E184" s="7">
        <v>-13.976000000000001</v>
      </c>
      <c r="F184" s="3"/>
      <c r="G184" s="3">
        <v>165</v>
      </c>
    </row>
    <row r="185" spans="1:7">
      <c r="A185" s="33">
        <v>36350</v>
      </c>
      <c r="B185" s="3">
        <v>165</v>
      </c>
      <c r="C185" s="3">
        <v>108.28543999999999</v>
      </c>
      <c r="D185" s="3"/>
      <c r="E185" s="7">
        <v>-13.976000000000001</v>
      </c>
      <c r="F185" s="3"/>
      <c r="G185" s="3">
        <v>165</v>
      </c>
    </row>
    <row r="186" spans="1:7">
      <c r="A186" s="33">
        <v>36357</v>
      </c>
      <c r="B186" s="3">
        <v>165</v>
      </c>
      <c r="C186" s="3">
        <v>108.28543999999999</v>
      </c>
      <c r="D186" s="3"/>
      <c r="E186" s="7">
        <v>-13.976000000000001</v>
      </c>
      <c r="F186" s="3"/>
      <c r="G186" s="3">
        <v>165</v>
      </c>
    </row>
    <row r="187" spans="1:7">
      <c r="A187" s="33">
        <v>36364</v>
      </c>
      <c r="B187" s="3">
        <v>165</v>
      </c>
      <c r="C187" s="3">
        <v>108.28543999999999</v>
      </c>
      <c r="D187" s="3"/>
      <c r="E187" s="7">
        <v>-13.976000000000001</v>
      </c>
      <c r="F187" s="3"/>
      <c r="G187" s="3">
        <v>165</v>
      </c>
    </row>
    <row r="188" spans="1:7">
      <c r="A188" s="33">
        <v>36371</v>
      </c>
      <c r="B188" s="3">
        <v>165</v>
      </c>
      <c r="C188" s="3">
        <v>108.28543999999999</v>
      </c>
      <c r="D188" s="3"/>
      <c r="E188" s="7">
        <v>-13.976000000000001</v>
      </c>
      <c r="F188" s="3"/>
      <c r="G188" s="3">
        <v>165</v>
      </c>
    </row>
    <row r="189" spans="1:7">
      <c r="A189" s="33">
        <v>36378</v>
      </c>
      <c r="B189" s="3">
        <v>165</v>
      </c>
      <c r="C189" s="3">
        <v>108.28543999999999</v>
      </c>
      <c r="D189" s="3"/>
      <c r="E189" s="7">
        <v>-14.66</v>
      </c>
      <c r="F189" s="3"/>
      <c r="G189" s="3">
        <v>165</v>
      </c>
    </row>
    <row r="190" spans="1:7">
      <c r="A190" s="33">
        <v>36385</v>
      </c>
      <c r="B190" s="3">
        <v>165</v>
      </c>
      <c r="C190" s="3">
        <v>108.28543999999999</v>
      </c>
      <c r="D190" s="3"/>
      <c r="E190" s="7">
        <v>-14.66</v>
      </c>
      <c r="F190" s="3"/>
      <c r="G190" s="3">
        <v>165</v>
      </c>
    </row>
    <row r="191" spans="1:7">
      <c r="A191" s="33">
        <v>36392</v>
      </c>
      <c r="B191" s="3">
        <v>165</v>
      </c>
      <c r="C191" s="3">
        <v>108.28543999999999</v>
      </c>
      <c r="D191" s="3"/>
      <c r="E191" s="7">
        <v>-14.66</v>
      </c>
      <c r="F191" s="3"/>
      <c r="G191" s="3">
        <v>165</v>
      </c>
    </row>
    <row r="192" spans="1:7">
      <c r="A192" s="33">
        <v>36399</v>
      </c>
      <c r="B192" s="3">
        <v>165</v>
      </c>
      <c r="C192" s="3">
        <v>108.28543999999999</v>
      </c>
      <c r="D192" s="3"/>
      <c r="E192" s="7">
        <v>-14.66</v>
      </c>
      <c r="F192" s="3"/>
      <c r="G192" s="3">
        <v>165</v>
      </c>
    </row>
    <row r="193" spans="1:7">
      <c r="A193" s="33">
        <v>36406</v>
      </c>
      <c r="B193" s="3">
        <v>165</v>
      </c>
      <c r="C193" s="3">
        <v>108.28543999999999</v>
      </c>
      <c r="D193" s="3"/>
      <c r="E193" s="7">
        <v>-5.827</v>
      </c>
      <c r="F193" s="3"/>
      <c r="G193" s="3">
        <v>165</v>
      </c>
    </row>
    <row r="194" spans="1:7">
      <c r="A194" s="33">
        <v>36413</v>
      </c>
      <c r="B194" s="3">
        <v>165</v>
      </c>
      <c r="C194" s="3">
        <v>108.28543999999999</v>
      </c>
      <c r="D194" s="3"/>
      <c r="E194" s="7">
        <v>-5.827</v>
      </c>
      <c r="F194" s="3"/>
      <c r="G194" s="3">
        <v>165</v>
      </c>
    </row>
    <row r="195" spans="1:7">
      <c r="A195" s="33">
        <v>36420</v>
      </c>
      <c r="B195" s="3">
        <v>165</v>
      </c>
      <c r="C195" s="3">
        <v>108.28543999999999</v>
      </c>
      <c r="D195" s="3"/>
      <c r="E195" s="7">
        <v>-5.827</v>
      </c>
      <c r="F195" s="3"/>
      <c r="G195" s="3">
        <v>165</v>
      </c>
    </row>
    <row r="196" spans="1:7">
      <c r="A196" s="33">
        <v>36427</v>
      </c>
      <c r="B196" s="3">
        <v>165</v>
      </c>
      <c r="C196" s="3">
        <v>108.28543999999999</v>
      </c>
      <c r="D196" s="3"/>
      <c r="E196" s="7">
        <v>-5.827</v>
      </c>
      <c r="F196" s="3"/>
      <c r="G196" s="3">
        <v>165</v>
      </c>
    </row>
    <row r="197" spans="1:7">
      <c r="A197" s="33">
        <v>36434</v>
      </c>
      <c r="B197" s="3">
        <v>165</v>
      </c>
      <c r="C197" s="3">
        <v>108.28543999999999</v>
      </c>
      <c r="D197" s="3"/>
      <c r="E197" s="7">
        <v>-5.827</v>
      </c>
      <c r="F197" s="3"/>
      <c r="G197" s="3">
        <v>165</v>
      </c>
    </row>
    <row r="198" spans="1:7">
      <c r="A198" s="33">
        <v>36441</v>
      </c>
      <c r="B198" s="3">
        <v>165</v>
      </c>
      <c r="C198" s="3">
        <v>108.28543999999999</v>
      </c>
      <c r="D198" s="3"/>
      <c r="E198" s="7">
        <v>-5.827</v>
      </c>
      <c r="F198" s="3"/>
      <c r="G198" s="3">
        <v>165</v>
      </c>
    </row>
    <row r="199" spans="1:7">
      <c r="A199" s="33">
        <v>36448</v>
      </c>
      <c r="B199" s="3">
        <v>165</v>
      </c>
      <c r="C199" s="3">
        <v>108.28543999999999</v>
      </c>
      <c r="D199" s="3"/>
      <c r="E199" s="7">
        <v>-5.827</v>
      </c>
      <c r="F199" s="3"/>
      <c r="G199" s="3">
        <v>165</v>
      </c>
    </row>
    <row r="200" spans="1:7">
      <c r="A200" s="33">
        <v>36455</v>
      </c>
      <c r="B200" s="3">
        <v>165</v>
      </c>
      <c r="C200" s="3">
        <v>108.28543999999999</v>
      </c>
      <c r="D200" s="3"/>
      <c r="E200" s="7">
        <v>-5.827</v>
      </c>
      <c r="F200" s="3"/>
      <c r="G200" s="3">
        <v>165</v>
      </c>
    </row>
    <row r="201" spans="1:7">
      <c r="A201" s="33">
        <v>36462</v>
      </c>
      <c r="B201" s="3">
        <v>165</v>
      </c>
      <c r="C201" s="3">
        <v>108.28543999999999</v>
      </c>
      <c r="D201" s="3"/>
      <c r="E201" s="7">
        <v>-5.827</v>
      </c>
      <c r="F201" s="3"/>
      <c r="G201" s="3">
        <v>165</v>
      </c>
    </row>
    <row r="202" spans="1:7">
      <c r="A202" s="33">
        <v>36469</v>
      </c>
      <c r="B202" s="3">
        <v>165</v>
      </c>
      <c r="C202" s="3">
        <v>108.28543999999999</v>
      </c>
      <c r="D202" s="3"/>
      <c r="E202" s="7">
        <v>-2.2480000000000002</v>
      </c>
      <c r="F202" s="3"/>
      <c r="G202" s="3">
        <v>165</v>
      </c>
    </row>
    <row r="203" spans="1:7">
      <c r="A203" s="33">
        <v>36476</v>
      </c>
      <c r="B203" s="3">
        <v>165</v>
      </c>
      <c r="C203" s="3">
        <v>108.28543999999999</v>
      </c>
      <c r="D203" s="3"/>
      <c r="E203" s="7">
        <v>-2.2480000000000002</v>
      </c>
      <c r="F203" s="3"/>
      <c r="G203" s="3">
        <v>165</v>
      </c>
    </row>
    <row r="204" spans="1:7">
      <c r="A204" s="33">
        <v>36483</v>
      </c>
      <c r="B204" s="3">
        <v>165</v>
      </c>
      <c r="C204" s="3">
        <v>108.28543999999999</v>
      </c>
      <c r="D204" s="3"/>
      <c r="E204" s="7">
        <v>-2.2480000000000002</v>
      </c>
      <c r="F204" s="3"/>
      <c r="G204" s="3">
        <v>165</v>
      </c>
    </row>
    <row r="205" spans="1:7">
      <c r="A205" s="33">
        <v>36490</v>
      </c>
      <c r="B205" s="3">
        <v>165</v>
      </c>
      <c r="C205" s="3">
        <v>108.28543999999999</v>
      </c>
      <c r="D205" s="3"/>
      <c r="E205" s="7">
        <v>-2.2480000000000002</v>
      </c>
      <c r="F205" s="3"/>
      <c r="G205" s="3">
        <v>165</v>
      </c>
    </row>
    <row r="206" spans="1:7">
      <c r="A206" s="33">
        <v>36497</v>
      </c>
      <c r="B206" s="3">
        <v>165</v>
      </c>
      <c r="C206" s="3">
        <v>108.28543999999999</v>
      </c>
      <c r="D206" s="3"/>
      <c r="E206" s="7">
        <v>-2.2480000000000002</v>
      </c>
      <c r="F206" s="3"/>
      <c r="G206" s="3">
        <v>165</v>
      </c>
    </row>
    <row r="207" spans="1:7">
      <c r="A207" s="33">
        <v>36504</v>
      </c>
      <c r="B207" s="3">
        <v>165</v>
      </c>
      <c r="C207" s="3">
        <v>108.28543999999999</v>
      </c>
      <c r="D207" s="3"/>
      <c r="E207" s="7">
        <v>-2.2480000000000002</v>
      </c>
      <c r="F207" s="3"/>
      <c r="G207" s="3">
        <v>165</v>
      </c>
    </row>
    <row r="208" spans="1:7">
      <c r="A208" s="33">
        <v>36511</v>
      </c>
      <c r="B208" s="3">
        <v>165</v>
      </c>
      <c r="C208" s="3">
        <v>108.28543999999999</v>
      </c>
      <c r="D208" s="3"/>
      <c r="E208" s="7">
        <v>-2.2480000000000002</v>
      </c>
      <c r="F208" s="3"/>
      <c r="G208" s="3">
        <v>165</v>
      </c>
    </row>
    <row r="209" spans="1:7">
      <c r="A209" s="33">
        <v>36518</v>
      </c>
      <c r="B209" s="3">
        <v>165</v>
      </c>
      <c r="C209" s="3">
        <v>108.28543999999999</v>
      </c>
      <c r="D209" s="3"/>
      <c r="E209" s="7">
        <v>-2.2480000000000002</v>
      </c>
      <c r="F209" s="3"/>
      <c r="G209" s="3">
        <v>165</v>
      </c>
    </row>
    <row r="210" spans="1:7">
      <c r="A210" s="33">
        <v>36525</v>
      </c>
      <c r="B210" s="3">
        <v>165</v>
      </c>
      <c r="C210" s="3">
        <v>108.28543999999999</v>
      </c>
      <c r="D210" s="3"/>
      <c r="E210" s="7">
        <v>-1.96</v>
      </c>
      <c r="F210" s="3"/>
      <c r="G210" s="3">
        <v>165</v>
      </c>
    </row>
    <row r="211" spans="1:7">
      <c r="A211" s="33">
        <v>36532</v>
      </c>
      <c r="B211" s="3">
        <v>165</v>
      </c>
      <c r="C211" s="3">
        <v>108.28543999999999</v>
      </c>
      <c r="D211" s="3"/>
      <c r="E211" s="7">
        <v>-1.96</v>
      </c>
      <c r="F211" s="3"/>
      <c r="G211" s="3">
        <v>165</v>
      </c>
    </row>
    <row r="212" spans="1:7">
      <c r="A212" s="33">
        <v>36539</v>
      </c>
      <c r="B212" s="3">
        <v>165</v>
      </c>
      <c r="C212" s="3">
        <v>108.28543999999999</v>
      </c>
      <c r="D212" s="3"/>
      <c r="E212" s="7">
        <v>-1.96</v>
      </c>
      <c r="F212" s="3"/>
      <c r="G212" s="3">
        <v>165</v>
      </c>
    </row>
    <row r="213" spans="1:7">
      <c r="A213" s="33">
        <v>36546</v>
      </c>
      <c r="B213" s="3">
        <v>165</v>
      </c>
      <c r="C213" s="3">
        <v>108.28543999999999</v>
      </c>
      <c r="D213" s="3"/>
      <c r="E213" s="7">
        <v>-1.7290000000000001</v>
      </c>
      <c r="F213" s="3"/>
      <c r="G213" s="3">
        <v>165</v>
      </c>
    </row>
    <row r="214" spans="1:7">
      <c r="A214" s="33">
        <v>36553</v>
      </c>
      <c r="B214" s="3">
        <v>165</v>
      </c>
      <c r="C214" s="3">
        <v>108.28543999999999</v>
      </c>
      <c r="D214" s="3"/>
      <c r="E214" s="7">
        <v>-1.7290000000000001</v>
      </c>
      <c r="F214" s="3"/>
      <c r="G214" s="3">
        <v>165</v>
      </c>
    </row>
    <row r="215" spans="1:7">
      <c r="A215" s="33">
        <v>36560</v>
      </c>
      <c r="B215" s="3">
        <v>165</v>
      </c>
      <c r="C215" s="3">
        <v>108.28543999999999</v>
      </c>
      <c r="D215" s="3"/>
      <c r="E215" s="7">
        <v>-1.7290000000000001</v>
      </c>
      <c r="F215" s="3"/>
      <c r="G215" s="3">
        <v>165</v>
      </c>
    </row>
    <row r="216" spans="1:7">
      <c r="A216" s="33">
        <v>36567</v>
      </c>
      <c r="B216" s="3">
        <v>165</v>
      </c>
      <c r="C216" s="3">
        <v>108.28543999999999</v>
      </c>
      <c r="D216" s="3"/>
      <c r="E216" s="7">
        <v>-1.7290000000000001</v>
      </c>
      <c r="F216" s="3"/>
      <c r="G216" s="3">
        <v>165</v>
      </c>
    </row>
    <row r="217" spans="1:7">
      <c r="A217" s="33">
        <v>36574</v>
      </c>
      <c r="B217" s="3">
        <v>165</v>
      </c>
      <c r="C217" s="3">
        <v>108.28543999999999</v>
      </c>
      <c r="D217" s="3"/>
      <c r="E217" s="7">
        <v>-1.7290000000000001</v>
      </c>
      <c r="F217" s="3"/>
      <c r="G217" s="3">
        <v>165</v>
      </c>
    </row>
    <row r="218" spans="1:7">
      <c r="A218" s="33">
        <v>36581</v>
      </c>
      <c r="B218" s="3">
        <v>170</v>
      </c>
      <c r="C218" s="3">
        <v>108.80428000000001</v>
      </c>
      <c r="D218" s="3"/>
      <c r="E218" s="7">
        <v>-1.258</v>
      </c>
      <c r="F218" s="3"/>
      <c r="G218" s="3">
        <v>170</v>
      </c>
    </row>
    <row r="219" spans="1:7">
      <c r="A219" s="33">
        <v>36588</v>
      </c>
      <c r="B219" s="3">
        <v>170</v>
      </c>
      <c r="C219" s="3">
        <v>108.80428000000001</v>
      </c>
      <c r="D219" s="3"/>
      <c r="E219" s="7">
        <v>-1.258</v>
      </c>
      <c r="F219" s="3"/>
      <c r="G219" s="3">
        <v>170</v>
      </c>
    </row>
    <row r="220" spans="1:7">
      <c r="A220" s="33">
        <v>36595</v>
      </c>
      <c r="B220" s="3">
        <v>170</v>
      </c>
      <c r="C220" s="3">
        <v>108.80428000000001</v>
      </c>
      <c r="D220" s="3"/>
      <c r="E220" s="7">
        <v>-1.258</v>
      </c>
      <c r="F220" s="3"/>
      <c r="G220" s="3">
        <v>170</v>
      </c>
    </row>
    <row r="221" spans="1:7">
      <c r="A221" s="33">
        <v>36602</v>
      </c>
      <c r="B221" s="3">
        <v>170</v>
      </c>
      <c r="C221" s="3">
        <v>108.80428000000001</v>
      </c>
      <c r="D221" s="3"/>
      <c r="E221" s="7">
        <v>-1.258</v>
      </c>
      <c r="F221" s="3"/>
      <c r="G221" s="3">
        <v>170</v>
      </c>
    </row>
    <row r="222" spans="1:7">
      <c r="A222" s="33">
        <v>36609</v>
      </c>
      <c r="B222" s="3">
        <v>170</v>
      </c>
      <c r="C222" s="3">
        <v>108.80428000000001</v>
      </c>
      <c r="D222" s="3"/>
      <c r="E222" s="7">
        <v>-1.258</v>
      </c>
      <c r="F222" s="3"/>
      <c r="G222" s="3">
        <v>170</v>
      </c>
    </row>
    <row r="223" spans="1:7">
      <c r="A223" s="33">
        <v>36616</v>
      </c>
      <c r="B223" s="3">
        <v>170</v>
      </c>
      <c r="C223" s="3">
        <v>108.80428000000001</v>
      </c>
      <c r="D223" s="3"/>
      <c r="E223" s="7">
        <v>-0.23799999999999999</v>
      </c>
      <c r="F223" s="3"/>
      <c r="G223" s="3">
        <v>170</v>
      </c>
    </row>
    <row r="224" spans="1:7">
      <c r="A224" s="33">
        <v>36623</v>
      </c>
      <c r="B224" s="3">
        <v>170</v>
      </c>
      <c r="C224" s="3">
        <v>109.53064999999999</v>
      </c>
      <c r="D224" s="3"/>
      <c r="E224" s="7">
        <v>0.66800000000000004</v>
      </c>
      <c r="F224" s="3"/>
      <c r="G224" s="3">
        <v>170</v>
      </c>
    </row>
    <row r="225" spans="1:7">
      <c r="A225" s="33">
        <v>36630</v>
      </c>
      <c r="B225" s="3">
        <v>170</v>
      </c>
      <c r="C225" s="3">
        <v>109.53064999999999</v>
      </c>
      <c r="D225" s="3"/>
      <c r="E225" s="7">
        <v>1.1499999999999999</v>
      </c>
      <c r="F225" s="3"/>
      <c r="G225" s="3">
        <v>170</v>
      </c>
    </row>
    <row r="226" spans="1:7">
      <c r="A226" s="33">
        <v>36637</v>
      </c>
      <c r="B226" s="3">
        <v>170</v>
      </c>
      <c r="C226" s="3">
        <v>109.53064999999999</v>
      </c>
      <c r="D226" s="3"/>
      <c r="E226" s="7">
        <v>1.1499999999999999</v>
      </c>
      <c r="F226" s="3"/>
      <c r="G226" s="3">
        <v>170</v>
      </c>
    </row>
    <row r="227" spans="1:7">
      <c r="A227" s="33">
        <v>36644</v>
      </c>
      <c r="B227" s="3">
        <v>170</v>
      </c>
      <c r="C227" s="3">
        <v>109.53064999999999</v>
      </c>
      <c r="D227" s="3"/>
      <c r="E227" s="7">
        <v>1.1499999999999999</v>
      </c>
      <c r="F227" s="3"/>
      <c r="G227" s="3">
        <v>170</v>
      </c>
    </row>
    <row r="228" spans="1:7">
      <c r="A228" s="33">
        <v>36651</v>
      </c>
      <c r="B228" s="3">
        <v>170</v>
      </c>
      <c r="C228" s="3">
        <v>109.53064999999999</v>
      </c>
      <c r="D228" s="3"/>
      <c r="E228" s="7">
        <v>1.1499999999999999</v>
      </c>
      <c r="F228" s="3"/>
      <c r="G228" s="3">
        <v>170</v>
      </c>
    </row>
    <row r="229" spans="1:7">
      <c r="A229" s="33">
        <v>36658</v>
      </c>
      <c r="B229" s="3">
        <v>170</v>
      </c>
      <c r="C229" s="3">
        <v>109.53064999999999</v>
      </c>
      <c r="D229" s="3"/>
      <c r="E229" s="7">
        <v>1.1499999999999999</v>
      </c>
      <c r="F229" s="3"/>
      <c r="G229" s="3">
        <v>170</v>
      </c>
    </row>
    <row r="230" spans="1:7">
      <c r="A230" s="33">
        <v>36665</v>
      </c>
      <c r="B230" s="3">
        <v>170</v>
      </c>
      <c r="C230" s="3">
        <v>109.53064999999999</v>
      </c>
      <c r="D230" s="3"/>
      <c r="E230" s="7">
        <v>1.1499999999999999</v>
      </c>
      <c r="F230" s="3"/>
      <c r="G230" s="3">
        <v>170</v>
      </c>
    </row>
    <row r="231" spans="1:7">
      <c r="A231" s="33">
        <v>36672</v>
      </c>
      <c r="B231" s="3">
        <v>170</v>
      </c>
      <c r="C231" s="3">
        <v>109.53064999999999</v>
      </c>
      <c r="D231" s="3"/>
      <c r="E231" s="7">
        <v>1.1499999999999999</v>
      </c>
      <c r="F231" s="3"/>
      <c r="G231" s="3">
        <v>170</v>
      </c>
    </row>
    <row r="232" spans="1:7">
      <c r="A232" s="33">
        <v>36679</v>
      </c>
      <c r="B232" s="3">
        <v>170</v>
      </c>
      <c r="C232" s="3">
        <v>109.53064999999999</v>
      </c>
      <c r="D232" s="3"/>
      <c r="E232" s="7">
        <v>1.1499999999999999</v>
      </c>
      <c r="F232" s="3"/>
      <c r="G232" s="3">
        <v>170</v>
      </c>
    </row>
    <row r="233" spans="1:7">
      <c r="A233" s="33">
        <v>36686</v>
      </c>
      <c r="B233" s="3">
        <v>170</v>
      </c>
      <c r="C233" s="3">
        <v>109.53064999999999</v>
      </c>
      <c r="D233" s="3"/>
      <c r="E233" s="7">
        <v>1.1499999999999999</v>
      </c>
      <c r="F233" s="3"/>
      <c r="G233" s="3">
        <v>170</v>
      </c>
    </row>
    <row r="234" spans="1:7">
      <c r="A234" s="33">
        <v>36693</v>
      </c>
      <c r="B234" s="3">
        <v>170</v>
      </c>
      <c r="C234" s="3">
        <v>109.53064999999999</v>
      </c>
      <c r="D234" s="3"/>
      <c r="E234" s="7">
        <v>1.1499999999999999</v>
      </c>
      <c r="F234" s="3"/>
      <c r="G234" s="3">
        <v>170</v>
      </c>
    </row>
    <row r="235" spans="1:7">
      <c r="A235" s="33">
        <v>36700</v>
      </c>
      <c r="B235" s="3">
        <v>170</v>
      </c>
      <c r="C235" s="3">
        <v>109.53064999999999</v>
      </c>
      <c r="D235" s="3"/>
      <c r="E235" s="7">
        <v>1.1499999999999999</v>
      </c>
      <c r="F235" s="3"/>
      <c r="G235" s="3">
        <v>170</v>
      </c>
    </row>
    <row r="236" spans="1:7">
      <c r="A236" s="33">
        <v>36707</v>
      </c>
      <c r="B236" s="3">
        <v>170</v>
      </c>
      <c r="C236" s="3">
        <v>109.53064999999999</v>
      </c>
      <c r="D236" s="3"/>
      <c r="E236" s="7">
        <v>1.1499999999999999</v>
      </c>
      <c r="F236" s="3"/>
      <c r="G236" s="3">
        <v>170</v>
      </c>
    </row>
    <row r="237" spans="1:7">
      <c r="A237" s="33">
        <v>36714</v>
      </c>
      <c r="B237" s="3">
        <v>170</v>
      </c>
      <c r="C237" s="3">
        <v>112.28713999999999</v>
      </c>
      <c r="D237" s="3"/>
      <c r="E237" s="7">
        <v>3.6960000000000002</v>
      </c>
      <c r="F237" s="3"/>
      <c r="G237" s="3">
        <v>170</v>
      </c>
    </row>
    <row r="238" spans="1:7">
      <c r="A238" s="33">
        <v>36721</v>
      </c>
      <c r="B238" s="3">
        <v>172.5</v>
      </c>
      <c r="C238" s="3">
        <v>113.32482</v>
      </c>
      <c r="D238" s="3"/>
      <c r="E238" s="7">
        <v>4.6539999999999999</v>
      </c>
      <c r="F238" s="3"/>
      <c r="G238" s="3">
        <v>172.5</v>
      </c>
    </row>
    <row r="239" spans="1:7">
      <c r="A239" s="33">
        <v>36728</v>
      </c>
      <c r="B239" s="3">
        <v>172.5</v>
      </c>
      <c r="C239" s="3">
        <v>113.32482</v>
      </c>
      <c r="D239" s="3"/>
      <c r="E239" s="7">
        <v>4.6539999999999999</v>
      </c>
      <c r="F239" s="3"/>
      <c r="G239" s="3">
        <v>172.5</v>
      </c>
    </row>
    <row r="240" spans="1:7">
      <c r="A240" s="33">
        <v>36735</v>
      </c>
      <c r="B240" s="3">
        <v>172.5</v>
      </c>
      <c r="C240" s="3">
        <v>113.32482</v>
      </c>
      <c r="D240" s="3"/>
      <c r="E240" s="7">
        <v>4.6539999999999999</v>
      </c>
      <c r="F240" s="3"/>
      <c r="G240" s="3">
        <v>172.5</v>
      </c>
    </row>
    <row r="241" spans="1:7">
      <c r="A241" s="33">
        <v>36742</v>
      </c>
      <c r="B241" s="3">
        <v>172.5</v>
      </c>
      <c r="C241" s="3">
        <v>113.32482</v>
      </c>
      <c r="D241" s="3"/>
      <c r="E241" s="7">
        <v>4.6539999999999999</v>
      </c>
      <c r="F241" s="3"/>
      <c r="G241" s="3">
        <v>172.5</v>
      </c>
    </row>
    <row r="242" spans="1:7">
      <c r="A242" s="33">
        <v>36749</v>
      </c>
      <c r="B242" s="3">
        <v>172.5</v>
      </c>
      <c r="C242" s="3">
        <v>113.32482</v>
      </c>
      <c r="D242" s="3"/>
      <c r="E242" s="7">
        <v>4.6539999999999999</v>
      </c>
      <c r="F242" s="3"/>
      <c r="G242" s="3">
        <v>172.5</v>
      </c>
    </row>
    <row r="243" spans="1:7">
      <c r="A243" s="33">
        <v>36756</v>
      </c>
      <c r="B243" s="3">
        <v>172.5</v>
      </c>
      <c r="C243" s="3">
        <v>113.32482</v>
      </c>
      <c r="D243" s="3"/>
      <c r="E243" s="7">
        <v>4.6539999999999999</v>
      </c>
      <c r="F243" s="3"/>
      <c r="G243" s="3">
        <v>172.5</v>
      </c>
    </row>
    <row r="244" spans="1:7">
      <c r="A244" s="33">
        <v>36763</v>
      </c>
      <c r="B244" s="3">
        <v>172.5</v>
      </c>
      <c r="C244" s="3">
        <v>113.32482</v>
      </c>
      <c r="D244" s="3"/>
      <c r="E244" s="7">
        <v>4.6539999999999999</v>
      </c>
      <c r="F244" s="3"/>
      <c r="G244" s="3">
        <v>172.5</v>
      </c>
    </row>
    <row r="245" spans="1:7">
      <c r="A245" s="33">
        <v>36770</v>
      </c>
      <c r="B245" s="3">
        <v>172.5</v>
      </c>
      <c r="C245" s="3">
        <v>114.70307</v>
      </c>
      <c r="D245" s="3"/>
      <c r="E245" s="7">
        <v>5.9269999999999996</v>
      </c>
      <c r="F245" s="3"/>
      <c r="G245" s="3">
        <v>172.5</v>
      </c>
    </row>
    <row r="246" spans="1:7">
      <c r="A246" s="33">
        <v>36777</v>
      </c>
      <c r="B246" s="3">
        <v>172.5</v>
      </c>
      <c r="C246" s="3">
        <v>114.70307</v>
      </c>
      <c r="D246" s="3"/>
      <c r="E246" s="7">
        <v>5.9269999999999996</v>
      </c>
      <c r="F246" s="3"/>
      <c r="G246" s="3">
        <v>172.5</v>
      </c>
    </row>
    <row r="247" spans="1:7">
      <c r="A247" s="33">
        <v>36784</v>
      </c>
      <c r="B247" s="3">
        <v>175</v>
      </c>
      <c r="C247" s="3">
        <v>115.22190000000001</v>
      </c>
      <c r="D247" s="3"/>
      <c r="E247" s="7">
        <v>6.4059999999999997</v>
      </c>
      <c r="F247" s="3"/>
      <c r="G247" s="3">
        <v>175</v>
      </c>
    </row>
    <row r="248" spans="1:7">
      <c r="A248" s="33">
        <v>36791</v>
      </c>
      <c r="B248" s="3">
        <v>175</v>
      </c>
      <c r="C248" s="3">
        <v>115.22190000000001</v>
      </c>
      <c r="D248" s="3"/>
      <c r="E248" s="7">
        <v>6.4059999999999997</v>
      </c>
      <c r="F248" s="3"/>
      <c r="G248" s="3">
        <v>175</v>
      </c>
    </row>
    <row r="249" spans="1:7">
      <c r="A249" s="33">
        <v>36798</v>
      </c>
      <c r="B249" s="3">
        <v>175</v>
      </c>
      <c r="C249" s="3">
        <v>115.22190000000001</v>
      </c>
      <c r="D249" s="3"/>
      <c r="E249" s="7">
        <v>6.4059999999999997</v>
      </c>
      <c r="F249" s="3"/>
      <c r="G249" s="3">
        <v>175</v>
      </c>
    </row>
    <row r="250" spans="1:7">
      <c r="A250" s="33">
        <v>36805</v>
      </c>
      <c r="B250" s="3">
        <v>175</v>
      </c>
      <c r="C250" s="3">
        <v>115.22190000000001</v>
      </c>
      <c r="D250" s="3"/>
      <c r="E250" s="7">
        <v>6.4059999999999997</v>
      </c>
      <c r="F250" s="3"/>
      <c r="G250" s="3">
        <v>175</v>
      </c>
    </row>
    <row r="251" spans="1:7">
      <c r="A251" s="33">
        <v>36812</v>
      </c>
      <c r="B251" s="3">
        <v>175</v>
      </c>
      <c r="C251" s="3">
        <v>115.22190000000001</v>
      </c>
      <c r="D251" s="3"/>
      <c r="E251" s="7">
        <v>6.4059999999999997</v>
      </c>
      <c r="F251" s="3"/>
      <c r="G251" s="3">
        <v>175</v>
      </c>
    </row>
    <row r="252" spans="1:7">
      <c r="A252" s="33">
        <v>36819</v>
      </c>
      <c r="B252" s="3">
        <v>175</v>
      </c>
      <c r="C252" s="3">
        <v>115.22190000000001</v>
      </c>
      <c r="D252" s="3"/>
      <c r="E252" s="7">
        <v>6.4059999999999997</v>
      </c>
      <c r="F252" s="3"/>
      <c r="G252" s="3">
        <v>175</v>
      </c>
    </row>
    <row r="253" spans="1:7">
      <c r="A253" s="33">
        <v>36826</v>
      </c>
      <c r="B253" s="3">
        <v>175</v>
      </c>
      <c r="C253" s="3">
        <v>115.22190000000001</v>
      </c>
      <c r="D253" s="3"/>
      <c r="E253" s="7">
        <v>6.4059999999999997</v>
      </c>
      <c r="F253" s="3"/>
      <c r="G253" s="3">
        <v>175</v>
      </c>
    </row>
    <row r="254" spans="1:7">
      <c r="A254" s="33">
        <v>36833</v>
      </c>
      <c r="B254" s="3">
        <v>175</v>
      </c>
      <c r="C254" s="3">
        <v>115.22190000000001</v>
      </c>
      <c r="D254" s="3"/>
      <c r="E254" s="7">
        <v>6.4059999999999997</v>
      </c>
      <c r="F254" s="3"/>
      <c r="G254" s="3">
        <v>175</v>
      </c>
    </row>
    <row r="255" spans="1:7">
      <c r="A255" s="33">
        <v>36840</v>
      </c>
      <c r="B255" s="3">
        <v>175</v>
      </c>
      <c r="C255" s="3">
        <v>115.22190000000001</v>
      </c>
      <c r="D255" s="3"/>
      <c r="E255" s="7">
        <v>6.4059999999999997</v>
      </c>
      <c r="F255" s="3"/>
      <c r="G255" s="3">
        <v>175</v>
      </c>
    </row>
    <row r="256" spans="1:7">
      <c r="A256" s="33">
        <v>36847</v>
      </c>
      <c r="B256" s="3">
        <v>172.5</v>
      </c>
      <c r="C256" s="3">
        <v>115.22190000000001</v>
      </c>
      <c r="D256" s="3"/>
      <c r="E256" s="7">
        <v>6.4059999999999997</v>
      </c>
      <c r="F256" s="3"/>
      <c r="G256" s="3">
        <v>172.5</v>
      </c>
    </row>
    <row r="257" spans="1:7">
      <c r="A257" s="33">
        <v>36854</v>
      </c>
      <c r="B257" s="3">
        <v>172.5</v>
      </c>
      <c r="C257" s="3">
        <v>115.22190000000001</v>
      </c>
      <c r="D257" s="3"/>
      <c r="E257" s="7">
        <v>6.4059999999999997</v>
      </c>
      <c r="F257" s="3"/>
      <c r="G257" s="3">
        <v>172.5</v>
      </c>
    </row>
    <row r="258" spans="1:7">
      <c r="A258" s="33">
        <v>36861</v>
      </c>
      <c r="B258" s="3">
        <v>172.5</v>
      </c>
      <c r="C258" s="3">
        <v>115.22190000000001</v>
      </c>
      <c r="D258" s="3"/>
      <c r="E258" s="7">
        <v>6.4059999999999997</v>
      </c>
      <c r="F258" s="3"/>
      <c r="G258" s="3">
        <v>172.5</v>
      </c>
    </row>
    <row r="259" spans="1:7">
      <c r="A259" s="33">
        <v>36868</v>
      </c>
      <c r="B259" s="3">
        <v>172.5</v>
      </c>
      <c r="C259" s="3">
        <v>115.22190000000001</v>
      </c>
      <c r="D259" s="3"/>
      <c r="E259" s="7">
        <v>6.4059999999999997</v>
      </c>
      <c r="F259" s="3"/>
      <c r="G259" s="3">
        <v>172.5</v>
      </c>
    </row>
    <row r="260" spans="1:7">
      <c r="A260" s="33">
        <v>36875</v>
      </c>
      <c r="B260" s="3">
        <v>172.5</v>
      </c>
      <c r="C260" s="3">
        <v>115.22190000000001</v>
      </c>
      <c r="D260" s="3"/>
      <c r="E260" s="7">
        <v>6.4059999999999997</v>
      </c>
      <c r="F260" s="3"/>
      <c r="G260" s="3">
        <v>172.5</v>
      </c>
    </row>
    <row r="261" spans="1:7">
      <c r="A261" s="33">
        <v>36882</v>
      </c>
      <c r="B261" s="3">
        <v>172.5</v>
      </c>
      <c r="C261" s="3">
        <v>115.22190000000001</v>
      </c>
      <c r="D261" s="3"/>
      <c r="E261" s="7">
        <v>6.4059999999999997</v>
      </c>
      <c r="F261" s="3"/>
      <c r="G261" s="3">
        <v>172.5</v>
      </c>
    </row>
    <row r="262" spans="1:7">
      <c r="A262" s="33">
        <v>36889</v>
      </c>
      <c r="B262" s="3">
        <v>172.5</v>
      </c>
      <c r="C262" s="3">
        <v>115.22190000000001</v>
      </c>
      <c r="D262" s="3"/>
      <c r="E262" s="7">
        <v>6.4059999999999997</v>
      </c>
      <c r="F262" s="3"/>
      <c r="G262" s="3">
        <v>172.5</v>
      </c>
    </row>
    <row r="263" spans="1:7">
      <c r="A263" s="33">
        <v>36896</v>
      </c>
      <c r="B263" s="3">
        <v>172.5</v>
      </c>
      <c r="C263" s="3">
        <v>115.22190000000001</v>
      </c>
      <c r="D263" s="3"/>
      <c r="E263" s="7">
        <v>6.4059999999999997</v>
      </c>
      <c r="F263" s="3"/>
      <c r="G263" s="3">
        <v>172.5</v>
      </c>
    </row>
    <row r="264" spans="1:7">
      <c r="A264" s="33">
        <v>36903</v>
      </c>
      <c r="B264" s="3">
        <v>172.5</v>
      </c>
      <c r="C264" s="3">
        <v>115.22190000000001</v>
      </c>
      <c r="D264" s="3"/>
      <c r="E264" s="7">
        <v>6.4059999999999997</v>
      </c>
      <c r="F264" s="3"/>
      <c r="G264" s="3">
        <v>172.5</v>
      </c>
    </row>
    <row r="265" spans="1:7">
      <c r="A265" s="33">
        <v>36910</v>
      </c>
      <c r="B265" s="3">
        <v>172.5</v>
      </c>
      <c r="C265" s="3">
        <v>115.22190000000001</v>
      </c>
      <c r="D265" s="3"/>
      <c r="E265" s="7">
        <v>6.4059999999999997</v>
      </c>
      <c r="F265" s="3"/>
      <c r="G265" s="3">
        <v>172.5</v>
      </c>
    </row>
    <row r="266" spans="1:7">
      <c r="A266" s="33">
        <v>36917</v>
      </c>
      <c r="B266" s="3">
        <v>172.5</v>
      </c>
      <c r="C266" s="3">
        <v>115.22190000000001</v>
      </c>
      <c r="D266" s="3"/>
      <c r="E266" s="7">
        <v>6.4059999999999997</v>
      </c>
      <c r="F266" s="3"/>
      <c r="G266" s="3">
        <v>172.5</v>
      </c>
    </row>
    <row r="267" spans="1:7">
      <c r="A267" s="33">
        <v>36924</v>
      </c>
      <c r="B267" s="3">
        <v>172.5</v>
      </c>
      <c r="C267" s="3">
        <v>115.22190000000001</v>
      </c>
      <c r="D267" s="3"/>
      <c r="E267" s="7">
        <v>6.4059999999999997</v>
      </c>
      <c r="F267" s="3"/>
      <c r="G267" s="3">
        <v>172.5</v>
      </c>
    </row>
    <row r="268" spans="1:7">
      <c r="A268" s="33">
        <v>36931</v>
      </c>
      <c r="B268" s="3">
        <v>172.5</v>
      </c>
      <c r="C268" s="3">
        <v>115.22190000000001</v>
      </c>
      <c r="D268" s="3"/>
      <c r="E268" s="7">
        <v>6.4059999999999997</v>
      </c>
      <c r="F268" s="3"/>
      <c r="G268" s="3">
        <v>172.5</v>
      </c>
    </row>
    <row r="269" spans="1:7">
      <c r="A269" s="33">
        <v>36938</v>
      </c>
      <c r="B269" s="3">
        <v>172.5</v>
      </c>
      <c r="C269" s="3">
        <v>115.22190000000001</v>
      </c>
      <c r="D269" s="3"/>
      <c r="E269" s="7">
        <v>6.4059999999999997</v>
      </c>
      <c r="F269" s="3"/>
      <c r="G269" s="3">
        <v>172.5</v>
      </c>
    </row>
    <row r="270" spans="1:7">
      <c r="A270" s="33">
        <v>36945</v>
      </c>
      <c r="B270" s="3">
        <v>172.5</v>
      </c>
      <c r="C270" s="3">
        <v>115.22190000000001</v>
      </c>
      <c r="D270" s="3"/>
      <c r="E270" s="7">
        <v>5.8979999999999997</v>
      </c>
      <c r="F270" s="3"/>
      <c r="G270" s="3">
        <v>172.5</v>
      </c>
    </row>
    <row r="271" spans="1:7">
      <c r="A271" s="33">
        <v>36952</v>
      </c>
      <c r="B271" s="3">
        <v>172.5</v>
      </c>
      <c r="C271" s="3">
        <v>120.26128</v>
      </c>
      <c r="D271" s="3"/>
      <c r="E271" s="7">
        <v>10.53</v>
      </c>
      <c r="F271" s="3"/>
      <c r="G271" s="3">
        <v>172.5</v>
      </c>
    </row>
    <row r="272" spans="1:7">
      <c r="A272" s="33">
        <v>36959</v>
      </c>
      <c r="B272" s="3">
        <v>172.5</v>
      </c>
      <c r="C272" s="3">
        <v>120.26128</v>
      </c>
      <c r="D272" s="3"/>
      <c r="E272" s="7">
        <v>10.53</v>
      </c>
      <c r="F272" s="3"/>
      <c r="G272" s="3">
        <v>172.5</v>
      </c>
    </row>
    <row r="273" spans="1:7">
      <c r="A273" s="33">
        <v>36966</v>
      </c>
      <c r="B273" s="3">
        <v>172.5</v>
      </c>
      <c r="C273" s="3">
        <v>120.26128</v>
      </c>
      <c r="D273" s="3"/>
      <c r="E273" s="7">
        <v>10.53</v>
      </c>
      <c r="F273" s="3"/>
      <c r="G273" s="3">
        <v>172.5</v>
      </c>
    </row>
    <row r="274" spans="1:7">
      <c r="A274" s="33">
        <v>36973</v>
      </c>
      <c r="B274" s="3">
        <v>172.5</v>
      </c>
      <c r="C274" s="3">
        <v>120.26128</v>
      </c>
      <c r="D274" s="3"/>
      <c r="E274" s="7">
        <v>10.53</v>
      </c>
      <c r="F274" s="3"/>
      <c r="G274" s="3">
        <v>172.5</v>
      </c>
    </row>
    <row r="275" spans="1:7">
      <c r="A275" s="33">
        <v>36980</v>
      </c>
      <c r="B275" s="3">
        <v>172.5</v>
      </c>
      <c r="C275" s="3">
        <v>120.26128</v>
      </c>
      <c r="D275" s="3"/>
      <c r="E275" s="7">
        <v>10.53</v>
      </c>
      <c r="F275" s="3"/>
      <c r="G275" s="3">
        <v>172.5</v>
      </c>
    </row>
    <row r="276" spans="1:7">
      <c r="A276" s="33">
        <v>36987</v>
      </c>
      <c r="B276" s="3">
        <v>172.5</v>
      </c>
      <c r="C276" s="3">
        <v>120.26128</v>
      </c>
      <c r="D276" s="3"/>
      <c r="E276" s="7">
        <v>9.7970000000000006</v>
      </c>
      <c r="F276" s="3"/>
      <c r="G276" s="3">
        <v>172.5</v>
      </c>
    </row>
    <row r="277" spans="1:7">
      <c r="A277" s="33">
        <v>36994</v>
      </c>
      <c r="B277" s="3">
        <v>172.5</v>
      </c>
      <c r="C277" s="3">
        <v>120.26128</v>
      </c>
      <c r="D277" s="3"/>
      <c r="E277" s="7">
        <v>9.7970000000000006</v>
      </c>
      <c r="F277" s="3"/>
      <c r="G277" s="3">
        <v>172.5</v>
      </c>
    </row>
    <row r="278" spans="1:7">
      <c r="A278" s="33">
        <v>37001</v>
      </c>
      <c r="B278" s="3">
        <v>172.5</v>
      </c>
      <c r="C278" s="3">
        <v>120.26128</v>
      </c>
      <c r="D278" s="3"/>
      <c r="E278" s="7">
        <v>9.7970000000000006</v>
      </c>
      <c r="F278" s="3"/>
      <c r="G278" s="3">
        <v>172.5</v>
      </c>
    </row>
    <row r="279" spans="1:7">
      <c r="A279" s="33">
        <v>37008</v>
      </c>
      <c r="B279" s="3">
        <v>172.5</v>
      </c>
      <c r="C279" s="3">
        <v>120.26128</v>
      </c>
      <c r="D279" s="3"/>
      <c r="E279" s="7">
        <v>9.7970000000000006</v>
      </c>
      <c r="F279" s="3"/>
      <c r="G279" s="3">
        <v>172.5</v>
      </c>
    </row>
    <row r="280" spans="1:7">
      <c r="A280" s="33">
        <v>37015</v>
      </c>
      <c r="B280" s="3">
        <v>172.5</v>
      </c>
      <c r="C280" s="3">
        <v>120.26128</v>
      </c>
      <c r="D280" s="3"/>
      <c r="E280" s="7">
        <v>9.7970000000000006</v>
      </c>
      <c r="F280" s="3"/>
      <c r="G280" s="3">
        <v>172.5</v>
      </c>
    </row>
    <row r="281" spans="1:7">
      <c r="A281" s="33">
        <v>37022</v>
      </c>
      <c r="B281" s="3">
        <v>172.5</v>
      </c>
      <c r="C281" s="3">
        <v>120.26128</v>
      </c>
      <c r="D281" s="3"/>
      <c r="E281" s="7">
        <v>9.7970000000000006</v>
      </c>
      <c r="F281" s="3"/>
      <c r="G281" s="3">
        <v>172.5</v>
      </c>
    </row>
    <row r="282" spans="1:7">
      <c r="A282" s="33">
        <v>37029</v>
      </c>
      <c r="B282" s="3">
        <v>172.5</v>
      </c>
      <c r="C282" s="3">
        <v>120.26128</v>
      </c>
      <c r="D282" s="3"/>
      <c r="E282" s="7">
        <v>9.7970000000000006</v>
      </c>
      <c r="F282" s="3"/>
      <c r="G282" s="3">
        <v>172.5</v>
      </c>
    </row>
    <row r="283" spans="1:7">
      <c r="A283" s="33">
        <v>37036</v>
      </c>
      <c r="B283" s="3">
        <v>172.5</v>
      </c>
      <c r="C283" s="3">
        <v>120.26128</v>
      </c>
      <c r="D283" s="3"/>
      <c r="E283" s="7">
        <v>9.7970000000000006</v>
      </c>
      <c r="F283" s="3"/>
      <c r="G283" s="3">
        <v>172.5</v>
      </c>
    </row>
    <row r="284" spans="1:7">
      <c r="A284" s="33">
        <v>37043</v>
      </c>
      <c r="B284" s="3">
        <v>172.5</v>
      </c>
      <c r="C284" s="3">
        <v>120.26128</v>
      </c>
      <c r="D284" s="3"/>
      <c r="E284" s="7">
        <v>9.7970000000000006</v>
      </c>
      <c r="F284" s="3"/>
      <c r="G284" s="3">
        <v>172.5</v>
      </c>
    </row>
    <row r="285" spans="1:7">
      <c r="A285" s="33">
        <v>37050</v>
      </c>
      <c r="B285" s="3">
        <v>172.5</v>
      </c>
      <c r="C285" s="3">
        <v>120.26128</v>
      </c>
      <c r="D285" s="3"/>
      <c r="E285" s="7">
        <v>9.7970000000000006</v>
      </c>
      <c r="F285" s="3"/>
      <c r="G285" s="3">
        <v>172.5</v>
      </c>
    </row>
    <row r="286" spans="1:7">
      <c r="A286" s="33">
        <v>37057</v>
      </c>
      <c r="B286" s="3">
        <v>172</v>
      </c>
      <c r="C286" s="3">
        <v>120.26128</v>
      </c>
      <c r="D286" s="3"/>
      <c r="E286" s="7">
        <v>9.7970000000000006</v>
      </c>
      <c r="F286" s="3"/>
      <c r="G286" s="3">
        <v>172</v>
      </c>
    </row>
    <row r="287" spans="1:7">
      <c r="A287" s="33">
        <v>37064</v>
      </c>
      <c r="B287" s="3">
        <v>172</v>
      </c>
      <c r="C287" s="3">
        <v>120.26128</v>
      </c>
      <c r="D287" s="3"/>
      <c r="E287" s="7">
        <v>9.7970000000000006</v>
      </c>
      <c r="F287" s="3"/>
      <c r="G287" s="3">
        <v>172</v>
      </c>
    </row>
    <row r="288" spans="1:7">
      <c r="A288" s="33">
        <v>37071</v>
      </c>
      <c r="B288" s="3">
        <v>172</v>
      </c>
      <c r="C288" s="3">
        <v>120.26128</v>
      </c>
      <c r="D288" s="3"/>
      <c r="E288" s="7">
        <v>9.7970000000000006</v>
      </c>
      <c r="F288" s="3"/>
      <c r="G288" s="3">
        <v>172</v>
      </c>
    </row>
    <row r="289" spans="1:7">
      <c r="A289" s="33">
        <v>37078</v>
      </c>
      <c r="B289" s="3">
        <v>172</v>
      </c>
      <c r="C289" s="3">
        <v>120.26128</v>
      </c>
      <c r="D289" s="3"/>
      <c r="E289" s="7">
        <v>7.1020000000000003</v>
      </c>
      <c r="F289" s="3"/>
      <c r="G289" s="3">
        <v>172</v>
      </c>
    </row>
    <row r="290" spans="1:7">
      <c r="A290" s="33">
        <v>37085</v>
      </c>
      <c r="B290" s="3">
        <v>172</v>
      </c>
      <c r="C290" s="3">
        <v>120.26128</v>
      </c>
      <c r="D290" s="3"/>
      <c r="E290" s="7">
        <v>6.1210000000000004</v>
      </c>
      <c r="F290" s="3"/>
      <c r="G290" s="3">
        <v>172</v>
      </c>
    </row>
    <row r="291" spans="1:7">
      <c r="A291" s="33">
        <v>37092</v>
      </c>
      <c r="B291" s="3">
        <v>172</v>
      </c>
      <c r="C291" s="3">
        <v>120.26128</v>
      </c>
      <c r="D291" s="3"/>
      <c r="E291" s="7">
        <v>6.1210000000000004</v>
      </c>
      <c r="F291" s="3"/>
      <c r="G291" s="3">
        <v>172</v>
      </c>
    </row>
    <row r="292" spans="1:7">
      <c r="A292" s="33">
        <v>37099</v>
      </c>
      <c r="B292" s="3">
        <v>172</v>
      </c>
      <c r="C292" s="3">
        <v>120.26128</v>
      </c>
      <c r="D292" s="3"/>
      <c r="E292" s="7">
        <v>6.1210000000000004</v>
      </c>
      <c r="F292" s="3"/>
      <c r="G292" s="3">
        <v>172</v>
      </c>
    </row>
    <row r="293" spans="1:7">
      <c r="A293" s="33">
        <v>37106</v>
      </c>
      <c r="B293" s="3">
        <v>172</v>
      </c>
      <c r="C293" s="3">
        <v>118.88303999999999</v>
      </c>
      <c r="D293" s="3"/>
      <c r="E293" s="7">
        <v>4.9050000000000002</v>
      </c>
      <c r="F293" s="3"/>
      <c r="G293" s="3">
        <v>172</v>
      </c>
    </row>
    <row r="294" spans="1:7">
      <c r="A294" s="33">
        <v>37113</v>
      </c>
      <c r="B294" s="3">
        <v>170</v>
      </c>
      <c r="C294" s="3">
        <v>117.84536</v>
      </c>
      <c r="D294" s="3"/>
      <c r="E294" s="7">
        <v>3.9889999999999999</v>
      </c>
      <c r="F294" s="3"/>
      <c r="G294" s="3">
        <v>170</v>
      </c>
    </row>
    <row r="295" spans="1:7">
      <c r="A295" s="33">
        <v>37120</v>
      </c>
      <c r="B295" s="3">
        <v>170</v>
      </c>
      <c r="C295" s="3">
        <v>117.84536</v>
      </c>
      <c r="D295" s="3"/>
      <c r="E295" s="7">
        <v>3.9889999999999999</v>
      </c>
      <c r="F295" s="3"/>
      <c r="G295" s="3">
        <v>170</v>
      </c>
    </row>
    <row r="296" spans="1:7">
      <c r="A296" s="33">
        <v>37127</v>
      </c>
      <c r="B296" s="3">
        <v>170</v>
      </c>
      <c r="C296" s="3">
        <v>117.84536</v>
      </c>
      <c r="D296" s="3"/>
      <c r="E296" s="7">
        <v>3.9889999999999999</v>
      </c>
      <c r="F296" s="3"/>
      <c r="G296" s="3">
        <v>170</v>
      </c>
    </row>
    <row r="297" spans="1:7">
      <c r="A297" s="33">
        <v>37134</v>
      </c>
      <c r="B297" s="3">
        <v>170</v>
      </c>
      <c r="C297" s="3">
        <v>117.84536</v>
      </c>
      <c r="D297" s="3"/>
      <c r="E297" s="7">
        <v>2.74</v>
      </c>
      <c r="F297" s="3"/>
      <c r="G297" s="3">
        <v>170</v>
      </c>
    </row>
    <row r="298" spans="1:7">
      <c r="A298" s="33">
        <v>37141</v>
      </c>
      <c r="B298" s="3">
        <v>170</v>
      </c>
      <c r="C298" s="3">
        <v>117.84536</v>
      </c>
      <c r="D298" s="3"/>
      <c r="E298" s="7">
        <v>2.74</v>
      </c>
      <c r="F298" s="3"/>
      <c r="G298" s="3">
        <v>170</v>
      </c>
    </row>
    <row r="299" spans="1:7">
      <c r="A299" s="33">
        <v>37148</v>
      </c>
      <c r="B299" s="3">
        <v>170</v>
      </c>
      <c r="C299" s="3">
        <v>117.84536</v>
      </c>
      <c r="D299" s="3"/>
      <c r="E299" s="7">
        <v>2.2770000000000001</v>
      </c>
      <c r="F299" s="3"/>
      <c r="G299" s="3">
        <v>170</v>
      </c>
    </row>
    <row r="300" spans="1:7">
      <c r="A300" s="33">
        <v>37155</v>
      </c>
      <c r="B300" s="3">
        <v>170</v>
      </c>
      <c r="C300" s="3">
        <v>117.84536</v>
      </c>
      <c r="D300" s="3"/>
      <c r="E300" s="7">
        <v>2.2770000000000001</v>
      </c>
      <c r="F300" s="3"/>
      <c r="G300" s="3">
        <v>170</v>
      </c>
    </row>
    <row r="301" spans="1:7">
      <c r="A301" s="33">
        <v>37162</v>
      </c>
      <c r="B301" s="3">
        <v>170</v>
      </c>
      <c r="C301" s="3">
        <v>117.84536</v>
      </c>
      <c r="D301" s="3"/>
      <c r="E301" s="7">
        <v>2.2770000000000001</v>
      </c>
      <c r="F301" s="3"/>
      <c r="G301" s="3">
        <v>170</v>
      </c>
    </row>
    <row r="302" spans="1:7">
      <c r="A302" s="33">
        <v>37169</v>
      </c>
      <c r="B302" s="3">
        <v>170</v>
      </c>
      <c r="C302" s="3">
        <v>117.84536</v>
      </c>
      <c r="D302" s="3"/>
      <c r="E302" s="7">
        <v>2.2770000000000001</v>
      </c>
      <c r="F302" s="3"/>
      <c r="G302" s="3">
        <v>170</v>
      </c>
    </row>
    <row r="303" spans="1:7">
      <c r="A303" s="33">
        <v>37176</v>
      </c>
      <c r="B303" s="3">
        <v>170</v>
      </c>
      <c r="C303" s="3">
        <v>117.84536</v>
      </c>
      <c r="D303" s="3"/>
      <c r="E303" s="7">
        <v>2.2770000000000001</v>
      </c>
      <c r="F303" s="3"/>
      <c r="G303" s="3">
        <v>170</v>
      </c>
    </row>
    <row r="304" spans="1:7">
      <c r="A304" s="33">
        <v>37183</v>
      </c>
      <c r="B304" s="3">
        <v>170</v>
      </c>
      <c r="C304" s="3">
        <v>117.84536</v>
      </c>
      <c r="D304" s="3"/>
      <c r="E304" s="7">
        <v>2.2770000000000001</v>
      </c>
      <c r="F304" s="3"/>
      <c r="G304" s="3">
        <v>170</v>
      </c>
    </row>
    <row r="305" spans="1:7">
      <c r="A305" s="33">
        <v>37190</v>
      </c>
      <c r="B305" s="3">
        <v>170</v>
      </c>
      <c r="C305" s="3">
        <v>117.84536</v>
      </c>
      <c r="D305" s="3"/>
      <c r="E305" s="7">
        <v>2.2770000000000001</v>
      </c>
      <c r="F305" s="3"/>
      <c r="G305" s="3">
        <v>170</v>
      </c>
    </row>
    <row r="306" spans="1:7">
      <c r="A306" s="33">
        <v>37197</v>
      </c>
      <c r="B306" s="3">
        <v>170</v>
      </c>
      <c r="C306" s="3">
        <v>117.84536</v>
      </c>
      <c r="D306" s="3"/>
      <c r="E306" s="7">
        <v>2.2770000000000001</v>
      </c>
      <c r="F306" s="3"/>
      <c r="G306" s="3">
        <v>170</v>
      </c>
    </row>
    <row r="307" spans="1:7">
      <c r="A307" s="33">
        <v>37204</v>
      </c>
      <c r="B307" s="3">
        <v>170</v>
      </c>
      <c r="C307" s="3">
        <v>117.84536</v>
      </c>
      <c r="D307" s="3"/>
      <c r="E307" s="7">
        <v>2.2770000000000001</v>
      </c>
      <c r="F307" s="3"/>
      <c r="G307" s="3">
        <v>170</v>
      </c>
    </row>
    <row r="308" spans="1:7">
      <c r="A308" s="33">
        <v>37211</v>
      </c>
      <c r="B308" s="3">
        <v>170</v>
      </c>
      <c r="C308" s="3">
        <v>117.84536</v>
      </c>
      <c r="D308" s="3"/>
      <c r="E308" s="7">
        <v>2.2770000000000001</v>
      </c>
      <c r="F308" s="3"/>
      <c r="G308" s="3">
        <v>170</v>
      </c>
    </row>
    <row r="309" spans="1:7">
      <c r="A309" s="33">
        <v>37218</v>
      </c>
      <c r="B309" s="3">
        <v>170</v>
      </c>
      <c r="C309" s="3">
        <v>117.84536</v>
      </c>
      <c r="D309" s="3"/>
      <c r="E309" s="7">
        <v>2.2770000000000001</v>
      </c>
      <c r="F309" s="3"/>
      <c r="G309" s="3">
        <v>170</v>
      </c>
    </row>
    <row r="310" spans="1:7">
      <c r="A310" s="33">
        <v>37225</v>
      </c>
      <c r="B310" s="3">
        <v>170</v>
      </c>
      <c r="C310" s="3">
        <v>117.84536</v>
      </c>
      <c r="D310" s="3"/>
      <c r="E310" s="7">
        <v>2.2770000000000001</v>
      </c>
      <c r="F310" s="3"/>
      <c r="G310" s="3">
        <v>170</v>
      </c>
    </row>
    <row r="311" spans="1:7">
      <c r="A311" s="33">
        <v>37232</v>
      </c>
      <c r="B311" s="3">
        <v>170</v>
      </c>
      <c r="C311" s="3">
        <v>113.63612000000001</v>
      </c>
      <c r="D311" s="3"/>
      <c r="E311" s="7">
        <v>-1.3759999999999999</v>
      </c>
      <c r="F311" s="3"/>
      <c r="G311" s="3">
        <v>170</v>
      </c>
    </row>
    <row r="312" spans="1:7">
      <c r="A312" s="33">
        <v>37239</v>
      </c>
      <c r="B312" s="3">
        <v>165</v>
      </c>
      <c r="C312" s="3">
        <v>113.11727999999999</v>
      </c>
      <c r="D312" s="3"/>
      <c r="E312" s="7">
        <v>-1.827</v>
      </c>
      <c r="F312" s="3"/>
      <c r="G312" s="3">
        <v>165</v>
      </c>
    </row>
    <row r="313" spans="1:7">
      <c r="A313" s="33">
        <v>37246</v>
      </c>
      <c r="B313" s="3">
        <v>165</v>
      </c>
      <c r="C313" s="3">
        <v>113.11727999999999</v>
      </c>
      <c r="D313" s="3"/>
      <c r="E313" s="7">
        <v>-1.827</v>
      </c>
      <c r="F313" s="3"/>
      <c r="G313" s="3">
        <v>165</v>
      </c>
    </row>
    <row r="314" spans="1:7">
      <c r="A314" s="33">
        <v>37253</v>
      </c>
      <c r="B314" s="3">
        <v>165</v>
      </c>
      <c r="C314" s="3">
        <v>113.11727999999999</v>
      </c>
      <c r="D314" s="3"/>
      <c r="E314" s="7">
        <v>-1.827</v>
      </c>
      <c r="F314" s="3"/>
      <c r="G314" s="3">
        <v>165</v>
      </c>
    </row>
    <row r="315" spans="1:7">
      <c r="A315" s="33">
        <v>37260</v>
      </c>
      <c r="B315" s="3">
        <v>165</v>
      </c>
      <c r="C315" s="3">
        <v>113.11727999999999</v>
      </c>
      <c r="D315" s="3"/>
      <c r="E315" s="7">
        <v>-1.827</v>
      </c>
      <c r="F315" s="3"/>
      <c r="G315" s="3">
        <v>165</v>
      </c>
    </row>
    <row r="316" spans="1:7">
      <c r="A316" s="33">
        <v>37267</v>
      </c>
      <c r="B316" s="3">
        <v>165</v>
      </c>
      <c r="C316" s="3">
        <v>113.11727999999999</v>
      </c>
      <c r="D316" s="3"/>
      <c r="E316" s="7">
        <v>-1.827</v>
      </c>
      <c r="F316" s="3"/>
      <c r="G316" s="3">
        <v>165</v>
      </c>
    </row>
    <row r="317" spans="1:7">
      <c r="A317" s="33">
        <v>37274</v>
      </c>
      <c r="B317" s="3">
        <v>165</v>
      </c>
      <c r="C317" s="3">
        <v>113.11727999999999</v>
      </c>
      <c r="D317" s="3"/>
      <c r="E317" s="7">
        <v>-1.827</v>
      </c>
      <c r="F317" s="3"/>
      <c r="G317" s="3">
        <v>165</v>
      </c>
    </row>
    <row r="318" spans="1:7">
      <c r="A318" s="33">
        <v>37281</v>
      </c>
      <c r="B318" s="3">
        <v>165</v>
      </c>
      <c r="C318" s="3">
        <v>113.11727999999999</v>
      </c>
      <c r="D318" s="3"/>
      <c r="E318" s="7">
        <v>-1.827</v>
      </c>
      <c r="F318" s="3"/>
      <c r="G318" s="3">
        <v>165</v>
      </c>
    </row>
    <row r="319" spans="1:7">
      <c r="A319" s="33">
        <v>37288</v>
      </c>
      <c r="B319" s="3">
        <v>165</v>
      </c>
      <c r="C319" s="3">
        <v>111.66454</v>
      </c>
      <c r="D319" s="3"/>
      <c r="E319" s="7">
        <v>-3.0870000000000002</v>
      </c>
      <c r="F319" s="3"/>
      <c r="G319" s="3">
        <v>165</v>
      </c>
    </row>
    <row r="320" spans="1:7">
      <c r="A320" s="33">
        <v>37295</v>
      </c>
      <c r="B320" s="3">
        <v>165</v>
      </c>
      <c r="C320" s="3">
        <v>111.66454</v>
      </c>
      <c r="D320" s="3"/>
      <c r="E320" s="7">
        <v>-3.0870000000000002</v>
      </c>
      <c r="F320" s="3"/>
      <c r="G320" s="3">
        <v>165</v>
      </c>
    </row>
    <row r="321" spans="1:7">
      <c r="A321" s="33">
        <v>37302</v>
      </c>
      <c r="B321" s="3">
        <v>165</v>
      </c>
      <c r="C321" s="3">
        <v>111.66454</v>
      </c>
      <c r="D321" s="3"/>
      <c r="E321" s="7">
        <v>-3.0870000000000002</v>
      </c>
      <c r="F321" s="3"/>
      <c r="G321" s="3">
        <v>165</v>
      </c>
    </row>
    <row r="322" spans="1:7">
      <c r="A322" s="33">
        <v>37309</v>
      </c>
      <c r="B322" s="3">
        <v>160</v>
      </c>
      <c r="C322" s="3">
        <v>111.66454</v>
      </c>
      <c r="D322" s="3"/>
      <c r="E322" s="7">
        <v>-3.0870000000000002</v>
      </c>
      <c r="F322" s="3"/>
      <c r="G322" s="3">
        <v>160</v>
      </c>
    </row>
    <row r="323" spans="1:7">
      <c r="A323" s="33">
        <v>37316</v>
      </c>
      <c r="B323" s="3">
        <v>160</v>
      </c>
      <c r="C323" s="3">
        <v>109.48542</v>
      </c>
      <c r="D323" s="3"/>
      <c r="E323" s="7">
        <v>-8.9600000000000009</v>
      </c>
      <c r="F323" s="3"/>
      <c r="G323" s="3">
        <v>160</v>
      </c>
    </row>
    <row r="324" spans="1:7">
      <c r="A324" s="33">
        <v>37323</v>
      </c>
      <c r="B324" s="3">
        <v>160</v>
      </c>
      <c r="C324" s="3">
        <v>109.48542</v>
      </c>
      <c r="D324" s="3"/>
      <c r="E324" s="7">
        <v>-8.9600000000000009</v>
      </c>
      <c r="F324" s="3"/>
      <c r="G324" s="3">
        <v>160</v>
      </c>
    </row>
    <row r="325" spans="1:7">
      <c r="A325" s="33">
        <v>37330</v>
      </c>
      <c r="B325" s="3">
        <v>160</v>
      </c>
      <c r="C325" s="3">
        <v>109.48542</v>
      </c>
      <c r="D325" s="3"/>
      <c r="E325" s="7">
        <v>-8.9600000000000009</v>
      </c>
      <c r="F325" s="3"/>
      <c r="G325" s="3">
        <v>160</v>
      </c>
    </row>
    <row r="326" spans="1:7">
      <c r="A326" s="33">
        <v>37337</v>
      </c>
      <c r="B326" s="3">
        <v>160</v>
      </c>
      <c r="C326" s="3">
        <v>109.48542</v>
      </c>
      <c r="D326" s="3"/>
      <c r="E326" s="7">
        <v>-8.9600000000000009</v>
      </c>
      <c r="F326" s="3"/>
      <c r="G326" s="3">
        <v>160</v>
      </c>
    </row>
    <row r="327" spans="1:7">
      <c r="A327" s="33">
        <v>37344</v>
      </c>
      <c r="B327" s="3">
        <v>160</v>
      </c>
      <c r="C327" s="3">
        <v>109.48542</v>
      </c>
      <c r="D327" s="3"/>
      <c r="E327" s="7">
        <v>-8.9600000000000009</v>
      </c>
      <c r="F327" s="3"/>
      <c r="G327" s="3">
        <v>160</v>
      </c>
    </row>
    <row r="328" spans="1:7">
      <c r="A328" s="33">
        <v>37351</v>
      </c>
      <c r="B328" s="3">
        <v>160</v>
      </c>
      <c r="C328" s="3">
        <v>107.45529999999999</v>
      </c>
      <c r="D328" s="3"/>
      <c r="E328" s="7">
        <v>-10.648999999999999</v>
      </c>
      <c r="F328" s="3"/>
      <c r="G328" s="3">
        <v>160</v>
      </c>
    </row>
    <row r="329" spans="1:7">
      <c r="A329" s="33">
        <v>37358</v>
      </c>
      <c r="B329" s="3">
        <v>158</v>
      </c>
      <c r="C329" s="3">
        <v>106.41763</v>
      </c>
      <c r="D329" s="3"/>
      <c r="E329" s="7">
        <v>-11.510999999999999</v>
      </c>
      <c r="F329" s="3"/>
      <c r="G329" s="3">
        <v>158</v>
      </c>
    </row>
    <row r="330" spans="1:7">
      <c r="A330" s="33">
        <v>37365</v>
      </c>
      <c r="B330" s="3">
        <v>158</v>
      </c>
      <c r="C330" s="3">
        <v>106.41763</v>
      </c>
      <c r="D330" s="3"/>
      <c r="E330" s="7">
        <v>-11.510999999999999</v>
      </c>
      <c r="F330" s="3"/>
      <c r="G330" s="3">
        <v>158</v>
      </c>
    </row>
    <row r="331" spans="1:7">
      <c r="A331" s="33">
        <v>37372</v>
      </c>
      <c r="B331" s="3">
        <v>158</v>
      </c>
      <c r="C331" s="3">
        <v>106.41763</v>
      </c>
      <c r="D331" s="3"/>
      <c r="E331" s="7">
        <v>-11.510999999999999</v>
      </c>
      <c r="F331" s="3"/>
      <c r="G331" s="3">
        <v>158</v>
      </c>
    </row>
    <row r="332" spans="1:7">
      <c r="A332" s="33">
        <v>37379</v>
      </c>
      <c r="B332" s="3">
        <v>158</v>
      </c>
      <c r="C332" s="3">
        <v>105.69125</v>
      </c>
      <c r="D332" s="3"/>
      <c r="E332" s="7">
        <v>-12.115</v>
      </c>
      <c r="F332" s="3"/>
      <c r="G332" s="3">
        <v>158</v>
      </c>
    </row>
    <row r="333" spans="1:7">
      <c r="A333" s="33">
        <v>37386</v>
      </c>
      <c r="B333" s="3">
        <v>158</v>
      </c>
      <c r="C333" s="3">
        <v>105.69125</v>
      </c>
      <c r="D333" s="3"/>
      <c r="E333" s="7">
        <v>-12.115</v>
      </c>
      <c r="F333" s="3"/>
      <c r="G333" s="3">
        <v>158</v>
      </c>
    </row>
    <row r="334" spans="1:7">
      <c r="A334" s="33">
        <v>37393</v>
      </c>
      <c r="B334" s="3">
        <v>158</v>
      </c>
      <c r="C334" s="3">
        <v>105.69125</v>
      </c>
      <c r="D334" s="3"/>
      <c r="E334" s="7">
        <v>-12.115</v>
      </c>
      <c r="F334" s="3"/>
      <c r="G334" s="3">
        <v>158</v>
      </c>
    </row>
    <row r="335" spans="1:7">
      <c r="A335" s="33">
        <v>37400</v>
      </c>
      <c r="B335" s="3">
        <v>158</v>
      </c>
      <c r="C335" s="3">
        <v>105.69125</v>
      </c>
      <c r="D335" s="3"/>
      <c r="E335" s="7">
        <v>-12.115</v>
      </c>
      <c r="F335" s="3"/>
      <c r="G335" s="3">
        <v>158</v>
      </c>
    </row>
    <row r="336" spans="1:7">
      <c r="A336" s="33">
        <v>37407</v>
      </c>
      <c r="B336" s="3">
        <v>158</v>
      </c>
      <c r="C336" s="3">
        <v>105.69125</v>
      </c>
      <c r="D336" s="3"/>
      <c r="E336" s="7">
        <v>-12.115</v>
      </c>
      <c r="F336" s="3"/>
      <c r="G336" s="3">
        <v>158</v>
      </c>
    </row>
    <row r="337" spans="1:7">
      <c r="A337" s="33">
        <v>37414</v>
      </c>
      <c r="B337" s="3">
        <v>158</v>
      </c>
      <c r="C337" s="3">
        <v>105.69125</v>
      </c>
      <c r="D337" s="3"/>
      <c r="E337" s="7">
        <v>-12.115</v>
      </c>
      <c r="F337" s="3"/>
      <c r="G337" s="3">
        <v>158</v>
      </c>
    </row>
    <row r="338" spans="1:7">
      <c r="A338" s="33">
        <v>37421</v>
      </c>
      <c r="B338" s="3">
        <v>158</v>
      </c>
      <c r="C338" s="3">
        <v>105.69125</v>
      </c>
      <c r="D338" s="3"/>
      <c r="E338" s="7">
        <v>-12.115</v>
      </c>
      <c r="F338" s="3"/>
      <c r="G338" s="3">
        <v>158</v>
      </c>
    </row>
    <row r="339" spans="1:7">
      <c r="A339" s="33">
        <v>37428</v>
      </c>
      <c r="B339" s="3">
        <v>157</v>
      </c>
      <c r="C339" s="3">
        <v>105.69125</v>
      </c>
      <c r="D339" s="3"/>
      <c r="E339" s="7">
        <v>-12.115</v>
      </c>
      <c r="F339" s="3"/>
      <c r="G339" s="3">
        <v>157</v>
      </c>
    </row>
    <row r="340" spans="1:7">
      <c r="A340" s="33">
        <v>37435</v>
      </c>
      <c r="B340" s="3">
        <v>157</v>
      </c>
      <c r="C340" s="3">
        <v>105.69125</v>
      </c>
      <c r="D340" s="3"/>
      <c r="E340" s="7">
        <v>-12.115</v>
      </c>
      <c r="F340" s="3"/>
      <c r="G340" s="3">
        <v>157</v>
      </c>
    </row>
    <row r="341" spans="1:7">
      <c r="A341" s="33">
        <v>37442</v>
      </c>
      <c r="B341" s="3">
        <v>157</v>
      </c>
      <c r="C341" s="3">
        <v>105.69125</v>
      </c>
      <c r="D341" s="3"/>
      <c r="E341" s="7">
        <v>-12.115</v>
      </c>
      <c r="F341" s="3"/>
      <c r="G341" s="3">
        <v>157</v>
      </c>
    </row>
    <row r="342" spans="1:7">
      <c r="A342" s="33">
        <v>37449</v>
      </c>
      <c r="B342" s="3">
        <v>155</v>
      </c>
      <c r="C342" s="3">
        <v>105.69125</v>
      </c>
      <c r="D342" s="3"/>
      <c r="E342" s="7">
        <v>-12.115</v>
      </c>
      <c r="F342" s="3"/>
      <c r="G342" s="3">
        <v>155</v>
      </c>
    </row>
    <row r="343" spans="1:7">
      <c r="A343" s="33">
        <v>37456</v>
      </c>
      <c r="B343" s="3">
        <v>155</v>
      </c>
      <c r="C343" s="3">
        <v>105.69125</v>
      </c>
      <c r="D343" s="3"/>
      <c r="E343" s="7">
        <v>-12.115</v>
      </c>
      <c r="F343" s="3"/>
      <c r="G343" s="3">
        <v>155</v>
      </c>
    </row>
    <row r="344" spans="1:7">
      <c r="A344" s="33">
        <v>37463</v>
      </c>
      <c r="B344" s="3">
        <v>155</v>
      </c>
      <c r="C344" s="3">
        <v>105.69125</v>
      </c>
      <c r="D344" s="3"/>
      <c r="E344" s="7">
        <v>-12.115</v>
      </c>
      <c r="F344" s="3"/>
      <c r="G344" s="3">
        <v>155</v>
      </c>
    </row>
    <row r="345" spans="1:7">
      <c r="A345" s="33">
        <v>37470</v>
      </c>
      <c r="B345" s="3">
        <v>155</v>
      </c>
      <c r="C345" s="3">
        <v>105.69125</v>
      </c>
      <c r="D345" s="3"/>
      <c r="E345" s="7">
        <v>-11.096</v>
      </c>
      <c r="F345" s="3"/>
      <c r="G345" s="3">
        <v>155</v>
      </c>
    </row>
    <row r="346" spans="1:7">
      <c r="A346" s="33">
        <v>37477</v>
      </c>
      <c r="B346" s="3">
        <v>153</v>
      </c>
      <c r="C346" s="3">
        <v>105.69125</v>
      </c>
      <c r="D346" s="3"/>
      <c r="E346" s="7">
        <v>-10.314</v>
      </c>
      <c r="F346" s="3"/>
      <c r="G346" s="3">
        <v>153</v>
      </c>
    </row>
    <row r="347" spans="1:7">
      <c r="A347" s="33">
        <v>37484</v>
      </c>
      <c r="B347" s="3">
        <v>153</v>
      </c>
      <c r="C347" s="3">
        <v>105.69125</v>
      </c>
      <c r="D347" s="3"/>
      <c r="E347" s="7">
        <v>-10.314</v>
      </c>
      <c r="F347" s="3"/>
      <c r="G347" s="3">
        <v>153</v>
      </c>
    </row>
    <row r="348" spans="1:7">
      <c r="A348" s="33">
        <v>37491</v>
      </c>
      <c r="B348" s="3">
        <v>153</v>
      </c>
      <c r="C348" s="3">
        <v>105.69125</v>
      </c>
      <c r="D348" s="3"/>
      <c r="E348" s="7">
        <v>-10.314</v>
      </c>
      <c r="F348" s="3"/>
      <c r="G348" s="3">
        <v>153</v>
      </c>
    </row>
    <row r="349" spans="1:7">
      <c r="A349" s="33">
        <v>37498</v>
      </c>
      <c r="B349" s="3">
        <v>153</v>
      </c>
      <c r="C349" s="3">
        <v>105.69125</v>
      </c>
      <c r="D349" s="3"/>
      <c r="E349" s="7">
        <v>-10.314</v>
      </c>
      <c r="F349" s="3"/>
      <c r="G349" s="3">
        <v>153</v>
      </c>
    </row>
    <row r="350" spans="1:7">
      <c r="A350" s="33">
        <v>37505</v>
      </c>
      <c r="B350" s="3">
        <v>153</v>
      </c>
      <c r="C350" s="3">
        <v>105.69125</v>
      </c>
      <c r="D350" s="3"/>
      <c r="E350" s="7">
        <v>-10.314</v>
      </c>
      <c r="F350" s="3"/>
      <c r="G350" s="3">
        <v>153</v>
      </c>
    </row>
    <row r="351" spans="1:7">
      <c r="A351" s="33">
        <v>37512</v>
      </c>
      <c r="B351" s="3">
        <v>153</v>
      </c>
      <c r="C351" s="3">
        <v>105.69125</v>
      </c>
      <c r="D351" s="3"/>
      <c r="E351" s="7">
        <v>-10.314</v>
      </c>
      <c r="F351" s="3"/>
      <c r="G351" s="3">
        <v>153</v>
      </c>
    </row>
    <row r="352" spans="1:7">
      <c r="A352" s="33">
        <v>37519</v>
      </c>
      <c r="B352" s="3">
        <v>153</v>
      </c>
      <c r="C352" s="3">
        <v>105.69125</v>
      </c>
      <c r="D352" s="3"/>
      <c r="E352" s="7">
        <v>-10.314</v>
      </c>
      <c r="F352" s="3"/>
      <c r="G352" s="3">
        <v>153</v>
      </c>
    </row>
    <row r="353" spans="1:7">
      <c r="A353" s="33">
        <v>37526</v>
      </c>
      <c r="B353" s="3">
        <v>153</v>
      </c>
      <c r="C353" s="3">
        <v>105.69125</v>
      </c>
      <c r="D353" s="3"/>
      <c r="E353" s="7">
        <v>-10.314</v>
      </c>
      <c r="F353" s="3"/>
      <c r="G353" s="3">
        <v>153</v>
      </c>
    </row>
    <row r="354" spans="1:7">
      <c r="A354" s="33">
        <v>37533</v>
      </c>
      <c r="B354" s="3">
        <v>153</v>
      </c>
      <c r="C354" s="3">
        <v>105.69125</v>
      </c>
      <c r="D354" s="3"/>
      <c r="E354" s="7">
        <v>-10.314</v>
      </c>
      <c r="F354" s="3"/>
      <c r="G354" s="3">
        <v>153</v>
      </c>
    </row>
    <row r="355" spans="1:7">
      <c r="A355" s="33">
        <v>37540</v>
      </c>
      <c r="B355" s="3">
        <v>153</v>
      </c>
      <c r="C355" s="3">
        <v>105.69125</v>
      </c>
      <c r="D355" s="3"/>
      <c r="E355" s="7">
        <v>-10.314</v>
      </c>
      <c r="F355" s="3"/>
      <c r="G355" s="3">
        <v>153</v>
      </c>
    </row>
    <row r="356" spans="1:7">
      <c r="A356" s="33">
        <v>37547</v>
      </c>
      <c r="B356" s="3">
        <v>153</v>
      </c>
      <c r="C356" s="3">
        <v>105.69125</v>
      </c>
      <c r="D356" s="3"/>
      <c r="E356" s="7">
        <v>-10.314</v>
      </c>
      <c r="F356" s="3"/>
      <c r="G356" s="3">
        <v>153</v>
      </c>
    </row>
    <row r="357" spans="1:7">
      <c r="A357" s="33">
        <v>37554</v>
      </c>
      <c r="B357" s="3">
        <v>152</v>
      </c>
      <c r="C357" s="3">
        <v>105.69125</v>
      </c>
      <c r="D357" s="3"/>
      <c r="E357" s="7">
        <v>-10.314</v>
      </c>
      <c r="F357" s="3"/>
      <c r="G357" s="3">
        <v>152</v>
      </c>
    </row>
    <row r="358" spans="1:7">
      <c r="A358" s="33">
        <v>37561</v>
      </c>
      <c r="B358" s="3">
        <v>152</v>
      </c>
      <c r="C358" s="3">
        <v>105.69125</v>
      </c>
      <c r="D358" s="3"/>
      <c r="E358" s="7">
        <v>-10.314</v>
      </c>
      <c r="F358" s="3"/>
      <c r="G358" s="3">
        <v>152</v>
      </c>
    </row>
    <row r="359" spans="1:7">
      <c r="A359" s="33">
        <v>37568</v>
      </c>
      <c r="B359" s="3">
        <v>152</v>
      </c>
      <c r="C359" s="3">
        <v>105.69125</v>
      </c>
      <c r="D359" s="3"/>
      <c r="E359" s="7">
        <v>-10.314</v>
      </c>
      <c r="F359" s="3"/>
      <c r="G359" s="3">
        <v>152</v>
      </c>
    </row>
    <row r="360" spans="1:7">
      <c r="A360" s="33">
        <v>37575</v>
      </c>
      <c r="B360" s="3">
        <v>152</v>
      </c>
      <c r="C360" s="3">
        <v>105.69125</v>
      </c>
      <c r="D360" s="3"/>
      <c r="E360" s="7">
        <v>-10.314</v>
      </c>
      <c r="F360" s="3"/>
      <c r="G360" s="3">
        <v>152</v>
      </c>
    </row>
    <row r="361" spans="1:7">
      <c r="A361" s="33">
        <v>37582</v>
      </c>
      <c r="B361" s="3">
        <v>152</v>
      </c>
      <c r="C361" s="3">
        <v>105.69125</v>
      </c>
      <c r="D361" s="3"/>
      <c r="E361" s="7">
        <v>-10.314</v>
      </c>
      <c r="F361" s="3"/>
      <c r="G361" s="3">
        <v>152</v>
      </c>
    </row>
    <row r="362" spans="1:7">
      <c r="A362" s="33">
        <v>37589</v>
      </c>
      <c r="B362" s="3">
        <v>152</v>
      </c>
      <c r="C362" s="3">
        <v>105.69125</v>
      </c>
      <c r="D362" s="3"/>
      <c r="E362" s="7">
        <v>-10.314</v>
      </c>
      <c r="F362" s="3"/>
      <c r="G362" s="3">
        <v>152</v>
      </c>
    </row>
    <row r="363" spans="1:7">
      <c r="A363" s="33">
        <v>37596</v>
      </c>
      <c r="B363" s="3">
        <v>150</v>
      </c>
      <c r="C363" s="3">
        <v>106.38038</v>
      </c>
      <c r="D363" s="3"/>
      <c r="E363" s="7">
        <v>-6.3849999999999998</v>
      </c>
      <c r="F363" s="3"/>
      <c r="G363" s="3">
        <v>150</v>
      </c>
    </row>
    <row r="364" spans="1:7">
      <c r="A364" s="33">
        <v>37603</v>
      </c>
      <c r="B364" s="3">
        <v>150</v>
      </c>
      <c r="C364" s="3">
        <v>106.38038</v>
      </c>
      <c r="D364" s="3"/>
      <c r="E364" s="7">
        <v>-5.9560000000000004</v>
      </c>
      <c r="F364" s="3"/>
      <c r="G364" s="3">
        <v>150</v>
      </c>
    </row>
    <row r="365" spans="1:7">
      <c r="A365" s="33">
        <v>37610</v>
      </c>
      <c r="B365" s="3">
        <v>150</v>
      </c>
      <c r="C365" s="3">
        <v>106.38038</v>
      </c>
      <c r="D365" s="3"/>
      <c r="E365" s="7">
        <v>-5.9560000000000004</v>
      </c>
      <c r="F365" s="3"/>
      <c r="G365" s="3">
        <v>150</v>
      </c>
    </row>
    <row r="366" spans="1:7">
      <c r="A366" s="33">
        <v>37617</v>
      </c>
      <c r="B366" s="3">
        <v>150</v>
      </c>
      <c r="C366" s="3">
        <v>106.38038</v>
      </c>
      <c r="D366" s="3"/>
      <c r="E366" s="7">
        <v>-5.9560000000000004</v>
      </c>
      <c r="F366" s="3"/>
      <c r="G366" s="3">
        <v>150</v>
      </c>
    </row>
    <row r="367" spans="1:7">
      <c r="A367" s="33">
        <v>37624</v>
      </c>
      <c r="B367" s="3">
        <v>150</v>
      </c>
      <c r="C367" s="3">
        <v>107.38079999999999</v>
      </c>
      <c r="D367" s="3"/>
      <c r="E367" s="7">
        <v>-5.0709999999999997</v>
      </c>
      <c r="F367" s="3"/>
      <c r="G367" s="3">
        <v>150</v>
      </c>
    </row>
    <row r="368" spans="1:7">
      <c r="A368" s="33">
        <v>37631</v>
      </c>
      <c r="B368" s="3">
        <v>150</v>
      </c>
      <c r="C368" s="3">
        <v>107.32892</v>
      </c>
      <c r="D368" s="3"/>
      <c r="E368" s="7">
        <v>-5.117</v>
      </c>
      <c r="F368" s="3"/>
      <c r="G368" s="3">
        <v>150</v>
      </c>
    </row>
    <row r="369" spans="1:7">
      <c r="A369" s="33">
        <v>37638</v>
      </c>
      <c r="B369" s="3">
        <v>150</v>
      </c>
      <c r="C369" s="3">
        <v>107.32892</v>
      </c>
      <c r="D369" s="3"/>
      <c r="E369" s="7">
        <v>-5.117</v>
      </c>
      <c r="F369" s="3"/>
      <c r="G369" s="3">
        <v>150</v>
      </c>
    </row>
    <row r="370" spans="1:7">
      <c r="A370" s="33">
        <v>37645</v>
      </c>
      <c r="B370" s="3">
        <v>150</v>
      </c>
      <c r="C370" s="3">
        <v>107.32892</v>
      </c>
      <c r="D370" s="3"/>
      <c r="E370" s="7">
        <v>-5.117</v>
      </c>
      <c r="F370" s="3"/>
      <c r="G370" s="3">
        <v>150</v>
      </c>
    </row>
    <row r="371" spans="1:7">
      <c r="A371" s="33">
        <v>37652</v>
      </c>
      <c r="B371" s="3">
        <v>150</v>
      </c>
      <c r="C371" s="3">
        <v>107.32892</v>
      </c>
      <c r="D371" s="3"/>
      <c r="E371" s="7">
        <v>-3.883</v>
      </c>
      <c r="F371" s="3"/>
      <c r="G371" s="3">
        <v>150</v>
      </c>
    </row>
    <row r="372" spans="1:7">
      <c r="A372" s="33">
        <v>37659</v>
      </c>
      <c r="B372" s="3">
        <v>150</v>
      </c>
      <c r="C372" s="3">
        <v>107.32892</v>
      </c>
      <c r="D372" s="3"/>
      <c r="E372" s="7">
        <v>-3.883</v>
      </c>
      <c r="F372" s="3"/>
      <c r="G372" s="3">
        <v>150</v>
      </c>
    </row>
    <row r="373" spans="1:7">
      <c r="A373" s="33">
        <v>37666</v>
      </c>
      <c r="B373" s="3">
        <v>150</v>
      </c>
      <c r="C373" s="3">
        <v>107.32892</v>
      </c>
      <c r="D373" s="3"/>
      <c r="E373" s="7">
        <v>-3.883</v>
      </c>
      <c r="F373" s="3"/>
      <c r="G373" s="3">
        <v>150</v>
      </c>
    </row>
    <row r="374" spans="1:7">
      <c r="A374" s="33">
        <v>37673</v>
      </c>
      <c r="B374" s="3">
        <v>150</v>
      </c>
      <c r="C374" s="3">
        <v>107.32892</v>
      </c>
      <c r="D374" s="3"/>
      <c r="E374" s="7">
        <v>-3.883</v>
      </c>
      <c r="F374" s="3"/>
      <c r="G374" s="3">
        <v>150</v>
      </c>
    </row>
    <row r="375" spans="1:7">
      <c r="A375" s="33">
        <v>37680</v>
      </c>
      <c r="B375" s="3">
        <v>150</v>
      </c>
      <c r="C375" s="3">
        <v>107.32892</v>
      </c>
      <c r="D375" s="3"/>
      <c r="E375" s="7">
        <v>-1.97</v>
      </c>
      <c r="F375" s="3"/>
      <c r="G375" s="3">
        <v>150</v>
      </c>
    </row>
    <row r="376" spans="1:7">
      <c r="A376" s="33">
        <v>37687</v>
      </c>
      <c r="B376" s="3">
        <v>150</v>
      </c>
      <c r="C376" s="3">
        <v>108.70716</v>
      </c>
      <c r="D376" s="3"/>
      <c r="E376" s="7">
        <v>-0.71099999999999997</v>
      </c>
      <c r="F376" s="3"/>
      <c r="G376" s="3">
        <v>150</v>
      </c>
    </row>
    <row r="377" spans="1:7">
      <c r="A377" s="33">
        <v>37694</v>
      </c>
      <c r="B377" s="3">
        <v>150</v>
      </c>
      <c r="C377" s="3">
        <v>108.70716</v>
      </c>
      <c r="D377" s="3"/>
      <c r="E377" s="7">
        <v>-0.71099999999999997</v>
      </c>
      <c r="F377" s="3"/>
      <c r="G377" s="3">
        <v>150</v>
      </c>
    </row>
    <row r="378" spans="1:7">
      <c r="A378" s="33">
        <v>37701</v>
      </c>
      <c r="B378" s="3">
        <v>151</v>
      </c>
      <c r="C378" s="3">
        <v>109.48542</v>
      </c>
      <c r="D378" s="3"/>
      <c r="E378" s="7">
        <v>0</v>
      </c>
      <c r="F378" s="3"/>
      <c r="G378" s="3">
        <v>151</v>
      </c>
    </row>
    <row r="379" spans="1:7">
      <c r="A379" s="33">
        <v>37708</v>
      </c>
      <c r="B379" s="3">
        <v>151</v>
      </c>
      <c r="C379" s="3">
        <v>109.48542</v>
      </c>
      <c r="D379" s="3"/>
      <c r="E379" s="7">
        <v>0</v>
      </c>
      <c r="F379" s="3"/>
      <c r="G379" s="3">
        <v>151</v>
      </c>
    </row>
    <row r="380" spans="1:7">
      <c r="A380" s="33">
        <v>37715</v>
      </c>
      <c r="B380" s="3">
        <v>151</v>
      </c>
      <c r="C380" s="3">
        <v>109.48542</v>
      </c>
      <c r="D380" s="3"/>
      <c r="E380" s="7">
        <v>1.889</v>
      </c>
      <c r="F380" s="3"/>
      <c r="G380" s="3">
        <v>151</v>
      </c>
    </row>
    <row r="381" spans="1:7">
      <c r="A381" s="33">
        <v>37722</v>
      </c>
      <c r="B381" s="3">
        <v>151</v>
      </c>
      <c r="C381" s="3">
        <v>109.48542</v>
      </c>
      <c r="D381" s="3"/>
      <c r="E381" s="7">
        <v>2.883</v>
      </c>
      <c r="F381" s="3"/>
      <c r="G381" s="3">
        <v>151</v>
      </c>
    </row>
    <row r="382" spans="1:7">
      <c r="A382" s="33">
        <v>37729</v>
      </c>
      <c r="B382" s="3">
        <v>151</v>
      </c>
      <c r="C382" s="3">
        <v>109.48542</v>
      </c>
      <c r="D382" s="3"/>
      <c r="E382" s="7">
        <v>2.883</v>
      </c>
      <c r="F382" s="3"/>
      <c r="G382" s="3">
        <v>151</v>
      </c>
    </row>
    <row r="383" spans="1:7">
      <c r="A383" s="33">
        <v>37736</v>
      </c>
      <c r="B383" s="3">
        <v>151</v>
      </c>
      <c r="C383" s="3">
        <v>109.48542</v>
      </c>
      <c r="D383" s="3"/>
      <c r="E383" s="7">
        <v>2.883</v>
      </c>
      <c r="F383" s="3"/>
      <c r="G383" s="3">
        <v>151</v>
      </c>
    </row>
    <row r="384" spans="1:7">
      <c r="A384" s="33">
        <v>37743</v>
      </c>
      <c r="B384" s="3">
        <v>151</v>
      </c>
      <c r="C384" s="3">
        <v>109.48542</v>
      </c>
      <c r="D384" s="3"/>
      <c r="E384" s="7">
        <v>3.59</v>
      </c>
      <c r="F384" s="3"/>
      <c r="G384" s="3">
        <v>151</v>
      </c>
    </row>
    <row r="385" spans="1:7">
      <c r="A385" s="33">
        <v>37750</v>
      </c>
      <c r="B385" s="3">
        <v>151</v>
      </c>
      <c r="C385" s="3">
        <v>109.48542</v>
      </c>
      <c r="D385" s="3"/>
      <c r="E385" s="7">
        <v>3.59</v>
      </c>
      <c r="F385" s="3"/>
      <c r="G385" s="3">
        <v>151</v>
      </c>
    </row>
    <row r="386" spans="1:7">
      <c r="A386" s="33">
        <v>37757</v>
      </c>
      <c r="B386" s="3">
        <v>150</v>
      </c>
      <c r="C386" s="3">
        <v>109.48542</v>
      </c>
      <c r="D386" s="3"/>
      <c r="E386" s="7">
        <v>3.59</v>
      </c>
      <c r="F386" s="3"/>
      <c r="G386" s="3">
        <v>150</v>
      </c>
    </row>
    <row r="387" spans="1:7">
      <c r="A387" s="33">
        <v>37764</v>
      </c>
      <c r="B387" s="3">
        <v>150</v>
      </c>
      <c r="C387" s="3">
        <v>109.48542</v>
      </c>
      <c r="D387" s="3"/>
      <c r="E387" s="7">
        <v>3.59</v>
      </c>
      <c r="F387" s="3"/>
      <c r="G387" s="3">
        <v>150</v>
      </c>
    </row>
    <row r="388" spans="1:7">
      <c r="A388" s="33">
        <v>37771</v>
      </c>
      <c r="B388" s="3">
        <v>150</v>
      </c>
      <c r="C388" s="3">
        <v>109.48542</v>
      </c>
      <c r="D388" s="3"/>
      <c r="E388" s="7">
        <v>3.59</v>
      </c>
      <c r="F388" s="3"/>
      <c r="G388" s="3">
        <v>150</v>
      </c>
    </row>
    <row r="389" spans="1:7">
      <c r="A389" s="33">
        <v>37778</v>
      </c>
      <c r="B389" s="3">
        <v>150</v>
      </c>
      <c r="C389" s="3">
        <v>109.48542</v>
      </c>
      <c r="D389" s="3"/>
      <c r="E389" s="7">
        <v>3.59</v>
      </c>
      <c r="F389" s="3"/>
      <c r="G389" s="3">
        <v>150</v>
      </c>
    </row>
    <row r="390" spans="1:7">
      <c r="A390" s="33">
        <v>37785</v>
      </c>
      <c r="B390" s="3">
        <v>150</v>
      </c>
      <c r="C390" s="3">
        <v>109.48542</v>
      </c>
      <c r="D390" s="3"/>
      <c r="E390" s="7">
        <v>3.59</v>
      </c>
      <c r="F390" s="3"/>
      <c r="G390" s="3">
        <v>150</v>
      </c>
    </row>
    <row r="391" spans="1:7">
      <c r="A391" s="33">
        <v>37792</v>
      </c>
      <c r="B391" s="3">
        <v>150</v>
      </c>
      <c r="C391" s="3">
        <v>109.48542</v>
      </c>
      <c r="D391" s="3"/>
      <c r="E391" s="7">
        <v>3.59</v>
      </c>
      <c r="F391" s="3"/>
      <c r="G391" s="3">
        <v>150</v>
      </c>
    </row>
    <row r="392" spans="1:7">
      <c r="A392" s="33">
        <v>37799</v>
      </c>
      <c r="B392" s="3">
        <v>150</v>
      </c>
      <c r="C392" s="3">
        <v>109.48542</v>
      </c>
      <c r="D392" s="3"/>
      <c r="E392" s="7">
        <v>3.59</v>
      </c>
      <c r="F392" s="3"/>
      <c r="G392" s="3">
        <v>150</v>
      </c>
    </row>
    <row r="393" spans="1:7">
      <c r="A393" s="33">
        <v>37806</v>
      </c>
      <c r="B393" s="3">
        <v>150</v>
      </c>
      <c r="C393" s="3">
        <v>109.48542</v>
      </c>
      <c r="D393" s="3"/>
      <c r="E393" s="7">
        <v>3.59</v>
      </c>
      <c r="F393" s="3"/>
      <c r="G393" s="3">
        <v>150</v>
      </c>
    </row>
    <row r="394" spans="1:7">
      <c r="A394" s="33">
        <v>37813</v>
      </c>
      <c r="B394" s="3">
        <v>150</v>
      </c>
      <c r="C394" s="3">
        <v>109.48542</v>
      </c>
      <c r="D394" s="3"/>
      <c r="E394" s="7">
        <v>3.59</v>
      </c>
      <c r="F394" s="3"/>
      <c r="G394" s="3">
        <v>150</v>
      </c>
    </row>
    <row r="395" spans="1:7">
      <c r="A395" s="33">
        <v>37820</v>
      </c>
      <c r="B395" s="3">
        <v>150</v>
      </c>
      <c r="C395" s="3">
        <v>109.48542</v>
      </c>
      <c r="D395" s="3"/>
      <c r="E395" s="7">
        <v>3.59</v>
      </c>
      <c r="F395" s="3"/>
      <c r="G395" s="3">
        <v>150</v>
      </c>
    </row>
    <row r="396" spans="1:7">
      <c r="A396" s="33">
        <v>37827</v>
      </c>
      <c r="B396" s="3">
        <v>150</v>
      </c>
      <c r="C396" s="3">
        <v>109.48542</v>
      </c>
      <c r="D396" s="3"/>
      <c r="E396" s="7">
        <v>3.59</v>
      </c>
      <c r="F396" s="3"/>
      <c r="G396" s="3">
        <v>150</v>
      </c>
    </row>
    <row r="397" spans="1:7">
      <c r="A397" s="33">
        <v>37834</v>
      </c>
      <c r="B397" s="3">
        <v>150</v>
      </c>
      <c r="C397" s="3">
        <v>109.48542</v>
      </c>
      <c r="D397" s="3"/>
      <c r="E397" s="7">
        <v>3.59</v>
      </c>
      <c r="F397" s="3"/>
      <c r="G397" s="3">
        <v>150</v>
      </c>
    </row>
    <row r="398" spans="1:7">
      <c r="A398" s="33">
        <v>37841</v>
      </c>
      <c r="B398" s="3">
        <v>150</v>
      </c>
      <c r="C398" s="3">
        <v>109.48542</v>
      </c>
      <c r="D398" s="3"/>
      <c r="E398" s="7">
        <v>3.59</v>
      </c>
      <c r="F398" s="3"/>
      <c r="G398" s="3">
        <v>150</v>
      </c>
    </row>
    <row r="399" spans="1:7">
      <c r="A399" s="33">
        <v>37848</v>
      </c>
      <c r="B399" s="3">
        <v>150</v>
      </c>
      <c r="C399" s="3">
        <v>109.48542</v>
      </c>
      <c r="D399" s="3"/>
      <c r="E399" s="7">
        <v>3.59</v>
      </c>
      <c r="F399" s="3"/>
      <c r="G399" s="3">
        <v>150</v>
      </c>
    </row>
    <row r="400" spans="1:7">
      <c r="A400" s="33">
        <v>37855</v>
      </c>
      <c r="B400" s="3">
        <v>150</v>
      </c>
      <c r="C400" s="3">
        <v>109.48542</v>
      </c>
      <c r="D400" s="3"/>
      <c r="E400" s="7">
        <v>3.59</v>
      </c>
      <c r="F400" s="3"/>
      <c r="G400" s="3">
        <v>150</v>
      </c>
    </row>
    <row r="401" spans="1:7">
      <c r="A401" s="33">
        <v>37862</v>
      </c>
      <c r="B401" s="3">
        <v>150</v>
      </c>
      <c r="C401" s="3">
        <v>109.48542</v>
      </c>
      <c r="D401" s="3"/>
      <c r="E401" s="7">
        <v>3.59</v>
      </c>
      <c r="F401" s="3"/>
      <c r="G401" s="3">
        <v>150</v>
      </c>
    </row>
    <row r="402" spans="1:7">
      <c r="A402" s="33">
        <v>37869</v>
      </c>
      <c r="B402" s="3">
        <v>150</v>
      </c>
      <c r="C402" s="3">
        <v>109.48542</v>
      </c>
      <c r="D402" s="3"/>
      <c r="E402" s="7">
        <v>3.59</v>
      </c>
      <c r="F402" s="3"/>
      <c r="G402" s="3">
        <v>150</v>
      </c>
    </row>
    <row r="403" spans="1:7">
      <c r="A403" s="33">
        <v>37876</v>
      </c>
      <c r="B403" s="3">
        <v>150</v>
      </c>
      <c r="C403" s="3">
        <v>109.48542</v>
      </c>
      <c r="D403" s="3"/>
      <c r="E403" s="7">
        <v>3.59</v>
      </c>
      <c r="F403" s="3"/>
      <c r="G403" s="3">
        <v>150</v>
      </c>
    </row>
    <row r="404" spans="1:7">
      <c r="A404" s="33">
        <v>37883</v>
      </c>
      <c r="B404" s="3">
        <v>150</v>
      </c>
      <c r="C404" s="3">
        <v>109.48542</v>
      </c>
      <c r="D404" s="3"/>
      <c r="E404" s="7">
        <v>3.59</v>
      </c>
      <c r="F404" s="3"/>
      <c r="G404" s="3">
        <v>150</v>
      </c>
    </row>
    <row r="405" spans="1:7">
      <c r="A405" s="33">
        <v>37890</v>
      </c>
      <c r="B405" s="3">
        <v>150</v>
      </c>
      <c r="C405" s="3">
        <v>109.48542</v>
      </c>
      <c r="D405" s="3"/>
      <c r="E405" s="7">
        <v>3.59</v>
      </c>
      <c r="F405" s="3"/>
      <c r="G405" s="3">
        <v>150</v>
      </c>
    </row>
    <row r="406" spans="1:7">
      <c r="A406" s="33">
        <v>37897</v>
      </c>
      <c r="B406" s="3">
        <v>150</v>
      </c>
      <c r="C406" s="3">
        <v>110.86367</v>
      </c>
      <c r="D406" s="3"/>
      <c r="E406" s="7">
        <v>4.8940000000000001</v>
      </c>
      <c r="F406" s="3"/>
      <c r="G406" s="3">
        <v>150</v>
      </c>
    </row>
    <row r="407" spans="1:7">
      <c r="A407" s="33">
        <v>37904</v>
      </c>
      <c r="B407" s="3">
        <v>150</v>
      </c>
      <c r="C407" s="3">
        <v>111.38249999999999</v>
      </c>
      <c r="D407" s="3"/>
      <c r="E407" s="7">
        <v>5.3849999999999998</v>
      </c>
      <c r="F407" s="3"/>
      <c r="G407" s="3">
        <v>150</v>
      </c>
    </row>
    <row r="408" spans="1:7">
      <c r="A408" s="33">
        <v>37911</v>
      </c>
      <c r="B408" s="3">
        <v>150</v>
      </c>
      <c r="C408" s="3">
        <v>111.38249999999999</v>
      </c>
      <c r="D408" s="3"/>
      <c r="E408" s="7">
        <v>5.3849999999999998</v>
      </c>
      <c r="F408" s="3"/>
      <c r="G408" s="3">
        <v>150</v>
      </c>
    </row>
    <row r="409" spans="1:7">
      <c r="A409" s="33">
        <v>37918</v>
      </c>
      <c r="B409" s="3">
        <v>150</v>
      </c>
      <c r="C409" s="3">
        <v>111.38249999999999</v>
      </c>
      <c r="D409" s="3"/>
      <c r="E409" s="7">
        <v>5.3849999999999998</v>
      </c>
      <c r="F409" s="3"/>
      <c r="G409" s="3">
        <v>150</v>
      </c>
    </row>
    <row r="410" spans="1:7">
      <c r="A410" s="33">
        <v>37925</v>
      </c>
      <c r="B410" s="3">
        <v>150</v>
      </c>
      <c r="C410" s="3">
        <v>111.38249999999999</v>
      </c>
      <c r="D410" s="3"/>
      <c r="E410" s="7">
        <v>5.3849999999999998</v>
      </c>
      <c r="F410" s="3"/>
      <c r="G410" s="3">
        <v>150</v>
      </c>
    </row>
    <row r="411" spans="1:7">
      <c r="A411" s="33">
        <v>37932</v>
      </c>
      <c r="B411" s="3">
        <v>155</v>
      </c>
      <c r="C411" s="3">
        <v>115.38421</v>
      </c>
      <c r="D411" s="3"/>
      <c r="E411" s="7">
        <v>9.1709999999999994</v>
      </c>
      <c r="F411" s="3"/>
      <c r="G411" s="3">
        <v>155</v>
      </c>
    </row>
    <row r="412" spans="1:7">
      <c r="A412" s="33">
        <v>37939</v>
      </c>
      <c r="B412" s="3">
        <v>155</v>
      </c>
      <c r="C412" s="3">
        <v>115.64363</v>
      </c>
      <c r="D412" s="3"/>
      <c r="E412" s="7">
        <v>9.4169999999999998</v>
      </c>
      <c r="F412" s="3"/>
      <c r="G412" s="3">
        <v>155</v>
      </c>
    </row>
    <row r="413" spans="1:7">
      <c r="A413" s="33">
        <v>37946</v>
      </c>
      <c r="B413" s="3">
        <v>155</v>
      </c>
      <c r="C413" s="3">
        <v>115.64363</v>
      </c>
      <c r="D413" s="3"/>
      <c r="E413" s="7">
        <v>9.4169999999999998</v>
      </c>
      <c r="F413" s="3"/>
      <c r="G413" s="3">
        <v>155</v>
      </c>
    </row>
    <row r="414" spans="1:7">
      <c r="A414" s="33">
        <v>37953</v>
      </c>
      <c r="B414" s="3">
        <v>155</v>
      </c>
      <c r="C414" s="3">
        <v>115.90304</v>
      </c>
      <c r="D414" s="3"/>
      <c r="E414" s="7">
        <v>9.6620000000000008</v>
      </c>
      <c r="F414" s="3"/>
      <c r="G414" s="3">
        <v>155</v>
      </c>
    </row>
    <row r="415" spans="1:7">
      <c r="A415" s="33">
        <v>37960</v>
      </c>
      <c r="B415" s="3">
        <v>155</v>
      </c>
      <c r="C415" s="3">
        <v>117.28129</v>
      </c>
      <c r="D415" s="3"/>
      <c r="E415" s="7">
        <v>10.247</v>
      </c>
      <c r="F415" s="3"/>
      <c r="G415" s="3">
        <v>155</v>
      </c>
    </row>
    <row r="416" spans="1:7">
      <c r="A416" s="33">
        <v>37967</v>
      </c>
      <c r="B416" s="3">
        <v>155</v>
      </c>
      <c r="C416" s="3">
        <v>117.28129</v>
      </c>
      <c r="D416" s="3"/>
      <c r="E416" s="7">
        <v>10.247</v>
      </c>
      <c r="F416" s="3"/>
      <c r="G416" s="3">
        <v>155</v>
      </c>
    </row>
    <row r="417" spans="1:7">
      <c r="A417" s="33">
        <v>37974</v>
      </c>
      <c r="B417" s="3">
        <v>155</v>
      </c>
      <c r="C417" s="3">
        <v>117.28129</v>
      </c>
      <c r="D417" s="3"/>
      <c r="E417" s="7">
        <v>10.247</v>
      </c>
      <c r="F417" s="3"/>
      <c r="G417" s="3">
        <v>155</v>
      </c>
    </row>
    <row r="418" spans="1:7">
      <c r="A418" s="33">
        <v>37981</v>
      </c>
      <c r="B418" s="3">
        <v>155</v>
      </c>
      <c r="C418" s="3">
        <v>117.28129</v>
      </c>
      <c r="D418" s="3"/>
      <c r="E418" s="7">
        <v>10.247</v>
      </c>
      <c r="F418" s="3"/>
      <c r="G418" s="3">
        <v>155</v>
      </c>
    </row>
    <row r="419" spans="1:7">
      <c r="A419" s="33">
        <v>37988</v>
      </c>
      <c r="B419" s="3">
        <v>155</v>
      </c>
      <c r="C419" s="3">
        <v>119.38591</v>
      </c>
      <c r="D419" s="3"/>
      <c r="E419" s="7">
        <v>11.18</v>
      </c>
      <c r="F419" s="3"/>
      <c r="G419" s="3">
        <v>155</v>
      </c>
    </row>
    <row r="420" spans="1:7">
      <c r="A420" s="33">
        <v>37995</v>
      </c>
      <c r="B420" s="3">
        <v>155</v>
      </c>
      <c r="C420" s="3">
        <v>119.38591</v>
      </c>
      <c r="D420" s="3"/>
      <c r="E420" s="7">
        <v>11.234</v>
      </c>
      <c r="F420" s="3"/>
      <c r="G420" s="3">
        <v>155</v>
      </c>
    </row>
    <row r="421" spans="1:7">
      <c r="A421" s="33">
        <v>38002</v>
      </c>
      <c r="B421" s="3">
        <v>155</v>
      </c>
      <c r="C421" s="3">
        <v>119.38591</v>
      </c>
      <c r="D421" s="3"/>
      <c r="E421" s="7">
        <v>11.234</v>
      </c>
      <c r="F421" s="3"/>
      <c r="G421" s="3">
        <v>155</v>
      </c>
    </row>
    <row r="422" spans="1:7">
      <c r="A422" s="33">
        <v>38009</v>
      </c>
      <c r="B422" s="3">
        <v>155</v>
      </c>
      <c r="C422" s="3">
        <v>119.38591</v>
      </c>
      <c r="D422" s="3"/>
      <c r="E422" s="7">
        <v>11.234</v>
      </c>
      <c r="F422" s="3"/>
      <c r="G422" s="3">
        <v>155</v>
      </c>
    </row>
    <row r="423" spans="1:7">
      <c r="A423" s="33">
        <v>38016</v>
      </c>
      <c r="B423" s="3">
        <v>155</v>
      </c>
      <c r="C423" s="3">
        <v>120.42359</v>
      </c>
      <c r="D423" s="3"/>
      <c r="E423" s="7">
        <v>12.201000000000001</v>
      </c>
      <c r="F423" s="3"/>
      <c r="G423" s="3">
        <v>155</v>
      </c>
    </row>
    <row r="424" spans="1:7">
      <c r="A424" s="33">
        <v>38023</v>
      </c>
      <c r="B424" s="3">
        <v>160</v>
      </c>
      <c r="C424" s="3">
        <v>123.04704</v>
      </c>
      <c r="D424" s="3"/>
      <c r="E424" s="7">
        <v>14.645</v>
      </c>
      <c r="F424" s="3"/>
      <c r="G424" s="3">
        <v>160</v>
      </c>
    </row>
    <row r="425" spans="1:7">
      <c r="A425" s="33">
        <v>38030</v>
      </c>
      <c r="B425" s="3">
        <v>160</v>
      </c>
      <c r="C425" s="3">
        <v>123.04704</v>
      </c>
      <c r="D425" s="3"/>
      <c r="E425" s="7">
        <v>14.645</v>
      </c>
      <c r="F425" s="3"/>
      <c r="G425" s="3">
        <v>160</v>
      </c>
    </row>
    <row r="426" spans="1:7">
      <c r="A426" s="33">
        <v>38037</v>
      </c>
      <c r="B426" s="3">
        <v>160</v>
      </c>
      <c r="C426" s="3">
        <v>123.04704</v>
      </c>
      <c r="D426" s="3"/>
      <c r="E426" s="7">
        <v>14.645</v>
      </c>
      <c r="F426" s="3"/>
      <c r="G426" s="3">
        <v>160</v>
      </c>
    </row>
    <row r="427" spans="1:7">
      <c r="A427" s="33">
        <v>38044</v>
      </c>
      <c r="B427" s="3">
        <v>160</v>
      </c>
      <c r="C427" s="3">
        <v>123.04704</v>
      </c>
      <c r="D427" s="3"/>
      <c r="E427" s="7">
        <v>14.645</v>
      </c>
      <c r="F427" s="3"/>
      <c r="G427" s="3">
        <v>160</v>
      </c>
    </row>
    <row r="428" spans="1:7">
      <c r="A428" s="33">
        <v>38051</v>
      </c>
      <c r="B428" s="3">
        <v>165</v>
      </c>
      <c r="C428" s="3">
        <v>128.30859000000001</v>
      </c>
      <c r="D428" s="3"/>
      <c r="E428" s="7">
        <v>18.030999999999999</v>
      </c>
      <c r="F428" s="3"/>
      <c r="G428" s="3">
        <v>165</v>
      </c>
    </row>
    <row r="429" spans="1:7">
      <c r="A429" s="33">
        <v>38058</v>
      </c>
      <c r="B429" s="3">
        <v>165</v>
      </c>
      <c r="C429" s="3">
        <v>128.30859000000001</v>
      </c>
      <c r="D429" s="3"/>
      <c r="E429" s="7">
        <v>18.030999999999999</v>
      </c>
      <c r="F429" s="3"/>
      <c r="G429" s="3">
        <v>165</v>
      </c>
    </row>
    <row r="430" spans="1:7">
      <c r="A430" s="33">
        <v>38065</v>
      </c>
      <c r="B430" s="3">
        <v>165</v>
      </c>
      <c r="C430" s="3">
        <v>129.34626</v>
      </c>
      <c r="D430" s="3"/>
      <c r="E430" s="7">
        <v>18.14</v>
      </c>
      <c r="F430" s="3"/>
      <c r="G430" s="3">
        <v>165</v>
      </c>
    </row>
    <row r="431" spans="1:7">
      <c r="A431" s="33">
        <v>38072</v>
      </c>
      <c r="B431" s="3">
        <v>165</v>
      </c>
      <c r="C431" s="3">
        <v>129.60568000000001</v>
      </c>
      <c r="D431" s="3"/>
      <c r="E431" s="7">
        <v>18.376999999999999</v>
      </c>
      <c r="F431" s="3"/>
      <c r="G431" s="3">
        <v>165</v>
      </c>
    </row>
    <row r="432" spans="1:7">
      <c r="A432" s="33">
        <v>38079</v>
      </c>
      <c r="B432" s="3">
        <v>167</v>
      </c>
      <c r="C432" s="3">
        <v>134.07434000000001</v>
      </c>
      <c r="D432" s="3"/>
      <c r="E432" s="7">
        <v>22.459</v>
      </c>
      <c r="F432" s="3"/>
      <c r="G432" s="3">
        <v>167</v>
      </c>
    </row>
    <row r="433" spans="1:7">
      <c r="A433" s="33">
        <v>38086</v>
      </c>
      <c r="B433" s="3">
        <v>167</v>
      </c>
      <c r="C433" s="3">
        <v>134.07434000000001</v>
      </c>
      <c r="D433" s="3"/>
      <c r="E433" s="7">
        <v>22.459</v>
      </c>
      <c r="F433" s="3"/>
      <c r="G433" s="3">
        <v>167</v>
      </c>
    </row>
    <row r="434" spans="1:7">
      <c r="A434" s="33">
        <v>38093</v>
      </c>
      <c r="B434" s="3">
        <v>167</v>
      </c>
      <c r="C434" s="3">
        <v>134.07434000000001</v>
      </c>
      <c r="D434" s="3"/>
      <c r="E434" s="7">
        <v>22.459</v>
      </c>
      <c r="F434" s="3"/>
      <c r="G434" s="3">
        <v>167</v>
      </c>
    </row>
    <row r="435" spans="1:7">
      <c r="A435" s="33">
        <v>38100</v>
      </c>
      <c r="B435" s="3">
        <v>169</v>
      </c>
      <c r="C435" s="3">
        <v>134.59317999999999</v>
      </c>
      <c r="D435" s="3"/>
      <c r="E435" s="7">
        <v>22.933</v>
      </c>
      <c r="F435" s="3"/>
      <c r="G435" s="3">
        <v>169</v>
      </c>
    </row>
    <row r="436" spans="1:7">
      <c r="A436" s="33">
        <v>38107</v>
      </c>
      <c r="B436" s="3">
        <v>169</v>
      </c>
      <c r="C436" s="3">
        <v>134.59317999999999</v>
      </c>
      <c r="D436" s="3"/>
      <c r="E436" s="7">
        <v>22.933</v>
      </c>
      <c r="F436" s="3"/>
      <c r="G436" s="3">
        <v>169</v>
      </c>
    </row>
    <row r="437" spans="1:7">
      <c r="A437" s="33">
        <v>38114</v>
      </c>
      <c r="B437" s="3">
        <v>169</v>
      </c>
      <c r="C437" s="3">
        <v>134.59317999999999</v>
      </c>
      <c r="D437" s="3"/>
      <c r="E437" s="7">
        <v>22.933</v>
      </c>
      <c r="F437" s="3"/>
      <c r="G437" s="3">
        <v>169</v>
      </c>
    </row>
    <row r="438" spans="1:7">
      <c r="A438" s="33">
        <v>38121</v>
      </c>
      <c r="B438" s="3">
        <v>169</v>
      </c>
      <c r="C438" s="3">
        <v>134.59317999999999</v>
      </c>
      <c r="D438" s="3"/>
      <c r="E438" s="7">
        <v>22.933</v>
      </c>
      <c r="F438" s="3"/>
      <c r="G438" s="3">
        <v>169</v>
      </c>
    </row>
    <row r="439" spans="1:7">
      <c r="A439" s="33">
        <v>38128</v>
      </c>
      <c r="B439" s="3">
        <v>169</v>
      </c>
      <c r="C439" s="3">
        <v>134.59317999999999</v>
      </c>
      <c r="D439" s="3"/>
      <c r="E439" s="7">
        <v>22.933</v>
      </c>
      <c r="F439" s="3"/>
      <c r="G439" s="3">
        <v>169</v>
      </c>
    </row>
    <row r="440" spans="1:7">
      <c r="A440" s="33">
        <v>38135</v>
      </c>
      <c r="B440" s="3">
        <v>170</v>
      </c>
      <c r="C440" s="3">
        <v>134.59317999999999</v>
      </c>
      <c r="D440" s="3"/>
      <c r="E440" s="7">
        <v>22.933</v>
      </c>
      <c r="F440" s="3"/>
      <c r="G440" s="3">
        <v>170</v>
      </c>
    </row>
    <row r="441" spans="1:7">
      <c r="A441" s="33">
        <v>38142</v>
      </c>
      <c r="B441" s="3">
        <v>170</v>
      </c>
      <c r="C441" s="3">
        <v>135.64549</v>
      </c>
      <c r="D441" s="3"/>
      <c r="E441" s="7">
        <v>23.893999999999998</v>
      </c>
      <c r="F441" s="3"/>
      <c r="G441" s="3">
        <v>170</v>
      </c>
    </row>
    <row r="442" spans="1:7">
      <c r="A442" s="33">
        <v>38149</v>
      </c>
      <c r="B442" s="3">
        <v>170</v>
      </c>
      <c r="C442" s="3">
        <v>135.64549</v>
      </c>
      <c r="D442" s="3"/>
      <c r="E442" s="7">
        <v>23.893999999999998</v>
      </c>
      <c r="F442" s="3"/>
      <c r="G442" s="3">
        <v>170</v>
      </c>
    </row>
    <row r="443" spans="1:7">
      <c r="A443" s="33">
        <v>38156</v>
      </c>
      <c r="B443" s="3">
        <v>170</v>
      </c>
      <c r="C443" s="3">
        <v>135.90491</v>
      </c>
      <c r="D443" s="3"/>
      <c r="E443" s="7">
        <v>24.131</v>
      </c>
      <c r="F443" s="3"/>
      <c r="G443" s="3">
        <v>170</v>
      </c>
    </row>
    <row r="444" spans="1:7">
      <c r="A444" s="33">
        <v>38163</v>
      </c>
      <c r="B444" s="3">
        <v>170</v>
      </c>
      <c r="C444" s="3">
        <v>135.90491</v>
      </c>
      <c r="D444" s="3"/>
      <c r="E444" s="7">
        <v>24.131</v>
      </c>
      <c r="F444" s="3"/>
      <c r="G444" s="3">
        <v>170</v>
      </c>
    </row>
    <row r="445" spans="1:7">
      <c r="A445" s="33">
        <v>38170</v>
      </c>
      <c r="B445" s="3">
        <v>170</v>
      </c>
      <c r="C445" s="3">
        <v>140.89240000000001</v>
      </c>
      <c r="D445" s="3"/>
      <c r="E445" s="7">
        <v>28.686</v>
      </c>
      <c r="F445" s="3"/>
      <c r="G445" s="3">
        <v>170</v>
      </c>
    </row>
    <row r="446" spans="1:7">
      <c r="A446" s="33">
        <v>38177</v>
      </c>
      <c r="B446" s="3">
        <v>172.5</v>
      </c>
      <c r="C446" s="3">
        <v>141.41123999999999</v>
      </c>
      <c r="D446" s="3"/>
      <c r="E446" s="7">
        <v>29.16</v>
      </c>
      <c r="F446" s="3"/>
      <c r="G446" s="3">
        <v>172.5</v>
      </c>
    </row>
    <row r="447" spans="1:7">
      <c r="A447" s="33">
        <v>38184</v>
      </c>
      <c r="B447" s="3">
        <v>174</v>
      </c>
      <c r="C447" s="3">
        <v>141.93008</v>
      </c>
      <c r="D447" s="3"/>
      <c r="E447" s="7">
        <v>29.634</v>
      </c>
      <c r="F447" s="3"/>
      <c r="G447" s="3">
        <v>174</v>
      </c>
    </row>
    <row r="448" spans="1:7">
      <c r="A448" s="33">
        <v>38191</v>
      </c>
      <c r="B448" s="3">
        <v>174</v>
      </c>
      <c r="C448" s="3">
        <v>141.93008</v>
      </c>
      <c r="D448" s="3"/>
      <c r="E448" s="7">
        <v>29.634</v>
      </c>
      <c r="F448" s="3"/>
      <c r="G448" s="3">
        <v>174</v>
      </c>
    </row>
    <row r="449" spans="1:7">
      <c r="A449" s="33">
        <v>38198</v>
      </c>
      <c r="B449" s="3">
        <v>175</v>
      </c>
      <c r="C449" s="3">
        <v>142.44891000000001</v>
      </c>
      <c r="D449" s="3"/>
      <c r="E449" s="7">
        <v>30.108000000000001</v>
      </c>
      <c r="F449" s="3"/>
      <c r="G449" s="3">
        <v>175</v>
      </c>
    </row>
    <row r="450" spans="1:7">
      <c r="A450" s="33">
        <v>38205</v>
      </c>
      <c r="B450" s="3">
        <v>175</v>
      </c>
      <c r="C450" s="3">
        <v>142.44891000000001</v>
      </c>
      <c r="D450" s="3"/>
      <c r="E450" s="7">
        <v>30.108000000000001</v>
      </c>
      <c r="F450" s="3"/>
      <c r="G450" s="3">
        <v>175</v>
      </c>
    </row>
    <row r="451" spans="1:7">
      <c r="A451" s="33">
        <v>38212</v>
      </c>
      <c r="B451" s="3">
        <v>175</v>
      </c>
      <c r="C451" s="3">
        <v>142.44891000000001</v>
      </c>
      <c r="D451" s="3"/>
      <c r="E451" s="7">
        <v>30.108000000000001</v>
      </c>
      <c r="F451" s="3"/>
      <c r="G451" s="3">
        <v>175</v>
      </c>
    </row>
    <row r="452" spans="1:7">
      <c r="A452" s="33">
        <v>38219</v>
      </c>
      <c r="B452" s="3">
        <v>175</v>
      </c>
      <c r="C452" s="3">
        <v>142.44891000000001</v>
      </c>
      <c r="D452" s="3"/>
      <c r="E452" s="7">
        <v>30.108000000000001</v>
      </c>
      <c r="F452" s="3"/>
      <c r="G452" s="3">
        <v>175</v>
      </c>
    </row>
    <row r="453" spans="1:7">
      <c r="A453" s="33">
        <v>38226</v>
      </c>
      <c r="B453" s="3">
        <v>175</v>
      </c>
      <c r="C453" s="3">
        <v>142.44891000000001</v>
      </c>
      <c r="D453" s="3"/>
      <c r="E453" s="7">
        <v>30.108000000000001</v>
      </c>
      <c r="F453" s="3"/>
      <c r="G453" s="3">
        <v>175</v>
      </c>
    </row>
    <row r="454" spans="1:7">
      <c r="A454" s="33">
        <v>38233</v>
      </c>
      <c r="B454" s="3">
        <v>175</v>
      </c>
      <c r="C454" s="3">
        <v>143.61963</v>
      </c>
      <c r="D454" s="3"/>
      <c r="E454" s="7">
        <v>31.177</v>
      </c>
      <c r="F454" s="3"/>
      <c r="G454" s="3">
        <v>175</v>
      </c>
    </row>
    <row r="455" spans="1:7">
      <c r="A455" s="33">
        <v>38240</v>
      </c>
      <c r="B455" s="3">
        <v>175</v>
      </c>
      <c r="C455" s="3">
        <v>143.61963</v>
      </c>
      <c r="D455" s="3"/>
      <c r="E455" s="7">
        <v>31.177</v>
      </c>
      <c r="F455" s="3"/>
      <c r="G455" s="3">
        <v>175</v>
      </c>
    </row>
    <row r="456" spans="1:7">
      <c r="A456" s="33">
        <v>38247</v>
      </c>
      <c r="B456" s="3">
        <v>177</v>
      </c>
      <c r="C456" s="3">
        <v>143.61963</v>
      </c>
      <c r="D456" s="3"/>
      <c r="E456" s="7">
        <v>31.177</v>
      </c>
      <c r="F456" s="3"/>
      <c r="G456" s="3">
        <v>177</v>
      </c>
    </row>
    <row r="457" spans="1:7">
      <c r="A457" s="33">
        <v>38254</v>
      </c>
      <c r="B457" s="3">
        <v>177</v>
      </c>
      <c r="C457" s="3">
        <v>143.61963</v>
      </c>
      <c r="D457" s="3"/>
      <c r="E457" s="7">
        <v>31.177</v>
      </c>
      <c r="F457" s="3"/>
      <c r="G457" s="3">
        <v>177</v>
      </c>
    </row>
    <row r="458" spans="1:7">
      <c r="A458" s="33">
        <v>38261</v>
      </c>
      <c r="B458" s="3">
        <v>177</v>
      </c>
      <c r="C458" s="3">
        <v>148.74016</v>
      </c>
      <c r="D458" s="3"/>
      <c r="E458" s="7">
        <v>34.164999999999999</v>
      </c>
      <c r="F458" s="3"/>
      <c r="G458" s="3">
        <v>177</v>
      </c>
    </row>
    <row r="459" spans="1:7">
      <c r="A459" s="33">
        <v>38268</v>
      </c>
      <c r="B459" s="3">
        <v>177</v>
      </c>
      <c r="C459" s="3">
        <v>148.99957000000001</v>
      </c>
      <c r="D459" s="3"/>
      <c r="E459" s="7">
        <v>33.773000000000003</v>
      </c>
      <c r="F459" s="3"/>
      <c r="G459" s="3">
        <v>177</v>
      </c>
    </row>
    <row r="460" spans="1:7">
      <c r="A460" s="33">
        <v>38275</v>
      </c>
      <c r="B460" s="3">
        <v>177.5</v>
      </c>
      <c r="C460" s="3">
        <v>149.51840999999999</v>
      </c>
      <c r="D460" s="3"/>
      <c r="E460" s="7">
        <v>34.238999999999997</v>
      </c>
      <c r="F460" s="3"/>
      <c r="G460" s="3">
        <v>177.5</v>
      </c>
    </row>
    <row r="461" spans="1:7">
      <c r="A461" s="33">
        <v>38282</v>
      </c>
      <c r="B461" s="3">
        <v>177.5</v>
      </c>
      <c r="C461" s="3">
        <v>149.51840999999999</v>
      </c>
      <c r="D461" s="3"/>
      <c r="E461" s="7">
        <v>34.238999999999997</v>
      </c>
      <c r="F461" s="3"/>
      <c r="G461" s="3">
        <v>177.5</v>
      </c>
    </row>
    <row r="462" spans="1:7">
      <c r="A462" s="33">
        <v>38289</v>
      </c>
      <c r="B462" s="3">
        <v>182</v>
      </c>
      <c r="C462" s="3">
        <v>150.55609000000001</v>
      </c>
      <c r="D462" s="3"/>
      <c r="E462" s="7">
        <v>35.17</v>
      </c>
      <c r="F462" s="3"/>
      <c r="G462" s="3">
        <v>182</v>
      </c>
    </row>
    <row r="463" spans="1:7">
      <c r="A463" s="33">
        <v>38296</v>
      </c>
      <c r="B463" s="3">
        <v>182</v>
      </c>
      <c r="C463" s="3">
        <v>150.55609000000001</v>
      </c>
      <c r="D463" s="3"/>
      <c r="E463" s="7">
        <v>30.481999999999999</v>
      </c>
      <c r="F463" s="3"/>
      <c r="G463" s="3">
        <v>182</v>
      </c>
    </row>
    <row r="464" spans="1:7">
      <c r="A464" s="33">
        <v>38303</v>
      </c>
      <c r="B464" s="3">
        <v>182</v>
      </c>
      <c r="C464" s="3">
        <v>150.55609000000001</v>
      </c>
      <c r="D464" s="3"/>
      <c r="E464" s="7">
        <v>30.19</v>
      </c>
      <c r="F464" s="3"/>
      <c r="G464" s="3">
        <v>182</v>
      </c>
    </row>
    <row r="465" spans="1:7">
      <c r="A465" s="33">
        <v>38310</v>
      </c>
      <c r="B465" s="3">
        <v>182</v>
      </c>
      <c r="C465" s="3">
        <v>150.55609000000001</v>
      </c>
      <c r="D465" s="3"/>
      <c r="E465" s="7">
        <v>30.19</v>
      </c>
      <c r="F465" s="3"/>
      <c r="G465" s="3">
        <v>182</v>
      </c>
    </row>
    <row r="466" spans="1:7">
      <c r="A466" s="33">
        <v>38317</v>
      </c>
      <c r="B466" s="3">
        <v>182</v>
      </c>
      <c r="C466" s="3">
        <v>150.55609000000001</v>
      </c>
      <c r="D466" s="3"/>
      <c r="E466" s="7">
        <v>29.898</v>
      </c>
      <c r="F466" s="3"/>
      <c r="G466" s="3">
        <v>182</v>
      </c>
    </row>
    <row r="467" spans="1:7">
      <c r="A467" s="33">
        <v>38324</v>
      </c>
      <c r="B467" s="3">
        <v>185</v>
      </c>
      <c r="C467" s="3">
        <v>152.92013</v>
      </c>
      <c r="D467" s="3"/>
      <c r="E467" s="7">
        <v>30.388000000000002</v>
      </c>
      <c r="F467" s="3"/>
      <c r="G467" s="3">
        <v>185</v>
      </c>
    </row>
    <row r="468" spans="1:7">
      <c r="A468" s="33">
        <v>38331</v>
      </c>
      <c r="B468" s="3">
        <v>185</v>
      </c>
      <c r="C468" s="3">
        <v>153.43896000000001</v>
      </c>
      <c r="D468" s="3"/>
      <c r="E468" s="7">
        <v>30.83</v>
      </c>
      <c r="F468" s="3"/>
      <c r="G468" s="3">
        <v>185</v>
      </c>
    </row>
    <row r="469" spans="1:7">
      <c r="A469" s="33">
        <v>38338</v>
      </c>
      <c r="B469" s="3">
        <v>185</v>
      </c>
      <c r="C469" s="3">
        <v>153.43896000000001</v>
      </c>
      <c r="D469" s="3"/>
      <c r="E469" s="7">
        <v>30.83</v>
      </c>
      <c r="F469" s="3"/>
      <c r="G469" s="3">
        <v>185</v>
      </c>
    </row>
    <row r="470" spans="1:7">
      <c r="A470" s="33">
        <v>38345</v>
      </c>
      <c r="B470" s="3">
        <v>185</v>
      </c>
      <c r="C470" s="3">
        <v>153.95779999999999</v>
      </c>
      <c r="D470" s="3"/>
      <c r="E470" s="7">
        <v>31.271999999999998</v>
      </c>
      <c r="F470" s="3"/>
      <c r="G470" s="3">
        <v>185</v>
      </c>
    </row>
    <row r="471" spans="1:7">
      <c r="A471" s="33">
        <v>38352</v>
      </c>
      <c r="B471" s="3">
        <v>185</v>
      </c>
      <c r="C471" s="3">
        <v>153.95779999999999</v>
      </c>
      <c r="D471" s="3"/>
      <c r="E471" s="7">
        <v>28.957999999999998</v>
      </c>
      <c r="F471" s="3"/>
      <c r="G471" s="3">
        <v>185</v>
      </c>
    </row>
    <row r="472" spans="1:7">
      <c r="A472" s="33">
        <v>38359</v>
      </c>
      <c r="B472" s="3">
        <v>190</v>
      </c>
      <c r="C472" s="3">
        <v>158.35993999999999</v>
      </c>
      <c r="D472" s="3"/>
      <c r="E472" s="7">
        <v>32.645000000000003</v>
      </c>
      <c r="F472" s="3"/>
      <c r="G472" s="3">
        <v>190</v>
      </c>
    </row>
    <row r="473" spans="1:7">
      <c r="A473" s="33">
        <v>38366</v>
      </c>
      <c r="B473" s="3">
        <v>190</v>
      </c>
      <c r="C473" s="3">
        <v>159.65703999999999</v>
      </c>
      <c r="D473" s="3"/>
      <c r="E473" s="7">
        <v>33.731999999999999</v>
      </c>
      <c r="F473" s="3"/>
      <c r="G473" s="3">
        <v>190</v>
      </c>
    </row>
    <row r="474" spans="1:7">
      <c r="A474" s="33">
        <v>38373</v>
      </c>
      <c r="B474" s="3">
        <v>200</v>
      </c>
      <c r="C474" s="3">
        <v>159.91645</v>
      </c>
      <c r="D474" s="3"/>
      <c r="E474" s="7">
        <v>33.948999999999998</v>
      </c>
      <c r="F474" s="3"/>
      <c r="G474" s="3">
        <v>200</v>
      </c>
    </row>
    <row r="475" spans="1:7">
      <c r="A475" s="33">
        <v>38380</v>
      </c>
      <c r="B475" s="3">
        <v>200</v>
      </c>
      <c r="C475" s="3">
        <v>159.91645</v>
      </c>
      <c r="D475" s="3"/>
      <c r="E475" s="7">
        <v>32.795000000000002</v>
      </c>
      <c r="F475" s="3"/>
      <c r="G475" s="3">
        <v>200</v>
      </c>
    </row>
    <row r="476" spans="1:7">
      <c r="A476" s="33">
        <v>38387</v>
      </c>
      <c r="B476" s="3">
        <v>200</v>
      </c>
      <c r="C476" s="3">
        <v>161.69514000000001</v>
      </c>
      <c r="D476" s="3"/>
      <c r="E476" s="7">
        <v>31.408999999999999</v>
      </c>
      <c r="F476" s="3"/>
      <c r="G476" s="3">
        <v>200</v>
      </c>
    </row>
    <row r="477" spans="1:7">
      <c r="A477" s="33">
        <v>38394</v>
      </c>
      <c r="B477" s="3">
        <v>200</v>
      </c>
      <c r="C477" s="3">
        <v>161.69514000000001</v>
      </c>
      <c r="D477" s="3"/>
      <c r="E477" s="7">
        <v>31.408999999999999</v>
      </c>
      <c r="F477" s="3"/>
      <c r="G477" s="3">
        <v>200</v>
      </c>
    </row>
    <row r="478" spans="1:7">
      <c r="A478" s="33">
        <v>38401</v>
      </c>
      <c r="B478" s="3">
        <v>200</v>
      </c>
      <c r="C478" s="3">
        <v>161.69514000000001</v>
      </c>
      <c r="D478" s="3"/>
      <c r="E478" s="7">
        <v>31.408999999999999</v>
      </c>
      <c r="F478" s="3"/>
      <c r="G478" s="3">
        <v>200</v>
      </c>
    </row>
    <row r="479" spans="1:7">
      <c r="A479" s="33">
        <v>38408</v>
      </c>
      <c r="B479" s="3">
        <v>200</v>
      </c>
      <c r="C479" s="3">
        <v>161.95455999999999</v>
      </c>
      <c r="D479" s="3"/>
      <c r="E479" s="7">
        <v>31.62</v>
      </c>
      <c r="F479" s="3"/>
      <c r="G479" s="3">
        <v>200</v>
      </c>
    </row>
    <row r="480" spans="1:7">
      <c r="A480" s="33">
        <v>38415</v>
      </c>
      <c r="B480" s="3">
        <v>200</v>
      </c>
      <c r="C480" s="3">
        <v>168.46131</v>
      </c>
      <c r="D480" s="3"/>
      <c r="E480" s="7">
        <v>31.294</v>
      </c>
      <c r="F480" s="3"/>
      <c r="G480" s="3">
        <v>200</v>
      </c>
    </row>
    <row r="481" spans="1:7">
      <c r="A481" s="33">
        <v>38422</v>
      </c>
      <c r="B481" s="3">
        <v>202</v>
      </c>
      <c r="C481" s="3">
        <v>170.01783</v>
      </c>
      <c r="D481" s="3"/>
      <c r="E481" s="7">
        <v>32.506999999999998</v>
      </c>
      <c r="F481" s="3"/>
      <c r="G481" s="3">
        <v>202</v>
      </c>
    </row>
    <row r="482" spans="1:7">
      <c r="A482" s="33">
        <v>38429</v>
      </c>
      <c r="B482" s="3">
        <v>202</v>
      </c>
      <c r="C482" s="3">
        <v>170.27725000000001</v>
      </c>
      <c r="D482" s="3"/>
      <c r="E482" s="7">
        <v>31.645</v>
      </c>
      <c r="F482" s="3"/>
      <c r="G482" s="3">
        <v>202</v>
      </c>
    </row>
    <row r="483" spans="1:7">
      <c r="A483" s="33">
        <v>38436</v>
      </c>
      <c r="B483" s="3">
        <v>202</v>
      </c>
      <c r="C483" s="3">
        <v>170.53666999999999</v>
      </c>
      <c r="D483" s="3"/>
      <c r="E483" s="7">
        <v>31.581</v>
      </c>
      <c r="F483" s="3"/>
      <c r="G483" s="3">
        <v>202</v>
      </c>
    </row>
    <row r="484" spans="1:7">
      <c r="A484" s="33">
        <v>38443</v>
      </c>
      <c r="B484" s="3">
        <v>202</v>
      </c>
      <c r="C484" s="3">
        <v>171.98940999999999</v>
      </c>
      <c r="D484" s="3"/>
      <c r="E484" s="7">
        <v>28.279</v>
      </c>
      <c r="F484" s="3"/>
      <c r="G484" s="3">
        <v>202</v>
      </c>
    </row>
    <row r="485" spans="1:7">
      <c r="A485" s="33">
        <v>38450</v>
      </c>
      <c r="B485" s="3">
        <v>202</v>
      </c>
      <c r="C485" s="3">
        <v>172.24883</v>
      </c>
      <c r="D485" s="3"/>
      <c r="E485" s="7">
        <v>28.472999999999999</v>
      </c>
      <c r="F485" s="3"/>
      <c r="G485" s="3">
        <v>202</v>
      </c>
    </row>
    <row r="486" spans="1:7">
      <c r="A486" s="33">
        <v>38457</v>
      </c>
      <c r="B486" s="3">
        <v>202</v>
      </c>
      <c r="C486" s="3">
        <v>172.24883</v>
      </c>
      <c r="D486" s="3"/>
      <c r="E486" s="7">
        <v>28.472999999999999</v>
      </c>
      <c r="F486" s="3"/>
      <c r="G486" s="3">
        <v>202</v>
      </c>
    </row>
    <row r="487" spans="1:7">
      <c r="A487" s="33">
        <v>38464</v>
      </c>
      <c r="B487" s="3">
        <v>202</v>
      </c>
      <c r="C487" s="3">
        <v>172.50825</v>
      </c>
      <c r="D487" s="3"/>
      <c r="E487" s="7">
        <v>28.17</v>
      </c>
      <c r="F487" s="3"/>
      <c r="G487" s="3">
        <v>202</v>
      </c>
    </row>
    <row r="488" spans="1:7">
      <c r="A488" s="33">
        <v>38471</v>
      </c>
      <c r="B488" s="3">
        <v>202</v>
      </c>
      <c r="C488" s="3">
        <v>172.50825</v>
      </c>
      <c r="D488" s="3"/>
      <c r="E488" s="7">
        <v>28.17</v>
      </c>
      <c r="F488" s="3"/>
      <c r="G488" s="3">
        <v>202</v>
      </c>
    </row>
    <row r="489" spans="1:7">
      <c r="A489" s="33">
        <v>38478</v>
      </c>
      <c r="B489" s="3">
        <v>205</v>
      </c>
      <c r="C489" s="3">
        <v>173.96099000000001</v>
      </c>
      <c r="D489" s="3"/>
      <c r="E489" s="7">
        <v>29.25</v>
      </c>
      <c r="F489" s="3"/>
      <c r="G489" s="3">
        <v>205</v>
      </c>
    </row>
    <row r="490" spans="1:7">
      <c r="A490" s="33">
        <v>38485</v>
      </c>
      <c r="B490" s="3">
        <v>205</v>
      </c>
      <c r="C490" s="3">
        <v>173.96099000000001</v>
      </c>
      <c r="D490" s="3"/>
      <c r="E490" s="7">
        <v>29.25</v>
      </c>
      <c r="F490" s="3"/>
      <c r="G490" s="3">
        <v>205</v>
      </c>
    </row>
    <row r="491" spans="1:7">
      <c r="A491" s="33">
        <v>38492</v>
      </c>
      <c r="B491" s="3">
        <v>205</v>
      </c>
      <c r="C491" s="3">
        <v>173.96099000000001</v>
      </c>
      <c r="D491" s="3"/>
      <c r="E491" s="7">
        <v>29.25</v>
      </c>
      <c r="F491" s="3"/>
      <c r="G491" s="3">
        <v>205</v>
      </c>
    </row>
    <row r="492" spans="1:7">
      <c r="A492" s="33">
        <v>38499</v>
      </c>
      <c r="B492" s="3">
        <v>207.5</v>
      </c>
      <c r="C492" s="3">
        <v>173.96099000000001</v>
      </c>
      <c r="D492" s="3"/>
      <c r="E492" s="7">
        <v>29.25</v>
      </c>
      <c r="F492" s="3"/>
      <c r="G492" s="3">
        <v>207.5</v>
      </c>
    </row>
    <row r="493" spans="1:7">
      <c r="A493" s="33">
        <v>38506</v>
      </c>
      <c r="B493" s="3">
        <v>207.5</v>
      </c>
      <c r="C493" s="3">
        <v>171.85638</v>
      </c>
      <c r="D493" s="3"/>
      <c r="E493" s="7">
        <v>26.695</v>
      </c>
      <c r="F493" s="3"/>
      <c r="G493" s="3">
        <v>207.5</v>
      </c>
    </row>
    <row r="494" spans="1:7">
      <c r="A494" s="33">
        <v>38513</v>
      </c>
      <c r="B494" s="3">
        <v>205</v>
      </c>
      <c r="C494" s="3">
        <v>170.81870000000001</v>
      </c>
      <c r="D494" s="3"/>
      <c r="E494" s="7">
        <v>25.93</v>
      </c>
      <c r="F494" s="3"/>
      <c r="G494" s="3">
        <v>205</v>
      </c>
    </row>
    <row r="495" spans="1:7">
      <c r="A495" s="33">
        <v>38520</v>
      </c>
      <c r="B495" s="3">
        <v>205</v>
      </c>
      <c r="C495" s="3">
        <v>170.81870000000001</v>
      </c>
      <c r="D495" s="3"/>
      <c r="E495" s="7">
        <v>25.69</v>
      </c>
      <c r="F495" s="3"/>
      <c r="G495" s="3">
        <v>205</v>
      </c>
    </row>
    <row r="496" spans="1:7">
      <c r="A496" s="33">
        <v>38527</v>
      </c>
      <c r="B496" s="3">
        <v>205</v>
      </c>
      <c r="C496" s="3">
        <v>170.81870000000001</v>
      </c>
      <c r="D496" s="3"/>
      <c r="E496" s="7">
        <v>25.69</v>
      </c>
      <c r="F496" s="3"/>
      <c r="G496" s="3">
        <v>205</v>
      </c>
    </row>
    <row r="497" spans="1:7">
      <c r="A497" s="33">
        <v>38534</v>
      </c>
      <c r="B497" s="3">
        <v>205</v>
      </c>
      <c r="C497" s="3">
        <v>169.36595</v>
      </c>
      <c r="D497" s="3"/>
      <c r="E497" s="7">
        <v>20.209</v>
      </c>
      <c r="F497" s="3"/>
      <c r="G497" s="3">
        <v>205</v>
      </c>
    </row>
    <row r="498" spans="1:7">
      <c r="A498" s="33">
        <v>38541</v>
      </c>
      <c r="B498" s="3">
        <v>205</v>
      </c>
      <c r="C498" s="3">
        <v>169.36595</v>
      </c>
      <c r="D498" s="3"/>
      <c r="E498" s="7">
        <v>19.768000000000001</v>
      </c>
      <c r="F498" s="3"/>
      <c r="G498" s="3">
        <v>205</v>
      </c>
    </row>
    <row r="499" spans="1:7">
      <c r="A499" s="33">
        <v>38548</v>
      </c>
      <c r="B499" s="3">
        <v>205</v>
      </c>
      <c r="C499" s="3">
        <v>169.36595</v>
      </c>
      <c r="D499" s="3"/>
      <c r="E499" s="7">
        <v>19.331</v>
      </c>
      <c r="F499" s="3"/>
      <c r="G499" s="3">
        <v>205</v>
      </c>
    </row>
    <row r="500" spans="1:7">
      <c r="A500" s="33">
        <v>38555</v>
      </c>
      <c r="B500" s="3">
        <v>205</v>
      </c>
      <c r="C500" s="3">
        <v>169.36595</v>
      </c>
      <c r="D500" s="3"/>
      <c r="E500" s="7">
        <v>19.331</v>
      </c>
      <c r="F500" s="3"/>
      <c r="G500" s="3">
        <v>205</v>
      </c>
    </row>
    <row r="501" spans="1:7">
      <c r="A501" s="33">
        <v>38562</v>
      </c>
      <c r="B501" s="3">
        <v>205</v>
      </c>
      <c r="C501" s="3">
        <v>169.36595</v>
      </c>
      <c r="D501" s="3"/>
      <c r="E501" s="7">
        <v>18.896000000000001</v>
      </c>
      <c r="F501" s="3"/>
      <c r="G501" s="3">
        <v>205</v>
      </c>
    </row>
    <row r="502" spans="1:7">
      <c r="A502" s="33">
        <v>38569</v>
      </c>
      <c r="B502" s="3">
        <v>205</v>
      </c>
      <c r="C502" s="3">
        <v>168.63958</v>
      </c>
      <c r="D502" s="3"/>
      <c r="E502" s="7">
        <v>18.385999999999999</v>
      </c>
      <c r="F502" s="3"/>
      <c r="G502" s="3">
        <v>205</v>
      </c>
    </row>
    <row r="503" spans="1:7">
      <c r="A503" s="33">
        <v>38576</v>
      </c>
      <c r="B503" s="3">
        <v>205</v>
      </c>
      <c r="C503" s="3">
        <v>168.63958</v>
      </c>
      <c r="D503" s="3"/>
      <c r="E503" s="7">
        <v>18.385999999999999</v>
      </c>
      <c r="F503" s="3"/>
      <c r="G503" s="3">
        <v>205</v>
      </c>
    </row>
    <row r="504" spans="1:7">
      <c r="A504" s="33">
        <v>38583</v>
      </c>
      <c r="B504" s="3">
        <v>205</v>
      </c>
      <c r="C504" s="3">
        <v>168.63958</v>
      </c>
      <c r="D504" s="3"/>
      <c r="E504" s="7">
        <v>18.385999999999999</v>
      </c>
      <c r="F504" s="3"/>
      <c r="G504" s="3">
        <v>205</v>
      </c>
    </row>
    <row r="505" spans="1:7">
      <c r="A505" s="33">
        <v>38590</v>
      </c>
      <c r="B505" s="3">
        <v>205</v>
      </c>
      <c r="C505" s="3">
        <v>168.63958</v>
      </c>
      <c r="D505" s="3"/>
      <c r="E505" s="7">
        <v>18.385999999999999</v>
      </c>
      <c r="F505" s="3"/>
      <c r="G505" s="3">
        <v>205</v>
      </c>
    </row>
    <row r="506" spans="1:7">
      <c r="A506" s="33">
        <v>38597</v>
      </c>
      <c r="B506" s="3">
        <v>205</v>
      </c>
      <c r="C506" s="3">
        <v>166.13453000000001</v>
      </c>
      <c r="D506" s="3"/>
      <c r="E506" s="7">
        <v>15.677</v>
      </c>
      <c r="F506" s="3"/>
      <c r="G506" s="3">
        <v>205</v>
      </c>
    </row>
    <row r="507" spans="1:7">
      <c r="A507" s="33">
        <v>38604</v>
      </c>
      <c r="B507" s="3">
        <v>205</v>
      </c>
      <c r="C507" s="3">
        <v>166.13453000000001</v>
      </c>
      <c r="D507" s="3"/>
      <c r="E507" s="7">
        <v>15.677</v>
      </c>
      <c r="F507" s="3"/>
      <c r="G507" s="3">
        <v>205</v>
      </c>
    </row>
    <row r="508" spans="1:7">
      <c r="A508" s="33">
        <v>38611</v>
      </c>
      <c r="B508" s="3">
        <v>205</v>
      </c>
      <c r="C508" s="3">
        <v>165.61569</v>
      </c>
      <c r="D508" s="3"/>
      <c r="E508" s="7">
        <v>15.316000000000001</v>
      </c>
      <c r="F508" s="3"/>
      <c r="G508" s="3">
        <v>205</v>
      </c>
    </row>
    <row r="509" spans="1:7">
      <c r="A509" s="33">
        <v>38618</v>
      </c>
      <c r="B509" s="3">
        <v>205</v>
      </c>
      <c r="C509" s="3">
        <v>165.61569</v>
      </c>
      <c r="D509" s="3"/>
      <c r="E509" s="7">
        <v>15.316000000000001</v>
      </c>
      <c r="F509" s="3"/>
      <c r="G509" s="3">
        <v>205</v>
      </c>
    </row>
    <row r="510" spans="1:7">
      <c r="A510" s="33">
        <v>38625</v>
      </c>
      <c r="B510" s="3">
        <v>205</v>
      </c>
      <c r="C510" s="3">
        <v>165.61569</v>
      </c>
      <c r="D510" s="3"/>
      <c r="E510" s="7">
        <v>11.346</v>
      </c>
      <c r="F510" s="3"/>
      <c r="G510" s="3">
        <v>205</v>
      </c>
    </row>
    <row r="511" spans="1:7">
      <c r="A511" s="33">
        <v>38632</v>
      </c>
      <c r="B511" s="3">
        <v>205</v>
      </c>
      <c r="C511" s="3">
        <v>165.61569</v>
      </c>
      <c r="D511" s="3"/>
      <c r="E511" s="7">
        <v>11.151999999999999</v>
      </c>
      <c r="F511" s="3"/>
      <c r="G511" s="3">
        <v>205</v>
      </c>
    </row>
    <row r="512" spans="1:7">
      <c r="A512" s="33">
        <v>38639</v>
      </c>
      <c r="B512" s="3">
        <v>205</v>
      </c>
      <c r="C512" s="3">
        <v>165.61569</v>
      </c>
      <c r="D512" s="3"/>
      <c r="E512" s="7">
        <v>10.766</v>
      </c>
      <c r="F512" s="3"/>
      <c r="G512" s="3">
        <v>205</v>
      </c>
    </row>
    <row r="513" spans="1:7">
      <c r="A513" s="33">
        <v>38646</v>
      </c>
      <c r="B513" s="3">
        <v>205</v>
      </c>
      <c r="C513" s="3">
        <v>165.61569</v>
      </c>
      <c r="D513" s="3"/>
      <c r="E513" s="7">
        <v>10.766</v>
      </c>
      <c r="F513" s="3"/>
      <c r="G513" s="3">
        <v>205</v>
      </c>
    </row>
    <row r="514" spans="1:7">
      <c r="A514" s="33">
        <v>38653</v>
      </c>
      <c r="B514" s="3">
        <v>205</v>
      </c>
      <c r="C514" s="3">
        <v>165.61569</v>
      </c>
      <c r="D514" s="3"/>
      <c r="E514" s="7">
        <v>10.003</v>
      </c>
      <c r="F514" s="3"/>
      <c r="G514" s="3">
        <v>205</v>
      </c>
    </row>
    <row r="515" spans="1:7">
      <c r="A515" s="33">
        <v>38660</v>
      </c>
      <c r="B515" s="3">
        <v>205</v>
      </c>
      <c r="C515" s="3">
        <v>167.72031000000001</v>
      </c>
      <c r="D515" s="3"/>
      <c r="E515" s="7">
        <v>11.401</v>
      </c>
      <c r="F515" s="3"/>
      <c r="G515" s="3">
        <v>205</v>
      </c>
    </row>
    <row r="516" spans="1:7">
      <c r="A516" s="33">
        <v>38667</v>
      </c>
      <c r="B516" s="3">
        <v>205</v>
      </c>
      <c r="C516" s="3">
        <v>167.72031000000001</v>
      </c>
      <c r="D516" s="3"/>
      <c r="E516" s="7">
        <v>11.401</v>
      </c>
      <c r="F516" s="3"/>
      <c r="G516" s="3">
        <v>205</v>
      </c>
    </row>
    <row r="517" spans="1:7">
      <c r="A517" s="33">
        <v>38674</v>
      </c>
      <c r="B517" s="3">
        <v>205</v>
      </c>
      <c r="C517" s="3">
        <v>167.72031000000001</v>
      </c>
      <c r="D517" s="3"/>
      <c r="E517" s="7">
        <v>11.401</v>
      </c>
      <c r="F517" s="3"/>
      <c r="G517" s="3">
        <v>205</v>
      </c>
    </row>
    <row r="518" spans="1:7">
      <c r="A518" s="33">
        <v>38681</v>
      </c>
      <c r="B518" s="3">
        <v>205</v>
      </c>
      <c r="C518" s="3">
        <v>167.72031000000001</v>
      </c>
      <c r="D518" s="3"/>
      <c r="E518" s="7">
        <v>11.401</v>
      </c>
      <c r="F518" s="3"/>
      <c r="G518" s="3">
        <v>205</v>
      </c>
    </row>
    <row r="519" spans="1:7">
      <c r="A519" s="33">
        <v>38688</v>
      </c>
      <c r="B519" s="3">
        <v>205</v>
      </c>
      <c r="C519" s="3">
        <v>167.72031000000001</v>
      </c>
      <c r="D519" s="3"/>
      <c r="E519" s="7">
        <v>9.6780000000000008</v>
      </c>
      <c r="F519" s="3"/>
      <c r="G519" s="3">
        <v>205</v>
      </c>
    </row>
    <row r="520" spans="1:7">
      <c r="A520" s="33">
        <v>38695</v>
      </c>
      <c r="B520" s="3">
        <v>205</v>
      </c>
      <c r="C520" s="3">
        <v>167.72031000000001</v>
      </c>
      <c r="D520" s="3"/>
      <c r="E520" s="7">
        <v>9.3079999999999998</v>
      </c>
      <c r="F520" s="3"/>
      <c r="G520" s="3">
        <v>205</v>
      </c>
    </row>
    <row r="521" spans="1:7">
      <c r="A521" s="33">
        <v>38702</v>
      </c>
      <c r="B521" s="3">
        <v>205</v>
      </c>
      <c r="C521" s="3">
        <v>167.72031000000001</v>
      </c>
      <c r="D521" s="3"/>
      <c r="E521" s="7">
        <v>9.3079999999999998</v>
      </c>
      <c r="F521" s="3"/>
      <c r="G521" s="3">
        <v>205</v>
      </c>
    </row>
    <row r="522" spans="1:7">
      <c r="A522" s="33">
        <v>38709</v>
      </c>
      <c r="B522" s="3">
        <v>205</v>
      </c>
      <c r="C522" s="3">
        <v>167.72031000000001</v>
      </c>
      <c r="D522" s="3"/>
      <c r="E522" s="7">
        <v>8.9390000000000001</v>
      </c>
      <c r="F522" s="3"/>
      <c r="G522" s="3">
        <v>205</v>
      </c>
    </row>
    <row r="523" spans="1:7">
      <c r="A523" s="33">
        <v>38716</v>
      </c>
      <c r="B523" s="3">
        <v>205</v>
      </c>
      <c r="C523" s="3">
        <v>167.72031000000001</v>
      </c>
      <c r="D523" s="3"/>
      <c r="E523" s="7">
        <v>8.9390000000000001</v>
      </c>
      <c r="F523" s="3"/>
      <c r="G523" s="3">
        <v>205</v>
      </c>
    </row>
    <row r="524" spans="1:7">
      <c r="A524" s="33">
        <v>38723</v>
      </c>
      <c r="B524" s="3">
        <v>205</v>
      </c>
      <c r="C524" s="3">
        <v>167.72031000000001</v>
      </c>
      <c r="D524" s="3"/>
      <c r="E524" s="7">
        <v>5.9109999999999996</v>
      </c>
      <c r="F524" s="3"/>
      <c r="G524" s="3">
        <v>205</v>
      </c>
    </row>
    <row r="525" spans="1:7">
      <c r="A525" s="33">
        <v>38730</v>
      </c>
      <c r="B525" s="3">
        <v>210</v>
      </c>
      <c r="C525" s="3">
        <v>167.72031000000001</v>
      </c>
      <c r="D525" s="3"/>
      <c r="E525" s="7">
        <v>5.05</v>
      </c>
      <c r="F525" s="3"/>
      <c r="G525" s="3">
        <v>210</v>
      </c>
    </row>
    <row r="526" spans="1:7">
      <c r="A526" s="33">
        <v>38737</v>
      </c>
      <c r="B526" s="3">
        <v>210</v>
      </c>
      <c r="C526" s="3">
        <v>167.72031000000001</v>
      </c>
      <c r="D526" s="3"/>
      <c r="E526" s="7">
        <v>4.88</v>
      </c>
      <c r="F526" s="3"/>
      <c r="G526" s="3">
        <v>210</v>
      </c>
    </row>
    <row r="527" spans="1:7">
      <c r="A527" s="33">
        <v>38744</v>
      </c>
      <c r="B527" s="3">
        <v>210</v>
      </c>
      <c r="C527" s="3">
        <v>167.72031000000001</v>
      </c>
      <c r="D527" s="3"/>
      <c r="E527" s="7">
        <v>4.88</v>
      </c>
      <c r="F527" s="3"/>
      <c r="G527" s="3">
        <v>210</v>
      </c>
    </row>
    <row r="528" spans="1:7">
      <c r="A528" s="33">
        <v>38751</v>
      </c>
      <c r="B528" s="3">
        <v>215</v>
      </c>
      <c r="C528" s="3">
        <v>167.72031000000001</v>
      </c>
      <c r="D528" s="3"/>
      <c r="E528" s="7">
        <v>3.726</v>
      </c>
      <c r="F528" s="3"/>
      <c r="G528" s="3">
        <v>215</v>
      </c>
    </row>
    <row r="529" spans="1:7">
      <c r="A529" s="33">
        <v>38758</v>
      </c>
      <c r="B529" s="3">
        <v>215</v>
      </c>
      <c r="C529" s="3">
        <v>167.72031000000001</v>
      </c>
      <c r="D529" s="3"/>
      <c r="E529" s="7">
        <v>3.726</v>
      </c>
      <c r="F529" s="3"/>
      <c r="G529" s="3">
        <v>215</v>
      </c>
    </row>
    <row r="530" spans="1:7">
      <c r="A530" s="33">
        <v>38765</v>
      </c>
      <c r="B530" s="3">
        <v>215</v>
      </c>
      <c r="C530" s="3">
        <v>167.72031000000001</v>
      </c>
      <c r="D530" s="3"/>
      <c r="E530" s="7">
        <v>3.726</v>
      </c>
      <c r="F530" s="3"/>
      <c r="G530" s="3">
        <v>215</v>
      </c>
    </row>
    <row r="531" spans="1:7">
      <c r="A531" s="33">
        <v>38772</v>
      </c>
      <c r="B531" s="3">
        <v>215</v>
      </c>
      <c r="C531" s="3">
        <v>167.72031000000001</v>
      </c>
      <c r="D531" s="3"/>
      <c r="E531" s="7">
        <v>3.56</v>
      </c>
      <c r="F531" s="3"/>
      <c r="G531" s="3">
        <v>215</v>
      </c>
    </row>
    <row r="532" spans="1:7">
      <c r="A532" s="33">
        <v>38779</v>
      </c>
      <c r="B532" s="3">
        <v>217</v>
      </c>
      <c r="C532" s="3">
        <v>167.72031000000001</v>
      </c>
      <c r="D532" s="3"/>
      <c r="E532" s="7">
        <v>-0.44</v>
      </c>
      <c r="F532" s="3"/>
      <c r="G532" s="3">
        <v>217</v>
      </c>
    </row>
    <row r="533" spans="1:7">
      <c r="A533" s="33">
        <v>38786</v>
      </c>
      <c r="B533" s="3">
        <v>217</v>
      </c>
      <c r="C533" s="3">
        <v>167.72031000000001</v>
      </c>
      <c r="D533" s="3"/>
      <c r="E533" s="7">
        <v>-1.351</v>
      </c>
      <c r="F533" s="3"/>
      <c r="G533" s="3">
        <v>217</v>
      </c>
    </row>
    <row r="534" spans="1:7">
      <c r="A534" s="33">
        <v>38793</v>
      </c>
      <c r="B534" s="3">
        <v>217</v>
      </c>
      <c r="C534" s="3">
        <v>167.72031000000001</v>
      </c>
      <c r="D534" s="3"/>
      <c r="E534" s="7">
        <v>-1.502</v>
      </c>
      <c r="F534" s="3"/>
      <c r="G534" s="3">
        <v>217</v>
      </c>
    </row>
    <row r="535" spans="1:7">
      <c r="A535" s="33">
        <v>38800</v>
      </c>
      <c r="B535" s="3">
        <v>217</v>
      </c>
      <c r="C535" s="3">
        <v>167.97972999999999</v>
      </c>
      <c r="D535" s="3"/>
      <c r="E535" s="7">
        <v>-1.4990000000000001</v>
      </c>
      <c r="F535" s="3"/>
      <c r="G535" s="3">
        <v>217</v>
      </c>
    </row>
    <row r="536" spans="1:7">
      <c r="A536" s="33">
        <v>38807</v>
      </c>
      <c r="B536" s="3">
        <v>217</v>
      </c>
      <c r="C536" s="3">
        <v>167.97972999999999</v>
      </c>
      <c r="D536" s="3"/>
      <c r="E536" s="7">
        <v>-2.331</v>
      </c>
      <c r="F536" s="3"/>
      <c r="G536" s="3">
        <v>217</v>
      </c>
    </row>
    <row r="537" spans="1:7">
      <c r="A537" s="33">
        <v>38814</v>
      </c>
      <c r="B537" s="3">
        <v>217</v>
      </c>
      <c r="C537" s="3">
        <v>167.97972999999999</v>
      </c>
      <c r="D537" s="3"/>
      <c r="E537" s="7">
        <v>-2.4790000000000001</v>
      </c>
      <c r="F537" s="3"/>
      <c r="G537" s="3">
        <v>217</v>
      </c>
    </row>
    <row r="538" spans="1:7">
      <c r="A538" s="33">
        <v>38821</v>
      </c>
      <c r="B538" s="3">
        <v>217</v>
      </c>
      <c r="C538" s="3">
        <v>167.97972999999999</v>
      </c>
      <c r="D538" s="3"/>
      <c r="E538" s="7">
        <v>-2.4790000000000001</v>
      </c>
      <c r="F538" s="3"/>
      <c r="G538" s="3">
        <v>217</v>
      </c>
    </row>
    <row r="539" spans="1:7">
      <c r="A539" s="33">
        <v>38828</v>
      </c>
      <c r="B539" s="3">
        <v>217</v>
      </c>
      <c r="C539" s="3">
        <v>167.97972999999999</v>
      </c>
      <c r="D539" s="3"/>
      <c r="E539" s="7">
        <v>-2.625</v>
      </c>
      <c r="F539" s="3"/>
      <c r="G539" s="3">
        <v>217</v>
      </c>
    </row>
    <row r="540" spans="1:7">
      <c r="A540" s="33">
        <v>38835</v>
      </c>
      <c r="B540" s="3">
        <v>217</v>
      </c>
      <c r="C540" s="3">
        <v>167.97972999999999</v>
      </c>
      <c r="D540" s="3"/>
      <c r="E540" s="7">
        <v>-2.625</v>
      </c>
      <c r="F540" s="3"/>
      <c r="G540" s="3">
        <v>217</v>
      </c>
    </row>
    <row r="541" spans="1:7">
      <c r="A541" s="33">
        <v>38842</v>
      </c>
      <c r="B541" s="3">
        <v>217</v>
      </c>
      <c r="C541" s="3">
        <v>167.97972999999999</v>
      </c>
      <c r="D541" s="3"/>
      <c r="E541" s="7">
        <v>-3.4380000000000002</v>
      </c>
      <c r="F541" s="3"/>
      <c r="G541" s="3">
        <v>217</v>
      </c>
    </row>
    <row r="542" spans="1:7">
      <c r="A542" s="33">
        <v>38849</v>
      </c>
      <c r="B542" s="3">
        <v>217</v>
      </c>
      <c r="C542" s="3">
        <v>167.97972999999999</v>
      </c>
      <c r="D542" s="3"/>
      <c r="E542" s="7">
        <v>-3.4380000000000002</v>
      </c>
      <c r="F542" s="3"/>
      <c r="G542" s="3">
        <v>217</v>
      </c>
    </row>
    <row r="543" spans="1:7">
      <c r="A543" s="33">
        <v>38856</v>
      </c>
      <c r="B543" s="3">
        <v>217</v>
      </c>
      <c r="C543" s="3">
        <v>167.97972999999999</v>
      </c>
      <c r="D543" s="3"/>
      <c r="E543" s="7">
        <v>-3.4380000000000002</v>
      </c>
      <c r="F543" s="3"/>
      <c r="G543" s="3">
        <v>217</v>
      </c>
    </row>
    <row r="544" spans="1:7">
      <c r="A544" s="33">
        <v>38863</v>
      </c>
      <c r="B544" s="3">
        <v>217</v>
      </c>
      <c r="C544" s="3">
        <v>167.97972999999999</v>
      </c>
      <c r="D544" s="3"/>
      <c r="E544" s="7">
        <v>-3.4380000000000002</v>
      </c>
      <c r="F544" s="3"/>
      <c r="G544" s="3">
        <v>217</v>
      </c>
    </row>
    <row r="545" spans="1:7">
      <c r="A545" s="33">
        <v>38870</v>
      </c>
      <c r="B545" s="3">
        <v>217</v>
      </c>
      <c r="C545" s="3">
        <v>169.29145</v>
      </c>
      <c r="D545" s="3"/>
      <c r="E545" s="7">
        <v>-1.4930000000000001</v>
      </c>
      <c r="F545" s="3"/>
      <c r="G545" s="3">
        <v>217</v>
      </c>
    </row>
    <row r="546" spans="1:7">
      <c r="A546" s="33">
        <v>38877</v>
      </c>
      <c r="B546" s="3">
        <v>217</v>
      </c>
      <c r="C546" s="3">
        <v>169.29145</v>
      </c>
      <c r="D546" s="3"/>
      <c r="E546" s="7">
        <v>-0.89400000000000002</v>
      </c>
      <c r="F546" s="3"/>
      <c r="G546" s="3">
        <v>217</v>
      </c>
    </row>
    <row r="547" spans="1:7">
      <c r="A547" s="33">
        <v>38884</v>
      </c>
      <c r="B547" s="3">
        <v>217</v>
      </c>
      <c r="C547" s="3">
        <v>169.29145</v>
      </c>
      <c r="D547" s="3"/>
      <c r="E547" s="7">
        <v>-0.89400000000000002</v>
      </c>
      <c r="F547" s="3"/>
      <c r="G547" s="3">
        <v>217</v>
      </c>
    </row>
    <row r="548" spans="1:7">
      <c r="A548" s="33">
        <v>38891</v>
      </c>
      <c r="B548" s="3">
        <v>217</v>
      </c>
      <c r="C548" s="3">
        <v>169.55087</v>
      </c>
      <c r="D548" s="3"/>
      <c r="E548" s="7">
        <v>-0.74199999999999999</v>
      </c>
      <c r="F548" s="3"/>
      <c r="G548" s="3">
        <v>217</v>
      </c>
    </row>
    <row r="549" spans="1:7">
      <c r="A549" s="33">
        <v>38898</v>
      </c>
      <c r="B549" s="3">
        <v>217</v>
      </c>
      <c r="C549" s="3">
        <v>169.55087</v>
      </c>
      <c r="D549" s="3"/>
      <c r="E549" s="7">
        <v>0.109</v>
      </c>
      <c r="F549" s="3"/>
      <c r="G549" s="3">
        <v>217</v>
      </c>
    </row>
    <row r="550" spans="1:7">
      <c r="A550" s="33">
        <v>38905</v>
      </c>
      <c r="B550" s="3">
        <v>220</v>
      </c>
      <c r="C550" s="3">
        <v>169.81029000000001</v>
      </c>
      <c r="D550" s="3"/>
      <c r="E550" s="7">
        <v>0.26200000000000001</v>
      </c>
      <c r="F550" s="3"/>
      <c r="G550" s="3">
        <v>220</v>
      </c>
    </row>
    <row r="551" spans="1:7">
      <c r="A551" s="33">
        <v>38912</v>
      </c>
      <c r="B551" s="3">
        <v>220</v>
      </c>
      <c r="C551" s="3">
        <v>169.81029000000001</v>
      </c>
      <c r="D551" s="3"/>
      <c r="E551" s="7">
        <v>0.26200000000000001</v>
      </c>
      <c r="F551" s="3"/>
      <c r="G551" s="3">
        <v>220</v>
      </c>
    </row>
    <row r="552" spans="1:7">
      <c r="A552" s="33">
        <v>38919</v>
      </c>
      <c r="B552" s="3">
        <v>220</v>
      </c>
      <c r="C552" s="3">
        <v>169.81029000000001</v>
      </c>
      <c r="D552" s="3"/>
      <c r="E552" s="7">
        <v>0.26200000000000001</v>
      </c>
      <c r="F552" s="3"/>
      <c r="G552" s="3">
        <v>220</v>
      </c>
    </row>
    <row r="553" spans="1:7">
      <c r="A553" s="33">
        <v>38926</v>
      </c>
      <c r="B553" s="3">
        <v>220</v>
      </c>
      <c r="C553" s="3">
        <v>169.81029000000001</v>
      </c>
      <c r="D553" s="3"/>
      <c r="E553" s="7">
        <v>0.26200000000000001</v>
      </c>
      <c r="F553" s="3"/>
      <c r="G553" s="3">
        <v>220</v>
      </c>
    </row>
    <row r="554" spans="1:7">
      <c r="A554" s="33">
        <v>38933</v>
      </c>
      <c r="B554" s="3">
        <v>220</v>
      </c>
      <c r="C554" s="3">
        <v>171.18853999999999</v>
      </c>
      <c r="D554" s="3"/>
      <c r="E554" s="7">
        <v>1.512</v>
      </c>
      <c r="F554" s="3"/>
      <c r="G554" s="3">
        <v>220</v>
      </c>
    </row>
    <row r="555" spans="1:7">
      <c r="A555" s="33">
        <v>38940</v>
      </c>
      <c r="B555" s="3">
        <v>220</v>
      </c>
      <c r="C555" s="3">
        <v>171.18853999999999</v>
      </c>
      <c r="D555" s="3"/>
      <c r="E555" s="7">
        <v>1.512</v>
      </c>
      <c r="F555" s="3"/>
      <c r="G555" s="3">
        <v>220</v>
      </c>
    </row>
    <row r="556" spans="1:7">
      <c r="A556" s="33">
        <v>38947</v>
      </c>
      <c r="B556" s="3">
        <v>220</v>
      </c>
      <c r="C556" s="3">
        <v>171.44795999999999</v>
      </c>
      <c r="D556" s="3"/>
      <c r="E556" s="7">
        <v>1.665</v>
      </c>
      <c r="F556" s="3"/>
      <c r="G556" s="3">
        <v>220</v>
      </c>
    </row>
    <row r="557" spans="1:7">
      <c r="A557" s="33">
        <v>38954</v>
      </c>
      <c r="B557" s="3">
        <v>220</v>
      </c>
      <c r="C557" s="3">
        <v>171.44795999999999</v>
      </c>
      <c r="D557" s="3"/>
      <c r="E557" s="7">
        <v>1.665</v>
      </c>
      <c r="F557" s="3"/>
      <c r="G557" s="3">
        <v>220</v>
      </c>
    </row>
    <row r="558" spans="1:7">
      <c r="A558" s="33">
        <v>38961</v>
      </c>
      <c r="B558" s="3">
        <v>220</v>
      </c>
      <c r="C558" s="3">
        <v>172.42577</v>
      </c>
      <c r="D558" s="3"/>
      <c r="E558" s="7">
        <v>3.7869999999999999</v>
      </c>
      <c r="F558" s="3"/>
      <c r="G558" s="3">
        <v>220</v>
      </c>
    </row>
    <row r="559" spans="1:7">
      <c r="A559" s="33">
        <v>38968</v>
      </c>
      <c r="B559" s="3">
        <v>220</v>
      </c>
      <c r="C559" s="3">
        <v>172.42577</v>
      </c>
      <c r="D559" s="3"/>
      <c r="E559" s="7">
        <v>3.7869999999999999</v>
      </c>
      <c r="F559" s="3"/>
      <c r="G559" s="3">
        <v>220</v>
      </c>
    </row>
    <row r="560" spans="1:7">
      <c r="A560" s="33">
        <v>38975</v>
      </c>
      <c r="B560" s="3">
        <v>220</v>
      </c>
      <c r="C560" s="3">
        <v>172.42577</v>
      </c>
      <c r="D560" s="3"/>
      <c r="E560" s="7">
        <v>4.1120000000000001</v>
      </c>
      <c r="F560" s="3"/>
      <c r="G560" s="3">
        <v>220</v>
      </c>
    </row>
    <row r="561" spans="1:7">
      <c r="A561" s="33">
        <v>38982</v>
      </c>
      <c r="B561" s="3">
        <v>220</v>
      </c>
      <c r="C561" s="3">
        <v>172.42577</v>
      </c>
      <c r="D561" s="3"/>
      <c r="E561" s="7">
        <v>4.1120000000000001</v>
      </c>
      <c r="F561" s="3"/>
      <c r="G561" s="3">
        <v>220</v>
      </c>
    </row>
    <row r="562" spans="1:7">
      <c r="A562" s="33">
        <v>38989</v>
      </c>
      <c r="B562" s="3">
        <v>220</v>
      </c>
      <c r="C562" s="3">
        <v>172.68519000000001</v>
      </c>
      <c r="D562" s="3"/>
      <c r="E562" s="7">
        <v>4.2690000000000001</v>
      </c>
      <c r="F562" s="3"/>
      <c r="G562" s="3">
        <v>220</v>
      </c>
    </row>
    <row r="563" spans="1:7">
      <c r="A563" s="33">
        <v>38996</v>
      </c>
      <c r="B563" s="3">
        <v>220</v>
      </c>
      <c r="C563" s="3">
        <v>173.33706000000001</v>
      </c>
      <c r="D563" s="3"/>
      <c r="E563" s="7">
        <v>4.6619999999999999</v>
      </c>
      <c r="F563" s="3"/>
      <c r="G563" s="3">
        <v>220</v>
      </c>
    </row>
    <row r="564" spans="1:7">
      <c r="A564" s="33">
        <v>39003</v>
      </c>
      <c r="B564" s="3">
        <v>220</v>
      </c>
      <c r="C564" s="3">
        <v>173.59648000000001</v>
      </c>
      <c r="D564" s="3"/>
      <c r="E564" s="7">
        <v>4.819</v>
      </c>
      <c r="F564" s="3"/>
      <c r="G564" s="3">
        <v>220</v>
      </c>
    </row>
    <row r="565" spans="1:7">
      <c r="A565" s="33">
        <v>39010</v>
      </c>
      <c r="B565" s="3">
        <v>220</v>
      </c>
      <c r="C565" s="3">
        <v>173.59648000000001</v>
      </c>
      <c r="D565" s="3"/>
      <c r="E565" s="7">
        <v>4.819</v>
      </c>
      <c r="F565" s="3"/>
      <c r="G565" s="3">
        <v>220</v>
      </c>
    </row>
    <row r="566" spans="1:7">
      <c r="A566" s="33">
        <v>39017</v>
      </c>
      <c r="B566" s="3">
        <v>220</v>
      </c>
      <c r="C566" s="3">
        <v>173.59648000000001</v>
      </c>
      <c r="D566" s="3"/>
      <c r="E566" s="7">
        <v>4.819</v>
      </c>
      <c r="F566" s="3"/>
      <c r="G566" s="3">
        <v>220</v>
      </c>
    </row>
    <row r="567" spans="1:7">
      <c r="A567" s="33">
        <v>39024</v>
      </c>
      <c r="B567" s="3">
        <v>220</v>
      </c>
      <c r="C567" s="3">
        <v>173.59648000000001</v>
      </c>
      <c r="D567" s="3"/>
      <c r="E567" s="7">
        <v>3.504</v>
      </c>
      <c r="F567" s="3"/>
      <c r="G567" s="3">
        <v>220</v>
      </c>
    </row>
    <row r="568" spans="1:7">
      <c r="A568" s="33">
        <v>39031</v>
      </c>
      <c r="B568" s="3">
        <v>220</v>
      </c>
      <c r="C568" s="3">
        <v>173.59648000000001</v>
      </c>
      <c r="D568" s="3"/>
      <c r="E568" s="7">
        <v>3.504</v>
      </c>
      <c r="F568" s="3"/>
      <c r="G568" s="3">
        <v>220</v>
      </c>
    </row>
    <row r="569" spans="1:7">
      <c r="A569" s="33">
        <v>39038</v>
      </c>
      <c r="B569" s="3">
        <v>220</v>
      </c>
      <c r="C569" s="3">
        <v>173.59648000000001</v>
      </c>
      <c r="D569" s="3"/>
      <c r="E569" s="7">
        <v>3.504</v>
      </c>
      <c r="F569" s="3"/>
      <c r="G569" s="3">
        <v>220</v>
      </c>
    </row>
    <row r="570" spans="1:7">
      <c r="A570" s="33">
        <v>39045</v>
      </c>
      <c r="B570" s="3">
        <v>220</v>
      </c>
      <c r="C570" s="3">
        <v>173.59648000000001</v>
      </c>
      <c r="D570" s="3"/>
      <c r="E570" s="7">
        <v>3.504</v>
      </c>
      <c r="F570" s="3"/>
      <c r="G570" s="3">
        <v>220</v>
      </c>
    </row>
    <row r="571" spans="1:7">
      <c r="A571" s="33">
        <v>39052</v>
      </c>
      <c r="B571" s="3">
        <v>220</v>
      </c>
      <c r="C571" s="3">
        <v>171.29895999999999</v>
      </c>
      <c r="D571" s="3"/>
      <c r="E571" s="7">
        <v>2.1339999999999999</v>
      </c>
      <c r="F571" s="3"/>
      <c r="G571" s="3">
        <v>220</v>
      </c>
    </row>
    <row r="572" spans="1:7">
      <c r="A572" s="33">
        <v>39059</v>
      </c>
      <c r="B572" s="3">
        <v>220</v>
      </c>
      <c r="C572" s="3">
        <v>171.29895999999999</v>
      </c>
      <c r="D572" s="3"/>
      <c r="E572" s="7">
        <v>2.1339999999999999</v>
      </c>
      <c r="F572" s="3"/>
      <c r="G572" s="3">
        <v>220</v>
      </c>
    </row>
    <row r="573" spans="1:7">
      <c r="A573" s="33">
        <v>39066</v>
      </c>
      <c r="B573" s="3">
        <v>220</v>
      </c>
      <c r="C573" s="3">
        <v>171.03953999999999</v>
      </c>
      <c r="D573" s="3"/>
      <c r="E573" s="7">
        <v>1.9790000000000001</v>
      </c>
      <c r="F573" s="3"/>
      <c r="G573" s="3">
        <v>220</v>
      </c>
    </row>
    <row r="574" spans="1:7">
      <c r="A574" s="33">
        <v>39073</v>
      </c>
      <c r="B574" s="3">
        <v>220</v>
      </c>
      <c r="C574" s="3">
        <v>171.03953999999999</v>
      </c>
      <c r="D574" s="3"/>
      <c r="E574" s="7">
        <v>1.9790000000000001</v>
      </c>
      <c r="F574" s="3"/>
      <c r="G574" s="3">
        <v>220</v>
      </c>
    </row>
    <row r="575" spans="1:7">
      <c r="A575" s="33">
        <v>39080</v>
      </c>
      <c r="B575" s="3">
        <v>220</v>
      </c>
      <c r="C575" s="3">
        <v>171.03953999999999</v>
      </c>
      <c r="D575" s="3"/>
      <c r="E575" s="7">
        <v>1.9790000000000001</v>
      </c>
      <c r="F575" s="3"/>
      <c r="G575" s="3">
        <v>220</v>
      </c>
    </row>
    <row r="576" spans="1:7">
      <c r="A576" s="33">
        <v>39087</v>
      </c>
      <c r="B576" s="3">
        <v>220</v>
      </c>
      <c r="C576" s="3">
        <v>170.31317000000001</v>
      </c>
      <c r="D576" s="3"/>
      <c r="E576" s="7">
        <v>1.546</v>
      </c>
      <c r="F576" s="3"/>
      <c r="G576" s="3">
        <v>220</v>
      </c>
    </row>
    <row r="577" spans="1:7">
      <c r="A577" s="33">
        <v>39094</v>
      </c>
      <c r="B577" s="3">
        <v>220</v>
      </c>
      <c r="C577" s="3">
        <v>170.05375000000001</v>
      </c>
      <c r="D577" s="3"/>
      <c r="E577" s="7">
        <v>1.391</v>
      </c>
      <c r="F577" s="3"/>
      <c r="G577" s="3">
        <v>220</v>
      </c>
    </row>
    <row r="578" spans="1:7">
      <c r="A578" s="33">
        <v>39101</v>
      </c>
      <c r="B578" s="3">
        <v>220</v>
      </c>
      <c r="C578" s="3">
        <v>170.05375000000001</v>
      </c>
      <c r="D578" s="3"/>
      <c r="E578" s="7">
        <v>1.391</v>
      </c>
      <c r="F578" s="3"/>
      <c r="G578" s="3">
        <v>220</v>
      </c>
    </row>
    <row r="579" spans="1:7">
      <c r="A579" s="33">
        <v>39108</v>
      </c>
      <c r="B579" s="3">
        <v>220</v>
      </c>
      <c r="C579" s="3">
        <v>170.05375000000001</v>
      </c>
      <c r="D579" s="3"/>
      <c r="E579" s="7">
        <v>1.391</v>
      </c>
      <c r="F579" s="3"/>
      <c r="G579" s="3">
        <v>220</v>
      </c>
    </row>
    <row r="580" spans="1:7">
      <c r="A580" s="33">
        <v>39115</v>
      </c>
      <c r="B580" s="3">
        <v>220</v>
      </c>
      <c r="C580" s="3">
        <v>169.32737</v>
      </c>
      <c r="D580" s="3"/>
      <c r="E580" s="7">
        <v>0.95799999999999996</v>
      </c>
      <c r="F580" s="3"/>
      <c r="G580" s="3">
        <v>220</v>
      </c>
    </row>
    <row r="581" spans="1:7">
      <c r="A581" s="33">
        <v>39122</v>
      </c>
      <c r="B581" s="3">
        <v>220</v>
      </c>
      <c r="C581" s="3">
        <v>169.32737</v>
      </c>
      <c r="D581" s="3"/>
      <c r="E581" s="7">
        <v>0.95799999999999996</v>
      </c>
      <c r="F581" s="3"/>
      <c r="G581" s="3">
        <v>220</v>
      </c>
    </row>
    <row r="582" spans="1:7">
      <c r="A582" s="33">
        <v>39129</v>
      </c>
      <c r="B582" s="3">
        <v>220</v>
      </c>
      <c r="C582" s="3">
        <v>169.32737</v>
      </c>
      <c r="D582" s="3"/>
      <c r="E582" s="7">
        <v>0.95799999999999996</v>
      </c>
      <c r="F582" s="3"/>
      <c r="G582" s="3">
        <v>220</v>
      </c>
    </row>
    <row r="583" spans="1:7">
      <c r="A583" s="33">
        <v>39136</v>
      </c>
      <c r="B583" s="3">
        <v>220</v>
      </c>
      <c r="C583" s="3">
        <v>169.06795</v>
      </c>
      <c r="D583" s="3"/>
      <c r="E583" s="7">
        <v>0.80400000000000005</v>
      </c>
      <c r="F583" s="3"/>
      <c r="G583" s="3">
        <v>220</v>
      </c>
    </row>
    <row r="584" spans="1:7">
      <c r="A584" s="33">
        <v>39143</v>
      </c>
      <c r="B584" s="3">
        <v>220</v>
      </c>
      <c r="C584" s="3">
        <v>169.06795</v>
      </c>
      <c r="D584" s="3"/>
      <c r="E584" s="7">
        <v>0.80400000000000005</v>
      </c>
      <c r="F584" s="3"/>
      <c r="G584" s="3">
        <v>220</v>
      </c>
    </row>
    <row r="585" spans="1:7">
      <c r="A585" s="33">
        <v>39150</v>
      </c>
      <c r="B585" s="3">
        <v>220</v>
      </c>
      <c r="C585" s="3">
        <v>169.06795</v>
      </c>
      <c r="D585" s="3"/>
      <c r="E585" s="7">
        <v>0.80400000000000005</v>
      </c>
      <c r="F585" s="3"/>
      <c r="G585" s="3">
        <v>220</v>
      </c>
    </row>
    <row r="586" spans="1:7">
      <c r="A586" s="33">
        <v>39157</v>
      </c>
      <c r="B586" s="3">
        <v>220</v>
      </c>
      <c r="C586" s="3">
        <v>169.06795</v>
      </c>
      <c r="D586" s="3"/>
      <c r="E586" s="7">
        <v>0.80400000000000005</v>
      </c>
      <c r="F586" s="3"/>
      <c r="G586" s="3">
        <v>220</v>
      </c>
    </row>
    <row r="587" spans="1:7">
      <c r="A587" s="33">
        <v>39164</v>
      </c>
      <c r="B587" s="3">
        <v>220</v>
      </c>
      <c r="C587" s="3">
        <v>169.06795</v>
      </c>
      <c r="D587" s="3"/>
      <c r="E587" s="7">
        <v>0.64800000000000002</v>
      </c>
      <c r="F587" s="3"/>
      <c r="G587" s="3">
        <v>220</v>
      </c>
    </row>
    <row r="588" spans="1:7">
      <c r="A588" s="33">
        <v>39171</v>
      </c>
      <c r="B588" s="3">
        <v>220</v>
      </c>
      <c r="C588" s="3">
        <v>169.06795</v>
      </c>
      <c r="D588" s="3"/>
      <c r="E588" s="7">
        <v>0.64800000000000002</v>
      </c>
      <c r="F588" s="3"/>
      <c r="G588" s="3">
        <v>220</v>
      </c>
    </row>
    <row r="589" spans="1:7">
      <c r="A589" s="33">
        <v>39178</v>
      </c>
      <c r="B589" s="3">
        <v>220</v>
      </c>
      <c r="C589" s="3">
        <v>171.24707000000001</v>
      </c>
      <c r="D589" s="3"/>
      <c r="E589" s="7">
        <v>1.9450000000000001</v>
      </c>
      <c r="F589" s="3"/>
      <c r="G589" s="3">
        <v>220</v>
      </c>
    </row>
    <row r="590" spans="1:7">
      <c r="A590" s="33">
        <v>39185</v>
      </c>
      <c r="B590" s="3">
        <v>220</v>
      </c>
      <c r="C590" s="3">
        <v>171.24707000000001</v>
      </c>
      <c r="D590" s="3"/>
      <c r="E590" s="7">
        <v>1.9450000000000001</v>
      </c>
      <c r="F590" s="3"/>
      <c r="G590" s="3">
        <v>220</v>
      </c>
    </row>
    <row r="591" spans="1:7">
      <c r="A591" s="33">
        <v>39192</v>
      </c>
      <c r="B591" s="3">
        <v>220</v>
      </c>
      <c r="C591" s="3">
        <v>171.24707000000001</v>
      </c>
      <c r="D591" s="3"/>
      <c r="E591" s="7">
        <v>1.9450000000000001</v>
      </c>
      <c r="F591" s="3"/>
      <c r="G591" s="3">
        <v>220</v>
      </c>
    </row>
    <row r="592" spans="1:7">
      <c r="A592" s="33">
        <v>39199</v>
      </c>
      <c r="B592" s="3">
        <v>220</v>
      </c>
      <c r="C592" s="3">
        <v>171.24707000000001</v>
      </c>
      <c r="D592" s="3"/>
      <c r="E592" s="7">
        <v>1.9450000000000001</v>
      </c>
      <c r="F592" s="3"/>
      <c r="G592" s="3">
        <v>220</v>
      </c>
    </row>
    <row r="593" spans="1:7">
      <c r="A593" s="33">
        <v>39206</v>
      </c>
      <c r="B593" s="3">
        <v>220</v>
      </c>
      <c r="C593" s="3">
        <v>171.24707000000001</v>
      </c>
      <c r="D593" s="3"/>
      <c r="E593" s="7">
        <v>1.9450000000000001</v>
      </c>
      <c r="F593" s="3"/>
      <c r="G593" s="3">
        <v>220</v>
      </c>
    </row>
    <row r="594" spans="1:7">
      <c r="A594" s="33">
        <v>39213</v>
      </c>
      <c r="B594" s="3">
        <v>220</v>
      </c>
      <c r="C594" s="3">
        <v>171.24707000000001</v>
      </c>
      <c r="D594" s="3"/>
      <c r="E594" s="7">
        <v>1.9450000000000001</v>
      </c>
      <c r="F594" s="3"/>
      <c r="G594" s="3">
        <v>220</v>
      </c>
    </row>
    <row r="595" spans="1:7">
      <c r="A595" s="33">
        <v>39220</v>
      </c>
      <c r="B595" s="3">
        <v>225</v>
      </c>
      <c r="C595" s="3">
        <v>171.24707000000001</v>
      </c>
      <c r="D595" s="3"/>
      <c r="E595" s="7">
        <v>1.9450000000000001</v>
      </c>
      <c r="F595" s="3"/>
      <c r="G595" s="3">
        <v>225</v>
      </c>
    </row>
    <row r="596" spans="1:7">
      <c r="A596" s="33">
        <v>39227</v>
      </c>
      <c r="B596" s="3">
        <v>225</v>
      </c>
      <c r="C596" s="3">
        <v>171.24707000000001</v>
      </c>
      <c r="D596" s="3"/>
      <c r="E596" s="7">
        <v>1.9450000000000001</v>
      </c>
      <c r="F596" s="3"/>
      <c r="G596" s="3">
        <v>225</v>
      </c>
    </row>
    <row r="597" spans="1:7">
      <c r="A597" s="33">
        <v>39234</v>
      </c>
      <c r="B597" s="3">
        <v>225</v>
      </c>
      <c r="C597" s="3">
        <v>171.24707000000001</v>
      </c>
      <c r="D597" s="3"/>
      <c r="E597" s="7">
        <v>1.155</v>
      </c>
      <c r="F597" s="3"/>
      <c r="G597" s="3">
        <v>225</v>
      </c>
    </row>
    <row r="598" spans="1:7">
      <c r="A598" s="33">
        <v>39241</v>
      </c>
      <c r="B598" s="3">
        <v>225</v>
      </c>
      <c r="C598" s="3">
        <v>171.24707000000001</v>
      </c>
      <c r="D598" s="3"/>
      <c r="E598" s="7">
        <v>1.155</v>
      </c>
      <c r="F598" s="3"/>
      <c r="G598" s="3">
        <v>225</v>
      </c>
    </row>
    <row r="599" spans="1:7">
      <c r="A599" s="33">
        <v>39248</v>
      </c>
      <c r="B599" s="3">
        <v>225</v>
      </c>
      <c r="C599" s="3">
        <v>171.24707000000001</v>
      </c>
      <c r="D599" s="3"/>
      <c r="E599" s="7">
        <v>1.155</v>
      </c>
      <c r="F599" s="3"/>
      <c r="G599" s="3">
        <v>225</v>
      </c>
    </row>
    <row r="600" spans="1:7">
      <c r="A600" s="33">
        <v>39255</v>
      </c>
      <c r="B600" s="3">
        <v>225</v>
      </c>
      <c r="C600" s="3">
        <v>171.24707000000001</v>
      </c>
      <c r="D600" s="3"/>
      <c r="E600" s="7">
        <v>1</v>
      </c>
      <c r="F600" s="3"/>
      <c r="G600" s="3">
        <v>225</v>
      </c>
    </row>
    <row r="601" spans="1:7">
      <c r="A601" s="33">
        <v>39262</v>
      </c>
      <c r="B601" s="3">
        <v>225</v>
      </c>
      <c r="C601" s="3">
        <v>171.24707000000001</v>
      </c>
      <c r="D601" s="3"/>
      <c r="E601" s="7">
        <v>1</v>
      </c>
      <c r="F601" s="3"/>
      <c r="G601" s="3">
        <v>225</v>
      </c>
    </row>
    <row r="602" spans="1:7">
      <c r="A602" s="33">
        <v>39269</v>
      </c>
      <c r="B602" s="3">
        <v>225</v>
      </c>
      <c r="C602" s="3">
        <v>171.24707000000001</v>
      </c>
      <c r="D602" s="3"/>
      <c r="E602" s="7">
        <v>0.84599999999999997</v>
      </c>
      <c r="F602" s="3"/>
      <c r="G602" s="3">
        <v>225</v>
      </c>
    </row>
    <row r="603" spans="1:7">
      <c r="A603" s="33">
        <v>39276</v>
      </c>
      <c r="B603" s="3">
        <v>225</v>
      </c>
      <c r="C603" s="3">
        <v>171.24707000000001</v>
      </c>
      <c r="D603" s="3"/>
      <c r="E603" s="7">
        <v>0.84599999999999997</v>
      </c>
      <c r="F603" s="3"/>
      <c r="G603" s="3">
        <v>225</v>
      </c>
    </row>
    <row r="604" spans="1:7">
      <c r="A604" s="33">
        <v>39283</v>
      </c>
      <c r="B604" s="3">
        <v>225</v>
      </c>
      <c r="C604" s="3">
        <v>171.24707000000001</v>
      </c>
      <c r="D604" s="3"/>
      <c r="E604" s="7">
        <v>0.84599999999999997</v>
      </c>
      <c r="F604" s="3"/>
      <c r="G604" s="3">
        <v>225</v>
      </c>
    </row>
    <row r="605" spans="1:7">
      <c r="A605" s="33">
        <v>39290</v>
      </c>
      <c r="B605" s="3">
        <v>225</v>
      </c>
      <c r="C605" s="3">
        <v>171.24707000000001</v>
      </c>
      <c r="D605" s="3"/>
      <c r="E605" s="7">
        <v>0.84599999999999997</v>
      </c>
      <c r="F605" s="3"/>
      <c r="G605" s="3">
        <v>225</v>
      </c>
    </row>
    <row r="606" spans="1:7">
      <c r="A606" s="33">
        <v>39297</v>
      </c>
      <c r="B606" s="3">
        <v>225</v>
      </c>
      <c r="C606" s="3">
        <v>171.97345000000001</v>
      </c>
      <c r="D606" s="3"/>
      <c r="E606" s="7">
        <v>0.45900000000000002</v>
      </c>
      <c r="F606" s="3"/>
      <c r="G606" s="3">
        <v>225</v>
      </c>
    </row>
    <row r="607" spans="1:7">
      <c r="A607" s="33">
        <v>39304</v>
      </c>
      <c r="B607" s="3">
        <v>225</v>
      </c>
      <c r="C607" s="3">
        <v>171.97345000000001</v>
      </c>
      <c r="D607" s="3"/>
      <c r="E607" s="7">
        <v>0.45900000000000002</v>
      </c>
      <c r="F607" s="3"/>
      <c r="G607" s="3">
        <v>225</v>
      </c>
    </row>
    <row r="608" spans="1:7">
      <c r="A608" s="33">
        <v>39311</v>
      </c>
      <c r="B608" s="3">
        <v>230</v>
      </c>
      <c r="C608" s="3">
        <v>171.97345000000001</v>
      </c>
      <c r="D608" s="3"/>
      <c r="E608" s="7">
        <v>0.307</v>
      </c>
      <c r="F608" s="3"/>
      <c r="G608" s="3">
        <v>230</v>
      </c>
    </row>
    <row r="609" spans="1:7">
      <c r="A609" s="33">
        <v>39318</v>
      </c>
      <c r="B609" s="3">
        <v>230</v>
      </c>
      <c r="C609" s="3">
        <v>171.97345000000001</v>
      </c>
      <c r="D609" s="3"/>
      <c r="E609" s="7">
        <v>0.307</v>
      </c>
      <c r="F609" s="3"/>
      <c r="G609" s="3">
        <v>230</v>
      </c>
    </row>
    <row r="610" spans="1:7">
      <c r="A610" s="33">
        <v>39325</v>
      </c>
      <c r="B610" s="3">
        <v>230</v>
      </c>
      <c r="C610" s="3">
        <v>171.97345000000001</v>
      </c>
      <c r="D610" s="3"/>
      <c r="E610" s="7">
        <v>-0.26200000000000001</v>
      </c>
      <c r="F610" s="3"/>
      <c r="G610" s="3">
        <v>230</v>
      </c>
    </row>
    <row r="611" spans="1:7">
      <c r="A611" s="33">
        <v>39332</v>
      </c>
      <c r="B611" s="3">
        <v>230</v>
      </c>
      <c r="C611" s="3">
        <v>175.78225</v>
      </c>
      <c r="D611" s="3"/>
      <c r="E611" s="7">
        <v>1.9470000000000001</v>
      </c>
      <c r="F611" s="3"/>
      <c r="G611" s="3">
        <v>230</v>
      </c>
    </row>
    <row r="612" spans="1:7">
      <c r="A612" s="33">
        <v>39339</v>
      </c>
      <c r="B612" s="3">
        <v>230</v>
      </c>
      <c r="C612" s="3">
        <v>176.30108999999999</v>
      </c>
      <c r="D612" s="3"/>
      <c r="E612" s="7">
        <v>2.2480000000000002</v>
      </c>
      <c r="F612" s="3"/>
      <c r="G612" s="3">
        <v>230</v>
      </c>
    </row>
    <row r="613" spans="1:7">
      <c r="A613" s="33">
        <v>39346</v>
      </c>
      <c r="B613" s="3">
        <v>230</v>
      </c>
      <c r="C613" s="3">
        <v>176.30108999999999</v>
      </c>
      <c r="D613" s="3"/>
      <c r="E613" s="7">
        <v>2.2480000000000002</v>
      </c>
      <c r="F613" s="3"/>
      <c r="G613" s="3">
        <v>230</v>
      </c>
    </row>
    <row r="614" spans="1:7">
      <c r="A614" s="33">
        <v>39353</v>
      </c>
      <c r="B614" s="3">
        <v>230</v>
      </c>
      <c r="C614" s="3">
        <v>177.07934</v>
      </c>
      <c r="D614" s="3"/>
      <c r="E614" s="7">
        <v>2.5449999999999999</v>
      </c>
      <c r="F614" s="3"/>
      <c r="G614" s="3">
        <v>230</v>
      </c>
    </row>
    <row r="615" spans="1:7">
      <c r="A615" s="33">
        <v>39360</v>
      </c>
      <c r="B615" s="3">
        <v>230</v>
      </c>
      <c r="C615" s="3">
        <v>177.73122000000001</v>
      </c>
      <c r="D615" s="3"/>
      <c r="E615" s="7">
        <v>2.5350000000000001</v>
      </c>
      <c r="F615" s="3"/>
      <c r="G615" s="3">
        <v>230</v>
      </c>
    </row>
    <row r="616" spans="1:7">
      <c r="A616" s="33">
        <v>39367</v>
      </c>
      <c r="B616" s="3">
        <v>230</v>
      </c>
      <c r="C616" s="3">
        <v>177.73122000000001</v>
      </c>
      <c r="D616" s="3"/>
      <c r="E616" s="7">
        <v>2.3820000000000001</v>
      </c>
      <c r="F616" s="3"/>
      <c r="G616" s="3">
        <v>230</v>
      </c>
    </row>
    <row r="617" spans="1:7">
      <c r="A617" s="33">
        <v>39374</v>
      </c>
      <c r="B617" s="3">
        <v>230</v>
      </c>
      <c r="C617" s="3">
        <v>177.99063000000001</v>
      </c>
      <c r="D617" s="3"/>
      <c r="E617" s="7">
        <v>2.5310000000000001</v>
      </c>
      <c r="F617" s="3"/>
      <c r="G617" s="3">
        <v>230</v>
      </c>
    </row>
    <row r="618" spans="1:7">
      <c r="A618" s="33">
        <v>39381</v>
      </c>
      <c r="B618" s="3">
        <v>230</v>
      </c>
      <c r="C618" s="3">
        <v>177.99063000000001</v>
      </c>
      <c r="D618" s="3"/>
      <c r="E618" s="7">
        <v>2.5310000000000001</v>
      </c>
      <c r="F618" s="3"/>
      <c r="G618" s="3">
        <v>230</v>
      </c>
    </row>
    <row r="619" spans="1:7">
      <c r="A619" s="33">
        <v>39388</v>
      </c>
      <c r="B619" s="3">
        <v>230</v>
      </c>
      <c r="C619" s="3">
        <v>179.94624999999999</v>
      </c>
      <c r="D619" s="3"/>
      <c r="E619" s="7">
        <v>3.6579999999999999</v>
      </c>
      <c r="F619" s="3"/>
      <c r="G619" s="3">
        <v>230</v>
      </c>
    </row>
    <row r="620" spans="1:7">
      <c r="A620" s="33">
        <v>39395</v>
      </c>
      <c r="B620" s="3">
        <v>230</v>
      </c>
      <c r="C620" s="3">
        <v>179.94624999999999</v>
      </c>
      <c r="D620" s="3"/>
      <c r="E620" s="7">
        <v>3.6579999999999999</v>
      </c>
      <c r="F620" s="3"/>
      <c r="G620" s="3">
        <v>230</v>
      </c>
    </row>
    <row r="621" spans="1:7">
      <c r="A621" s="33">
        <v>39402</v>
      </c>
      <c r="B621" s="3">
        <v>230</v>
      </c>
      <c r="C621" s="3">
        <v>179.94624999999999</v>
      </c>
      <c r="D621" s="3"/>
      <c r="E621" s="7">
        <v>3.6579999999999999</v>
      </c>
      <c r="F621" s="3"/>
      <c r="G621" s="3">
        <v>230</v>
      </c>
    </row>
    <row r="622" spans="1:7">
      <c r="A622" s="33">
        <v>39409</v>
      </c>
      <c r="B622" s="3">
        <v>225</v>
      </c>
      <c r="C622" s="3">
        <v>179.68683999999999</v>
      </c>
      <c r="D622" s="3"/>
      <c r="E622" s="7">
        <v>3.508</v>
      </c>
      <c r="F622" s="3"/>
      <c r="G622" s="3">
        <v>225</v>
      </c>
    </row>
    <row r="623" spans="1:7">
      <c r="A623" s="33">
        <v>39416</v>
      </c>
      <c r="B623" s="3">
        <v>225</v>
      </c>
      <c r="C623" s="3">
        <v>177.99063000000001</v>
      </c>
      <c r="D623" s="3"/>
      <c r="E623" s="7">
        <v>3.9060000000000001</v>
      </c>
      <c r="F623" s="3"/>
      <c r="G623" s="3">
        <v>225</v>
      </c>
    </row>
    <row r="624" spans="1:7">
      <c r="A624" s="33">
        <v>39423</v>
      </c>
      <c r="B624" s="3">
        <v>220</v>
      </c>
      <c r="C624" s="3">
        <v>181.38303999999999</v>
      </c>
      <c r="D624" s="3"/>
      <c r="E624" s="7">
        <v>5.8869999999999996</v>
      </c>
      <c r="F624" s="3"/>
      <c r="G624" s="3">
        <v>220</v>
      </c>
    </row>
    <row r="625" spans="1:7">
      <c r="A625" s="33">
        <v>39430</v>
      </c>
      <c r="B625" s="3">
        <v>220</v>
      </c>
      <c r="C625" s="3">
        <v>181.38303999999999</v>
      </c>
      <c r="D625" s="3"/>
      <c r="E625" s="7">
        <v>6.0469999999999997</v>
      </c>
      <c r="F625" s="3"/>
      <c r="G625" s="3">
        <v>220</v>
      </c>
    </row>
    <row r="626" spans="1:7">
      <c r="A626" s="33">
        <v>39437</v>
      </c>
      <c r="B626" s="3">
        <v>220</v>
      </c>
      <c r="C626" s="3">
        <v>181.38303999999999</v>
      </c>
      <c r="D626" s="3"/>
      <c r="E626" s="7">
        <v>6.0469999999999997</v>
      </c>
      <c r="F626" s="3"/>
      <c r="G626" s="3">
        <v>220</v>
      </c>
    </row>
    <row r="627" spans="1:7">
      <c r="A627" s="33">
        <v>39444</v>
      </c>
      <c r="B627" s="3">
        <v>220</v>
      </c>
      <c r="C627" s="3">
        <v>181.38303999999999</v>
      </c>
      <c r="D627" s="3"/>
      <c r="E627" s="7">
        <v>6.0469999999999997</v>
      </c>
      <c r="F627" s="3"/>
      <c r="G627" s="3">
        <v>220</v>
      </c>
    </row>
    <row r="628" spans="1:7">
      <c r="A628" s="33">
        <v>39451</v>
      </c>
      <c r="B628" s="3">
        <v>220</v>
      </c>
      <c r="C628" s="3">
        <v>181.38303999999999</v>
      </c>
      <c r="D628" s="3"/>
      <c r="E628" s="7">
        <v>6.5</v>
      </c>
      <c r="F628" s="3"/>
      <c r="G628" s="3">
        <v>220</v>
      </c>
    </row>
    <row r="629" spans="1:7">
      <c r="A629" s="33">
        <v>39458</v>
      </c>
      <c r="B629" s="3">
        <v>220</v>
      </c>
      <c r="C629" s="3">
        <v>181.38303999999999</v>
      </c>
      <c r="D629" s="3"/>
      <c r="E629" s="7">
        <v>6.6619999999999999</v>
      </c>
      <c r="F629" s="3"/>
      <c r="G629" s="3">
        <v>220</v>
      </c>
    </row>
    <row r="630" spans="1:7">
      <c r="A630" s="33">
        <v>39465</v>
      </c>
      <c r="B630" s="3">
        <v>220</v>
      </c>
      <c r="C630" s="3">
        <v>181.38303999999999</v>
      </c>
      <c r="D630" s="3"/>
      <c r="E630" s="7">
        <v>6.6619999999999999</v>
      </c>
      <c r="F630" s="3"/>
      <c r="G630" s="3">
        <v>220</v>
      </c>
    </row>
    <row r="631" spans="1:7">
      <c r="A631" s="33">
        <v>39472</v>
      </c>
      <c r="B631" s="3">
        <v>220</v>
      </c>
      <c r="C631" s="3">
        <v>181.38303999999999</v>
      </c>
      <c r="D631" s="3"/>
      <c r="E631" s="7">
        <v>6.6619999999999999</v>
      </c>
      <c r="F631" s="3"/>
      <c r="G631" s="3">
        <v>220</v>
      </c>
    </row>
    <row r="632" spans="1:7">
      <c r="A632" s="33">
        <v>39479</v>
      </c>
      <c r="B632" s="3">
        <v>220</v>
      </c>
      <c r="C632" s="3">
        <v>181.38303999999999</v>
      </c>
      <c r="D632" s="3"/>
      <c r="E632" s="7">
        <v>7.12</v>
      </c>
      <c r="F632" s="3"/>
      <c r="G632" s="3">
        <v>220</v>
      </c>
    </row>
    <row r="633" spans="1:7">
      <c r="A633" s="33">
        <v>39486</v>
      </c>
      <c r="B633" s="3">
        <v>220</v>
      </c>
      <c r="C633" s="3">
        <v>181.38303999999999</v>
      </c>
      <c r="D633" s="3"/>
      <c r="E633" s="7">
        <v>7.12</v>
      </c>
      <c r="F633" s="3"/>
      <c r="G633" s="3">
        <v>220</v>
      </c>
    </row>
    <row r="634" spans="1:7">
      <c r="A634" s="33">
        <v>39493</v>
      </c>
      <c r="B634" s="3">
        <v>220</v>
      </c>
      <c r="C634" s="3">
        <v>181.38303999999999</v>
      </c>
      <c r="D634" s="3"/>
      <c r="E634" s="7">
        <v>7.12</v>
      </c>
      <c r="F634" s="3"/>
      <c r="G634" s="3">
        <v>220</v>
      </c>
    </row>
    <row r="635" spans="1:7">
      <c r="A635" s="33">
        <v>39500</v>
      </c>
      <c r="B635" s="3">
        <v>220</v>
      </c>
      <c r="C635" s="3">
        <v>181.38303999999999</v>
      </c>
      <c r="D635" s="3"/>
      <c r="E635" s="7">
        <v>7.2839999999999998</v>
      </c>
      <c r="F635" s="3"/>
      <c r="G635" s="3">
        <v>220</v>
      </c>
    </row>
    <row r="636" spans="1:7">
      <c r="A636" s="33">
        <v>39507</v>
      </c>
      <c r="B636" s="3">
        <v>220</v>
      </c>
      <c r="C636" s="3">
        <v>181.38303999999999</v>
      </c>
      <c r="D636" s="3"/>
      <c r="E636" s="7">
        <v>7.2839999999999998</v>
      </c>
      <c r="F636" s="3"/>
      <c r="G636" s="3">
        <v>220</v>
      </c>
    </row>
    <row r="637" spans="1:7">
      <c r="A637" s="33">
        <v>39514</v>
      </c>
      <c r="B637" s="3">
        <v>220</v>
      </c>
      <c r="C637" s="3">
        <v>181.38303999999999</v>
      </c>
      <c r="D637" s="3"/>
      <c r="E637" s="7">
        <v>7.2839999999999998</v>
      </c>
      <c r="F637" s="3"/>
      <c r="G637" s="3">
        <v>220</v>
      </c>
    </row>
    <row r="638" spans="1:7">
      <c r="A638" s="33">
        <v>39521</v>
      </c>
      <c r="B638" s="3">
        <v>220</v>
      </c>
      <c r="C638" s="3">
        <v>181.38303999999999</v>
      </c>
      <c r="D638" s="3"/>
      <c r="E638" s="7">
        <v>7.2839999999999998</v>
      </c>
      <c r="F638" s="3"/>
      <c r="G638" s="3">
        <v>220</v>
      </c>
    </row>
    <row r="639" spans="1:7">
      <c r="A639" s="33">
        <v>39528</v>
      </c>
      <c r="B639" s="3">
        <v>220</v>
      </c>
      <c r="C639" s="3">
        <v>181.38303999999999</v>
      </c>
      <c r="D639" s="3"/>
      <c r="E639" s="7">
        <v>7.2839999999999998</v>
      </c>
      <c r="F639" s="3"/>
      <c r="G639" s="3">
        <v>220</v>
      </c>
    </row>
    <row r="640" spans="1:7">
      <c r="A640" s="33">
        <v>39535</v>
      </c>
      <c r="B640" s="3">
        <v>220</v>
      </c>
      <c r="C640" s="3">
        <v>181.38303999999999</v>
      </c>
      <c r="D640" s="3"/>
      <c r="E640" s="7">
        <v>7.2839999999999998</v>
      </c>
      <c r="F640" s="3"/>
      <c r="G640" s="3">
        <v>220</v>
      </c>
    </row>
    <row r="641" spans="1:7">
      <c r="A641" s="33">
        <v>39542</v>
      </c>
      <c r="B641" s="3">
        <v>220</v>
      </c>
      <c r="C641" s="3">
        <v>181.38303999999999</v>
      </c>
      <c r="D641" s="3"/>
      <c r="E641" s="7">
        <v>5.9189999999999996</v>
      </c>
      <c r="F641" s="3"/>
      <c r="G641" s="3">
        <v>220</v>
      </c>
    </row>
    <row r="642" spans="1:7">
      <c r="A642" s="33">
        <v>39549</v>
      </c>
      <c r="B642" s="3">
        <v>220</v>
      </c>
      <c r="C642" s="3">
        <v>181.38303999999999</v>
      </c>
      <c r="D642" s="3"/>
      <c r="E642" s="7">
        <v>5.9189999999999996</v>
      </c>
      <c r="F642" s="3"/>
      <c r="G642" s="3">
        <v>220</v>
      </c>
    </row>
    <row r="643" spans="1:7">
      <c r="A643" s="33">
        <v>39556</v>
      </c>
      <c r="B643" s="3">
        <v>220</v>
      </c>
      <c r="C643" s="3">
        <v>181.38303999999999</v>
      </c>
      <c r="D643" s="3"/>
      <c r="E643" s="7">
        <v>5.9189999999999996</v>
      </c>
      <c r="F643" s="3"/>
      <c r="G643" s="3">
        <v>220</v>
      </c>
    </row>
    <row r="644" spans="1:7">
      <c r="A644" s="33">
        <v>39563</v>
      </c>
      <c r="B644" s="3">
        <v>220</v>
      </c>
      <c r="C644" s="3">
        <v>181.38303999999999</v>
      </c>
      <c r="D644" s="3"/>
      <c r="E644" s="7">
        <v>5.9189999999999996</v>
      </c>
      <c r="F644" s="3"/>
      <c r="G644" s="3">
        <v>220</v>
      </c>
    </row>
    <row r="645" spans="1:7">
      <c r="A645" s="33">
        <v>39570</v>
      </c>
      <c r="B645" s="3">
        <v>220</v>
      </c>
      <c r="C645" s="3">
        <v>182.10941</v>
      </c>
      <c r="D645" s="3"/>
      <c r="E645" s="7">
        <v>6.343</v>
      </c>
      <c r="F645" s="3"/>
      <c r="G645" s="3">
        <v>220</v>
      </c>
    </row>
    <row r="646" spans="1:7">
      <c r="A646" s="33">
        <v>39577</v>
      </c>
      <c r="B646" s="3">
        <v>220</v>
      </c>
      <c r="C646" s="3">
        <v>182.10941</v>
      </c>
      <c r="D646" s="3"/>
      <c r="E646" s="7">
        <v>6.343</v>
      </c>
      <c r="F646" s="3"/>
      <c r="G646" s="3">
        <v>220</v>
      </c>
    </row>
    <row r="647" spans="1:7">
      <c r="A647" s="33">
        <v>39584</v>
      </c>
      <c r="B647" s="3">
        <v>220</v>
      </c>
      <c r="C647" s="3">
        <v>182.36883</v>
      </c>
      <c r="D647" s="3"/>
      <c r="E647" s="7">
        <v>6.4950000000000001</v>
      </c>
      <c r="F647" s="3"/>
      <c r="G647" s="3">
        <v>220</v>
      </c>
    </row>
    <row r="648" spans="1:7">
      <c r="A648" s="33">
        <v>39591</v>
      </c>
      <c r="B648" s="3">
        <v>220</v>
      </c>
      <c r="C648" s="3">
        <v>182.36883</v>
      </c>
      <c r="D648" s="3"/>
      <c r="E648" s="7">
        <v>6.4950000000000001</v>
      </c>
      <c r="F648" s="3"/>
      <c r="G648" s="3">
        <v>220</v>
      </c>
    </row>
    <row r="649" spans="1:7">
      <c r="A649" s="33">
        <v>39598</v>
      </c>
      <c r="B649" s="3">
        <v>220</v>
      </c>
      <c r="C649" s="3">
        <v>182.36883</v>
      </c>
      <c r="D649" s="3"/>
      <c r="E649" s="7">
        <v>6.4950000000000001</v>
      </c>
      <c r="F649" s="3"/>
      <c r="G649" s="3">
        <v>220</v>
      </c>
    </row>
    <row r="650" spans="1:7">
      <c r="A650" s="33">
        <v>39605</v>
      </c>
      <c r="B650" s="3">
        <v>220</v>
      </c>
      <c r="C650" s="3">
        <v>182.36883</v>
      </c>
      <c r="D650" s="3"/>
      <c r="E650" s="7">
        <v>6.4950000000000001</v>
      </c>
      <c r="F650" s="3"/>
      <c r="G650" s="3">
        <v>220</v>
      </c>
    </row>
    <row r="651" spans="1:7">
      <c r="A651" s="33">
        <v>39612</v>
      </c>
      <c r="B651" s="3">
        <v>220</v>
      </c>
      <c r="C651" s="3">
        <v>182.36883</v>
      </c>
      <c r="D651" s="3"/>
      <c r="E651" s="7">
        <v>6.4950000000000001</v>
      </c>
      <c r="F651" s="3"/>
      <c r="G651" s="3">
        <v>220</v>
      </c>
    </row>
    <row r="652" spans="1:7">
      <c r="A652" s="33">
        <v>39619</v>
      </c>
      <c r="B652" s="3">
        <v>220</v>
      </c>
      <c r="C652" s="3">
        <v>182.36883</v>
      </c>
      <c r="D652" s="3"/>
      <c r="E652" s="7">
        <v>6.4950000000000001</v>
      </c>
      <c r="F652" s="3"/>
      <c r="G652" s="3">
        <v>220</v>
      </c>
    </row>
    <row r="653" spans="1:7">
      <c r="A653" s="33">
        <v>39626</v>
      </c>
      <c r="B653" s="3">
        <v>220</v>
      </c>
      <c r="C653" s="3">
        <v>182.62825000000001</v>
      </c>
      <c r="D653" s="3"/>
      <c r="E653" s="7">
        <v>6.6459999999999999</v>
      </c>
      <c r="F653" s="3"/>
      <c r="G653" s="3">
        <v>220</v>
      </c>
    </row>
    <row r="654" spans="1:7">
      <c r="A654" s="33">
        <v>39633</v>
      </c>
      <c r="B654" s="3">
        <v>220</v>
      </c>
      <c r="C654" s="3">
        <v>184.08099000000001</v>
      </c>
      <c r="D654" s="3"/>
      <c r="E654" s="7">
        <v>7.4939999999999998</v>
      </c>
      <c r="F654" s="3"/>
      <c r="G654" s="3">
        <v>220</v>
      </c>
    </row>
    <row r="655" spans="1:7">
      <c r="A655" s="33">
        <v>39640</v>
      </c>
      <c r="B655" s="3">
        <v>220</v>
      </c>
      <c r="C655" s="3">
        <v>184.08099000000001</v>
      </c>
      <c r="D655" s="3"/>
      <c r="E655" s="7">
        <v>7.4939999999999998</v>
      </c>
      <c r="F655" s="3"/>
      <c r="G655" s="3">
        <v>220</v>
      </c>
    </row>
    <row r="656" spans="1:7">
      <c r="A656" s="33">
        <v>39647</v>
      </c>
      <c r="B656" s="3">
        <v>220</v>
      </c>
      <c r="C656" s="3">
        <v>184.08099000000001</v>
      </c>
      <c r="D656" s="3">
        <v>250</v>
      </c>
      <c r="E656" s="7">
        <v>7.4939999999999998</v>
      </c>
      <c r="F656" s="3"/>
      <c r="G656" s="3">
        <v>220</v>
      </c>
    </row>
    <row r="657" spans="1:7">
      <c r="A657" s="33">
        <v>39654</v>
      </c>
      <c r="B657" s="3">
        <v>220</v>
      </c>
      <c r="C657" s="3">
        <v>184.08099000000001</v>
      </c>
      <c r="D657" s="3">
        <v>250</v>
      </c>
      <c r="E657" s="7">
        <v>7.4939999999999998</v>
      </c>
      <c r="F657" s="3"/>
      <c r="G657" s="3">
        <v>220</v>
      </c>
    </row>
    <row r="658" spans="1:7">
      <c r="A658" s="33">
        <v>39661</v>
      </c>
      <c r="B658" s="3">
        <v>220</v>
      </c>
      <c r="C658" s="3">
        <v>187.22328999999999</v>
      </c>
      <c r="D658" s="3">
        <v>250</v>
      </c>
      <c r="E658" s="7">
        <v>8.8680000000000003</v>
      </c>
      <c r="F658" s="3"/>
      <c r="G658" s="3">
        <v>220</v>
      </c>
    </row>
    <row r="659" spans="1:7">
      <c r="A659" s="33">
        <v>39668</v>
      </c>
      <c r="B659" s="3">
        <v>220</v>
      </c>
      <c r="C659" s="3">
        <v>187.48271</v>
      </c>
      <c r="D659" s="3">
        <v>250</v>
      </c>
      <c r="E659" s="7">
        <v>9.0180000000000007</v>
      </c>
      <c r="F659" s="3"/>
      <c r="G659" s="3">
        <v>220</v>
      </c>
    </row>
    <row r="660" spans="1:7">
      <c r="A660" s="33">
        <v>39675</v>
      </c>
      <c r="B660" s="3">
        <v>220</v>
      </c>
      <c r="C660" s="3">
        <v>187.48271</v>
      </c>
      <c r="D660" s="3">
        <v>250</v>
      </c>
      <c r="E660" s="7">
        <v>9.0180000000000007</v>
      </c>
      <c r="F660" s="3"/>
      <c r="G660" s="3">
        <v>220</v>
      </c>
    </row>
    <row r="661" spans="1:7">
      <c r="A661" s="33">
        <v>39682</v>
      </c>
      <c r="B661" s="3">
        <v>220</v>
      </c>
      <c r="C661" s="3">
        <v>187.48271</v>
      </c>
      <c r="D661" s="3">
        <v>250</v>
      </c>
      <c r="E661" s="7">
        <v>9.0180000000000007</v>
      </c>
      <c r="F661" s="3"/>
      <c r="G661" s="3">
        <v>220</v>
      </c>
    </row>
    <row r="662" spans="1:7">
      <c r="A662" s="33">
        <v>39689</v>
      </c>
      <c r="B662" s="3">
        <v>220</v>
      </c>
      <c r="C662" s="3">
        <v>187.48271</v>
      </c>
      <c r="D662" s="3">
        <v>250</v>
      </c>
      <c r="E662" s="7">
        <v>9.0180000000000007</v>
      </c>
      <c r="F662" s="3"/>
      <c r="G662" s="3">
        <v>220</v>
      </c>
    </row>
    <row r="663" spans="1:7">
      <c r="A663" s="33">
        <v>39696</v>
      </c>
      <c r="B663" s="3">
        <v>220</v>
      </c>
      <c r="C663" s="3">
        <v>187.48271</v>
      </c>
      <c r="D663" s="3">
        <v>250</v>
      </c>
      <c r="E663" s="7">
        <v>6.6559999999999997</v>
      </c>
      <c r="F663" s="3"/>
      <c r="G663" s="3">
        <v>220</v>
      </c>
    </row>
    <row r="664" spans="1:7">
      <c r="A664" s="33">
        <v>39703</v>
      </c>
      <c r="B664" s="3">
        <v>220</v>
      </c>
      <c r="C664" s="3">
        <v>187.48271</v>
      </c>
      <c r="D664" s="3">
        <v>250</v>
      </c>
      <c r="E664" s="7">
        <v>6.3419999999999996</v>
      </c>
      <c r="F664" s="3"/>
      <c r="G664" s="3">
        <v>220</v>
      </c>
    </row>
    <row r="665" spans="1:7">
      <c r="A665" s="33">
        <v>39710</v>
      </c>
      <c r="B665" s="3">
        <v>220</v>
      </c>
      <c r="C665" s="3">
        <v>187.48271</v>
      </c>
      <c r="D665" s="3">
        <v>250</v>
      </c>
      <c r="E665" s="7">
        <v>6.3419999999999996</v>
      </c>
      <c r="F665" s="3"/>
      <c r="G665" s="3">
        <v>220</v>
      </c>
    </row>
    <row r="666" spans="1:7">
      <c r="A666" s="33">
        <v>39717</v>
      </c>
      <c r="B666" s="3">
        <v>220</v>
      </c>
      <c r="C666" s="3">
        <v>187.48271</v>
      </c>
      <c r="D666" s="3">
        <v>250</v>
      </c>
      <c r="E666" s="7">
        <v>5.875</v>
      </c>
      <c r="F666" s="3"/>
      <c r="G666" s="3">
        <v>220</v>
      </c>
    </row>
    <row r="667" spans="1:7">
      <c r="A667" s="33">
        <v>39724</v>
      </c>
      <c r="B667" s="3">
        <v>220</v>
      </c>
      <c r="C667" s="3">
        <v>185.37808999999999</v>
      </c>
      <c r="D667" s="3">
        <v>250</v>
      </c>
      <c r="E667" s="7">
        <v>4.3029999999999999</v>
      </c>
      <c r="F667" s="3"/>
      <c r="G667" s="3">
        <v>220</v>
      </c>
    </row>
    <row r="668" spans="1:7">
      <c r="A668" s="33">
        <v>39731</v>
      </c>
      <c r="B668" s="3">
        <v>220</v>
      </c>
      <c r="C668" s="3">
        <v>185.11867000000001</v>
      </c>
      <c r="D668" s="3">
        <v>250</v>
      </c>
      <c r="E668" s="7">
        <v>4.157</v>
      </c>
      <c r="F668" s="3"/>
      <c r="G668" s="3">
        <v>220</v>
      </c>
    </row>
    <row r="669" spans="1:7">
      <c r="A669" s="33">
        <v>39738</v>
      </c>
      <c r="B669" s="3">
        <v>220</v>
      </c>
      <c r="C669" s="3">
        <v>184.59983</v>
      </c>
      <c r="D669" s="3">
        <v>250</v>
      </c>
      <c r="E669" s="7">
        <v>3.7130000000000001</v>
      </c>
      <c r="F669" s="3"/>
      <c r="G669" s="3">
        <v>220</v>
      </c>
    </row>
    <row r="670" spans="1:7">
      <c r="A670" s="33">
        <v>39745</v>
      </c>
      <c r="B670" s="3">
        <v>220</v>
      </c>
      <c r="C670" s="3">
        <v>184.59983</v>
      </c>
      <c r="D670" s="3">
        <v>250</v>
      </c>
      <c r="E670" s="7">
        <v>3.7130000000000001</v>
      </c>
      <c r="F670" s="3"/>
      <c r="G670" s="3">
        <v>220</v>
      </c>
    </row>
    <row r="671" spans="1:7">
      <c r="A671" s="33">
        <v>39752</v>
      </c>
      <c r="B671" s="3">
        <v>220</v>
      </c>
      <c r="C671" s="3">
        <v>184.59983</v>
      </c>
      <c r="D671" s="3">
        <v>250</v>
      </c>
      <c r="E671" s="7">
        <v>2.5859999999999999</v>
      </c>
      <c r="F671" s="3"/>
      <c r="G671" s="3">
        <v>220</v>
      </c>
    </row>
    <row r="672" spans="1:7">
      <c r="A672" s="33">
        <v>39759</v>
      </c>
      <c r="B672" s="3">
        <v>215</v>
      </c>
      <c r="C672" s="3">
        <v>181.3245</v>
      </c>
      <c r="D672" s="3">
        <v>250</v>
      </c>
      <c r="E672" s="7">
        <v>0.76600000000000001</v>
      </c>
      <c r="F672" s="3"/>
      <c r="G672" s="3">
        <v>215</v>
      </c>
    </row>
    <row r="673" spans="1:7">
      <c r="A673" s="33">
        <v>39766</v>
      </c>
      <c r="B673" s="3">
        <v>215</v>
      </c>
      <c r="C673" s="3">
        <v>181.3245</v>
      </c>
      <c r="D673" s="3">
        <v>250</v>
      </c>
      <c r="E673" s="7">
        <v>0.76600000000000001</v>
      </c>
      <c r="F673" s="3"/>
      <c r="G673" s="3">
        <v>215</v>
      </c>
    </row>
    <row r="674" spans="1:7">
      <c r="A674" s="33">
        <v>39773</v>
      </c>
      <c r="B674" s="3">
        <v>215</v>
      </c>
      <c r="C674" s="3">
        <v>181.3245</v>
      </c>
      <c r="D674" s="3">
        <v>250</v>
      </c>
      <c r="E674" s="7">
        <v>0.91100000000000003</v>
      </c>
      <c r="F674" s="3"/>
      <c r="G674" s="3">
        <v>215</v>
      </c>
    </row>
    <row r="675" spans="1:7">
      <c r="A675" s="33">
        <v>39780</v>
      </c>
      <c r="B675" s="3">
        <v>215</v>
      </c>
      <c r="C675" s="3">
        <v>180.80565999999999</v>
      </c>
      <c r="D675" s="3">
        <v>245</v>
      </c>
      <c r="E675" s="7">
        <v>1.5820000000000001</v>
      </c>
      <c r="F675" s="3"/>
      <c r="G675" s="3">
        <v>215</v>
      </c>
    </row>
    <row r="676" spans="1:7">
      <c r="A676" s="33">
        <v>39787</v>
      </c>
      <c r="B676" s="3">
        <v>215</v>
      </c>
      <c r="C676" s="3">
        <v>180.80565999999999</v>
      </c>
      <c r="D676" s="3">
        <v>245</v>
      </c>
      <c r="E676" s="7">
        <v>-0.318</v>
      </c>
      <c r="F676" s="3"/>
      <c r="G676" s="3">
        <v>215</v>
      </c>
    </row>
    <row r="677" spans="1:7">
      <c r="A677" s="33">
        <v>39794</v>
      </c>
      <c r="B677" s="3">
        <v>215</v>
      </c>
      <c r="C677" s="3">
        <v>178.18221</v>
      </c>
      <c r="D677" s="3">
        <v>245</v>
      </c>
      <c r="E677" s="7">
        <v>-1.7649999999999999</v>
      </c>
      <c r="F677" s="3"/>
      <c r="G677" s="3">
        <v>215</v>
      </c>
    </row>
    <row r="678" spans="1:7">
      <c r="A678" s="33">
        <v>39801</v>
      </c>
      <c r="B678" s="3">
        <v>215</v>
      </c>
      <c r="C678" s="3">
        <v>178.18221</v>
      </c>
      <c r="D678" s="3">
        <v>245</v>
      </c>
      <c r="E678" s="7">
        <v>-1.7649999999999999</v>
      </c>
      <c r="F678" s="3"/>
      <c r="G678" s="3">
        <v>215</v>
      </c>
    </row>
    <row r="679" spans="1:7">
      <c r="A679" s="33">
        <v>39808</v>
      </c>
      <c r="B679" s="3">
        <v>215</v>
      </c>
      <c r="C679" s="3">
        <v>178.18221</v>
      </c>
      <c r="D679" s="3">
        <v>245</v>
      </c>
      <c r="E679" s="7">
        <v>-1.7649999999999999</v>
      </c>
      <c r="F679" s="3"/>
      <c r="G679" s="3">
        <v>215</v>
      </c>
    </row>
    <row r="680" spans="1:7">
      <c r="A680" s="33">
        <v>39815</v>
      </c>
      <c r="B680" s="3">
        <v>215</v>
      </c>
      <c r="C680" s="3">
        <v>178.18221</v>
      </c>
      <c r="D680" s="3">
        <v>245</v>
      </c>
      <c r="E680" s="7">
        <v>-1.7649999999999999</v>
      </c>
      <c r="F680" s="3"/>
      <c r="G680" s="3">
        <v>215</v>
      </c>
    </row>
    <row r="681" spans="1:7">
      <c r="A681" s="33">
        <v>39822</v>
      </c>
      <c r="B681" s="3">
        <v>215</v>
      </c>
      <c r="C681" s="3">
        <v>174.38803999999999</v>
      </c>
      <c r="D681" s="3">
        <v>245</v>
      </c>
      <c r="E681" s="7">
        <v>-3.8570000000000002</v>
      </c>
      <c r="F681" s="3"/>
      <c r="G681" s="3">
        <v>215</v>
      </c>
    </row>
    <row r="682" spans="1:7">
      <c r="A682" s="33">
        <v>39829</v>
      </c>
      <c r="B682" s="3">
        <v>215</v>
      </c>
      <c r="C682" s="3">
        <v>171.76458</v>
      </c>
      <c r="D682" s="3">
        <v>245</v>
      </c>
      <c r="E682" s="7">
        <v>-5.3029999999999999</v>
      </c>
      <c r="F682" s="3"/>
      <c r="G682" s="3">
        <v>215</v>
      </c>
    </row>
    <row r="683" spans="1:7">
      <c r="A683" s="33">
        <v>39836</v>
      </c>
      <c r="B683" s="3">
        <v>215</v>
      </c>
      <c r="C683" s="3">
        <v>171.76458</v>
      </c>
      <c r="D683" s="3">
        <v>245</v>
      </c>
      <c r="E683" s="7">
        <v>-5.3029999999999999</v>
      </c>
      <c r="F683" s="3"/>
      <c r="G683" s="3">
        <v>215</v>
      </c>
    </row>
    <row r="684" spans="1:7">
      <c r="A684" s="33">
        <v>39843</v>
      </c>
      <c r="B684" s="3">
        <v>215</v>
      </c>
      <c r="C684" s="3">
        <v>170.59387000000001</v>
      </c>
      <c r="D684" s="3">
        <v>245</v>
      </c>
      <c r="E684" s="7">
        <v>-5.9480000000000004</v>
      </c>
      <c r="F684" s="3"/>
      <c r="G684" s="3">
        <v>215</v>
      </c>
    </row>
    <row r="685" spans="1:7">
      <c r="A685" s="33">
        <v>39850</v>
      </c>
      <c r="B685" s="3">
        <v>215</v>
      </c>
      <c r="C685" s="3">
        <v>170.59387000000001</v>
      </c>
      <c r="D685" s="3">
        <v>245</v>
      </c>
      <c r="E685" s="7">
        <v>-5.9480000000000004</v>
      </c>
      <c r="F685" s="3"/>
      <c r="G685" s="3">
        <v>215</v>
      </c>
    </row>
    <row r="686" spans="1:7">
      <c r="A686" s="33">
        <v>39857</v>
      </c>
      <c r="B686" s="3">
        <v>210</v>
      </c>
      <c r="C686" s="3">
        <v>168.62228999999999</v>
      </c>
      <c r="D686" s="3">
        <v>240</v>
      </c>
      <c r="E686" s="7">
        <v>-7.0350000000000001</v>
      </c>
      <c r="F686" s="3"/>
      <c r="G686" s="3">
        <v>210</v>
      </c>
    </row>
    <row r="687" spans="1:7">
      <c r="A687" s="33">
        <v>39864</v>
      </c>
      <c r="B687" s="3">
        <v>208</v>
      </c>
      <c r="C687" s="3">
        <v>167.45158000000001</v>
      </c>
      <c r="D687" s="3">
        <v>235</v>
      </c>
      <c r="E687" s="7">
        <v>-7.681</v>
      </c>
      <c r="F687" s="3"/>
      <c r="G687" s="3">
        <v>208</v>
      </c>
    </row>
    <row r="688" spans="1:7">
      <c r="A688" s="33">
        <v>39871</v>
      </c>
      <c r="B688" s="3">
        <v>208</v>
      </c>
      <c r="C688" s="3">
        <v>166.28085999999999</v>
      </c>
      <c r="D688" s="3">
        <v>235</v>
      </c>
      <c r="E688" s="7">
        <v>-8.3260000000000005</v>
      </c>
      <c r="F688" s="3"/>
      <c r="G688" s="3">
        <v>208</v>
      </c>
    </row>
    <row r="689" spans="1:7">
      <c r="A689" s="33">
        <v>39878</v>
      </c>
      <c r="B689" s="3">
        <v>208</v>
      </c>
      <c r="C689" s="3">
        <v>166.28085999999999</v>
      </c>
      <c r="D689" s="3">
        <v>235</v>
      </c>
      <c r="E689" s="7">
        <v>-8.3260000000000005</v>
      </c>
      <c r="F689" s="3"/>
      <c r="G689" s="3">
        <v>208</v>
      </c>
    </row>
    <row r="690" spans="1:7">
      <c r="A690" s="33">
        <v>39885</v>
      </c>
      <c r="B690" s="3">
        <v>208</v>
      </c>
      <c r="C690" s="3">
        <v>166.28085999999999</v>
      </c>
      <c r="D690" s="3">
        <v>235</v>
      </c>
      <c r="E690" s="7">
        <v>-8.3260000000000005</v>
      </c>
      <c r="F690" s="3"/>
      <c r="G690" s="3">
        <v>208</v>
      </c>
    </row>
    <row r="691" spans="1:7">
      <c r="A691" s="33">
        <v>39892</v>
      </c>
      <c r="B691" s="3">
        <v>208</v>
      </c>
      <c r="C691" s="3">
        <v>166.28085999999999</v>
      </c>
      <c r="D691" s="3">
        <v>235</v>
      </c>
      <c r="E691" s="7">
        <v>-8.3260000000000005</v>
      </c>
      <c r="F691" s="3"/>
      <c r="G691" s="3">
        <v>208</v>
      </c>
    </row>
    <row r="692" spans="1:7">
      <c r="A692" s="33">
        <v>39899</v>
      </c>
      <c r="B692" s="3">
        <v>208</v>
      </c>
      <c r="C692" s="3">
        <v>166.28085999999999</v>
      </c>
      <c r="D692" s="3">
        <v>235</v>
      </c>
      <c r="E692" s="7">
        <v>-8.3260000000000005</v>
      </c>
      <c r="F692" s="3"/>
      <c r="G692" s="3">
        <v>208</v>
      </c>
    </row>
    <row r="693" spans="1:7">
      <c r="A693" s="33">
        <v>39906</v>
      </c>
      <c r="B693" s="3">
        <v>207</v>
      </c>
      <c r="C693" s="3">
        <v>165.11015</v>
      </c>
      <c r="D693" s="3">
        <v>234</v>
      </c>
      <c r="E693" s="7">
        <v>-8.9719999999999995</v>
      </c>
      <c r="F693" s="3"/>
      <c r="G693" s="3">
        <v>207</v>
      </c>
    </row>
    <row r="694" spans="1:7">
      <c r="A694" s="33">
        <v>39913</v>
      </c>
      <c r="B694" s="3">
        <v>207</v>
      </c>
      <c r="C694" s="3">
        <v>165.11015</v>
      </c>
      <c r="D694" s="3">
        <v>234</v>
      </c>
      <c r="E694" s="7">
        <v>-8.9719999999999995</v>
      </c>
      <c r="F694" s="3"/>
      <c r="G694" s="3">
        <v>207</v>
      </c>
    </row>
    <row r="695" spans="1:7">
      <c r="A695" s="33">
        <v>39920</v>
      </c>
      <c r="B695" s="3">
        <v>207</v>
      </c>
      <c r="C695" s="3">
        <v>165.11015</v>
      </c>
      <c r="D695" s="3">
        <v>234</v>
      </c>
      <c r="E695" s="7">
        <v>-8.9719999999999995</v>
      </c>
      <c r="F695" s="3"/>
      <c r="G695" s="3">
        <v>207</v>
      </c>
    </row>
    <row r="696" spans="1:7">
      <c r="A696" s="33">
        <v>39927</v>
      </c>
      <c r="B696" s="3">
        <v>207</v>
      </c>
      <c r="C696" s="3">
        <v>162.48670000000001</v>
      </c>
      <c r="D696" s="3">
        <v>233</v>
      </c>
      <c r="E696" s="7">
        <v>-10.417999999999999</v>
      </c>
      <c r="F696" s="3"/>
      <c r="G696" s="3">
        <v>207</v>
      </c>
    </row>
    <row r="697" spans="1:7">
      <c r="A697" s="33">
        <v>39934</v>
      </c>
      <c r="B697" s="3">
        <v>207</v>
      </c>
      <c r="C697" s="3">
        <v>162.48670000000001</v>
      </c>
      <c r="D697" s="3">
        <v>233</v>
      </c>
      <c r="E697" s="7">
        <v>-10.775</v>
      </c>
      <c r="F697" s="3"/>
      <c r="G697" s="3">
        <v>207</v>
      </c>
    </row>
    <row r="698" spans="1:7">
      <c r="A698" s="33">
        <v>39941</v>
      </c>
      <c r="B698" s="3">
        <v>207</v>
      </c>
      <c r="C698" s="3">
        <v>162.48670000000001</v>
      </c>
      <c r="D698" s="3">
        <v>233</v>
      </c>
      <c r="E698" s="7">
        <v>-10.775</v>
      </c>
      <c r="F698" s="3"/>
      <c r="G698" s="3">
        <v>207</v>
      </c>
    </row>
    <row r="699" spans="1:7">
      <c r="A699" s="33">
        <v>39948</v>
      </c>
      <c r="B699" s="3">
        <v>207</v>
      </c>
      <c r="C699" s="3">
        <v>162.48670000000001</v>
      </c>
      <c r="D699" s="3">
        <v>233</v>
      </c>
      <c r="E699" s="7">
        <v>-10.901999999999999</v>
      </c>
      <c r="F699" s="3"/>
      <c r="G699" s="3">
        <v>207</v>
      </c>
    </row>
    <row r="700" spans="1:7">
      <c r="A700" s="33">
        <v>39955</v>
      </c>
      <c r="B700" s="3">
        <v>207</v>
      </c>
      <c r="C700" s="3">
        <v>162.48670000000001</v>
      </c>
      <c r="D700" s="3">
        <v>233</v>
      </c>
      <c r="E700" s="7">
        <v>-10.901999999999999</v>
      </c>
      <c r="F700" s="3"/>
      <c r="G700" s="3">
        <v>207</v>
      </c>
    </row>
    <row r="701" spans="1:7">
      <c r="A701" s="33">
        <v>39962</v>
      </c>
      <c r="B701" s="3">
        <v>207</v>
      </c>
      <c r="C701" s="3">
        <v>162.48670000000001</v>
      </c>
      <c r="D701" s="3">
        <v>233</v>
      </c>
      <c r="E701" s="7">
        <v>-10.901999999999999</v>
      </c>
      <c r="F701" s="3"/>
      <c r="G701" s="3">
        <v>207</v>
      </c>
    </row>
    <row r="702" spans="1:7">
      <c r="A702" s="33">
        <v>39969</v>
      </c>
      <c r="B702" s="3">
        <v>207</v>
      </c>
      <c r="C702" s="3">
        <v>162.48670000000001</v>
      </c>
      <c r="D702" s="3">
        <v>233</v>
      </c>
      <c r="E702" s="7">
        <v>-10.901999999999999</v>
      </c>
      <c r="F702" s="3"/>
      <c r="G702" s="3">
        <v>207</v>
      </c>
    </row>
    <row r="703" spans="1:7">
      <c r="A703" s="33">
        <v>39976</v>
      </c>
      <c r="B703" s="3">
        <v>206</v>
      </c>
      <c r="C703" s="3">
        <v>161.31599</v>
      </c>
      <c r="D703" s="3">
        <v>232</v>
      </c>
      <c r="E703" s="7">
        <v>-11.544</v>
      </c>
      <c r="F703" s="3"/>
      <c r="G703" s="3">
        <v>206</v>
      </c>
    </row>
    <row r="704" spans="1:7">
      <c r="A704" s="33">
        <v>39983</v>
      </c>
      <c r="B704" s="3">
        <v>206</v>
      </c>
      <c r="C704" s="3">
        <v>160.14528000000001</v>
      </c>
      <c r="D704" s="3">
        <v>232</v>
      </c>
      <c r="E704" s="7">
        <v>-12.186</v>
      </c>
      <c r="F704" s="3"/>
      <c r="G704" s="3">
        <v>206</v>
      </c>
    </row>
    <row r="705" spans="1:7">
      <c r="A705" s="33">
        <v>39990</v>
      </c>
      <c r="B705" s="3">
        <v>206</v>
      </c>
      <c r="C705" s="3">
        <v>160.14528000000001</v>
      </c>
      <c r="D705" s="3">
        <v>232</v>
      </c>
      <c r="E705" s="7">
        <v>-12.311</v>
      </c>
      <c r="F705" s="3"/>
      <c r="G705" s="3">
        <v>206</v>
      </c>
    </row>
    <row r="706" spans="1:7">
      <c r="A706" s="33">
        <v>39997</v>
      </c>
      <c r="B706" s="3">
        <v>206</v>
      </c>
      <c r="C706" s="3">
        <v>160.14528000000001</v>
      </c>
      <c r="D706" s="3">
        <v>232</v>
      </c>
      <c r="E706" s="7">
        <v>-13.003</v>
      </c>
      <c r="F706" s="3"/>
      <c r="G706" s="3">
        <v>206</v>
      </c>
    </row>
    <row r="707" spans="1:7">
      <c r="A707" s="33">
        <v>40004</v>
      </c>
      <c r="B707" s="3">
        <v>206</v>
      </c>
      <c r="C707" s="3">
        <v>160.14528000000001</v>
      </c>
      <c r="D707" s="3">
        <v>232</v>
      </c>
      <c r="E707" s="7">
        <v>-13.003</v>
      </c>
      <c r="F707" s="3"/>
      <c r="G707" s="3">
        <v>206</v>
      </c>
    </row>
    <row r="708" spans="1:7">
      <c r="A708" s="33">
        <v>40011</v>
      </c>
      <c r="B708" s="3">
        <v>206</v>
      </c>
      <c r="C708" s="3">
        <v>160.14528000000001</v>
      </c>
      <c r="D708" s="3">
        <v>232</v>
      </c>
      <c r="E708" s="7">
        <v>-13.003</v>
      </c>
      <c r="F708" s="3"/>
      <c r="G708" s="3">
        <v>206</v>
      </c>
    </row>
    <row r="709" spans="1:7">
      <c r="A709" s="33">
        <v>40018</v>
      </c>
      <c r="B709" s="3">
        <v>206</v>
      </c>
      <c r="C709" s="3">
        <v>160.14528000000001</v>
      </c>
      <c r="D709" s="3">
        <v>232</v>
      </c>
      <c r="E709" s="7">
        <v>-13.003</v>
      </c>
      <c r="F709" s="3"/>
      <c r="G709" s="3">
        <v>206</v>
      </c>
    </row>
    <row r="710" spans="1:7">
      <c r="A710" s="33">
        <v>40025</v>
      </c>
      <c r="B710" s="3">
        <v>206</v>
      </c>
      <c r="C710" s="3">
        <v>160.14528000000001</v>
      </c>
      <c r="D710" s="3">
        <v>232</v>
      </c>
      <c r="E710" s="7">
        <v>-14.462999999999999</v>
      </c>
      <c r="F710" s="3"/>
      <c r="G710" s="3">
        <v>206</v>
      </c>
    </row>
    <row r="711" spans="1:7">
      <c r="A711" s="33">
        <v>40032</v>
      </c>
      <c r="B711" s="3">
        <v>206</v>
      </c>
      <c r="C711" s="3">
        <v>159.62644</v>
      </c>
      <c r="D711" s="3">
        <v>232</v>
      </c>
      <c r="E711" s="7">
        <v>-14.858000000000001</v>
      </c>
      <c r="F711" s="3"/>
      <c r="G711" s="3">
        <v>206</v>
      </c>
    </row>
    <row r="712" spans="1:7">
      <c r="A712" s="33">
        <v>40039</v>
      </c>
      <c r="B712" s="3">
        <v>206</v>
      </c>
      <c r="C712" s="3">
        <v>159.62644</v>
      </c>
      <c r="D712" s="3">
        <v>232</v>
      </c>
      <c r="E712" s="7">
        <v>-14.858000000000001</v>
      </c>
      <c r="F712" s="3"/>
      <c r="G712" s="3">
        <v>206</v>
      </c>
    </row>
    <row r="713" spans="1:7">
      <c r="A713" s="33">
        <v>40046</v>
      </c>
      <c r="B713" s="3">
        <v>206</v>
      </c>
      <c r="C713" s="3">
        <v>157.00298000000001</v>
      </c>
      <c r="D713" s="3">
        <v>232</v>
      </c>
      <c r="E713" s="7">
        <v>-16.257000000000001</v>
      </c>
      <c r="F713" s="3"/>
      <c r="G713" s="3">
        <v>206</v>
      </c>
    </row>
    <row r="714" spans="1:7">
      <c r="A714" s="33">
        <v>40053</v>
      </c>
      <c r="B714" s="3">
        <v>204.5</v>
      </c>
      <c r="C714" s="3">
        <v>155.83226999999999</v>
      </c>
      <c r="D714" s="3">
        <v>230</v>
      </c>
      <c r="E714" s="7">
        <v>-16.882000000000001</v>
      </c>
      <c r="F714" s="3"/>
      <c r="G714" s="3">
        <v>204.5</v>
      </c>
    </row>
    <row r="715" spans="1:7">
      <c r="A715" s="33">
        <v>40060</v>
      </c>
      <c r="B715" s="3">
        <v>199.5</v>
      </c>
      <c r="C715" s="3">
        <v>153.67577</v>
      </c>
      <c r="D715" s="3">
        <v>225</v>
      </c>
      <c r="E715" s="7">
        <v>-18.032</v>
      </c>
      <c r="F715" s="3"/>
      <c r="G715" s="3">
        <v>199.5</v>
      </c>
    </row>
    <row r="716" spans="1:7">
      <c r="A716" s="33">
        <v>40067</v>
      </c>
      <c r="B716" s="3">
        <v>195</v>
      </c>
      <c r="C716" s="3">
        <v>153.41634999999999</v>
      </c>
      <c r="D716" s="3">
        <v>220</v>
      </c>
      <c r="E716" s="7">
        <v>-18.170000000000002</v>
      </c>
      <c r="F716" s="3"/>
      <c r="G716" s="3">
        <v>195</v>
      </c>
    </row>
    <row r="717" spans="1:7">
      <c r="A717" s="33">
        <v>40074</v>
      </c>
      <c r="B717" s="3">
        <v>194</v>
      </c>
      <c r="C717" s="3">
        <v>153.41634999999999</v>
      </c>
      <c r="D717" s="3">
        <v>219</v>
      </c>
      <c r="E717" s="7">
        <v>-18.170000000000002</v>
      </c>
      <c r="F717" s="3"/>
      <c r="G717" s="3">
        <v>194</v>
      </c>
    </row>
    <row r="718" spans="1:7">
      <c r="A718" s="33">
        <v>40081</v>
      </c>
      <c r="B718" s="3">
        <v>190</v>
      </c>
      <c r="C718" s="3">
        <v>153.41634999999999</v>
      </c>
      <c r="D718" s="3">
        <v>215</v>
      </c>
      <c r="E718" s="7">
        <v>-18.170000000000002</v>
      </c>
      <c r="F718" s="3"/>
      <c r="G718" s="3">
        <v>190</v>
      </c>
    </row>
    <row r="719" spans="1:7">
      <c r="A719" s="33">
        <v>40088</v>
      </c>
      <c r="B719" s="3">
        <v>190</v>
      </c>
      <c r="C719" s="3">
        <v>153.41634999999999</v>
      </c>
      <c r="D719" s="3">
        <v>215</v>
      </c>
      <c r="E719" s="7">
        <v>-17.241</v>
      </c>
      <c r="F719" s="3"/>
      <c r="G719" s="3">
        <v>190</v>
      </c>
    </row>
    <row r="720" spans="1:7">
      <c r="A720" s="33">
        <v>40095</v>
      </c>
      <c r="B720" s="3">
        <v>187</v>
      </c>
      <c r="C720" s="3">
        <v>152.83099000000001</v>
      </c>
      <c r="D720" s="3">
        <v>212</v>
      </c>
      <c r="E720" s="7">
        <v>-17.442</v>
      </c>
      <c r="F720" s="3"/>
      <c r="G720" s="3">
        <v>187</v>
      </c>
    </row>
    <row r="721" spans="1:7">
      <c r="A721" s="33">
        <v>40102</v>
      </c>
      <c r="B721" s="3">
        <v>187</v>
      </c>
      <c r="C721" s="3">
        <v>152.83099000000001</v>
      </c>
      <c r="D721" s="3">
        <v>212</v>
      </c>
      <c r="E721" s="7">
        <v>-17.21</v>
      </c>
      <c r="F721" s="3"/>
      <c r="G721" s="3">
        <v>187</v>
      </c>
    </row>
    <row r="722" spans="1:7">
      <c r="A722" s="33">
        <v>40109</v>
      </c>
      <c r="B722" s="3">
        <v>187</v>
      </c>
      <c r="C722" s="3">
        <v>152.57157000000001</v>
      </c>
      <c r="D722" s="3">
        <v>212</v>
      </c>
      <c r="E722" s="7">
        <v>-17.350000000000001</v>
      </c>
      <c r="F722" s="3"/>
      <c r="G722" s="3">
        <v>187</v>
      </c>
    </row>
    <row r="723" spans="1:7">
      <c r="A723" s="33">
        <v>40116</v>
      </c>
      <c r="B723" s="3">
        <v>187</v>
      </c>
      <c r="C723" s="3">
        <v>152.57157000000001</v>
      </c>
      <c r="D723" s="3">
        <v>212</v>
      </c>
      <c r="E723" s="7">
        <v>-17.350000000000001</v>
      </c>
      <c r="F723" s="3"/>
      <c r="G723" s="3">
        <v>187</v>
      </c>
    </row>
    <row r="724" spans="1:7">
      <c r="A724" s="33">
        <v>40123</v>
      </c>
      <c r="B724" s="3">
        <v>187</v>
      </c>
      <c r="C724" s="3">
        <v>152.14919</v>
      </c>
      <c r="D724" s="3">
        <v>212</v>
      </c>
      <c r="E724" s="7">
        <v>-16.09</v>
      </c>
      <c r="F724" s="3"/>
      <c r="G724" s="3">
        <v>187</v>
      </c>
    </row>
    <row r="725" spans="1:7">
      <c r="A725" s="33">
        <v>40130</v>
      </c>
      <c r="B725" s="3">
        <v>187</v>
      </c>
      <c r="C725" s="3">
        <v>152.14919</v>
      </c>
      <c r="D725" s="3">
        <v>212</v>
      </c>
      <c r="E725" s="7">
        <v>-16.09</v>
      </c>
      <c r="F725" s="3"/>
      <c r="G725" s="3">
        <v>187</v>
      </c>
    </row>
    <row r="726" spans="1:7">
      <c r="A726" s="33">
        <v>40137</v>
      </c>
      <c r="B726" s="3">
        <v>187</v>
      </c>
      <c r="C726" s="3">
        <v>152.14919</v>
      </c>
      <c r="D726" s="3">
        <v>212</v>
      </c>
      <c r="E726" s="7">
        <v>-16.09</v>
      </c>
      <c r="F726" s="3"/>
      <c r="G726" s="3">
        <v>187</v>
      </c>
    </row>
    <row r="727" spans="1:7">
      <c r="A727" s="33">
        <v>40144</v>
      </c>
      <c r="B727" s="3">
        <v>186.5</v>
      </c>
      <c r="C727" s="3">
        <v>151.49332000000001</v>
      </c>
      <c r="D727" s="3">
        <v>211.5</v>
      </c>
      <c r="E727" s="7">
        <v>-16.212</v>
      </c>
      <c r="F727" s="3"/>
      <c r="G727" s="3">
        <v>186.5</v>
      </c>
    </row>
    <row r="728" spans="1:7">
      <c r="A728" s="33">
        <v>40151</v>
      </c>
      <c r="B728" s="3">
        <v>186.5</v>
      </c>
      <c r="C728" s="3">
        <v>150.41506999999999</v>
      </c>
      <c r="D728" s="3">
        <v>211.5</v>
      </c>
      <c r="E728" s="7">
        <v>-16.808</v>
      </c>
      <c r="F728" s="3"/>
      <c r="G728" s="3">
        <v>186.5</v>
      </c>
    </row>
    <row r="729" spans="1:7">
      <c r="A729" s="33">
        <v>40158</v>
      </c>
      <c r="B729" s="3">
        <v>186.5</v>
      </c>
      <c r="C729" s="3">
        <v>149.10334</v>
      </c>
      <c r="D729" s="3">
        <v>211.5</v>
      </c>
      <c r="E729" s="7">
        <v>-16.32</v>
      </c>
      <c r="F729" s="3"/>
      <c r="G729" s="3">
        <v>186.5</v>
      </c>
    </row>
    <row r="730" spans="1:7">
      <c r="A730" s="33">
        <v>40165</v>
      </c>
      <c r="B730" s="3">
        <v>186.5</v>
      </c>
      <c r="C730" s="3">
        <v>147.53219999999999</v>
      </c>
      <c r="D730" s="3">
        <v>211.5</v>
      </c>
      <c r="E730" s="7">
        <v>-17.202000000000002</v>
      </c>
      <c r="F730" s="3"/>
      <c r="G730" s="3">
        <v>186.5</v>
      </c>
    </row>
    <row r="731" spans="1:7">
      <c r="A731" s="33">
        <v>40172</v>
      </c>
      <c r="B731" s="3">
        <v>186.5</v>
      </c>
      <c r="C731" s="3">
        <v>147.53219999999999</v>
      </c>
      <c r="D731" s="3">
        <v>211.5</v>
      </c>
      <c r="E731" s="7">
        <v>-17.202000000000002</v>
      </c>
      <c r="F731" s="3"/>
      <c r="G731" s="3">
        <v>186.5</v>
      </c>
    </row>
    <row r="732" spans="1:7">
      <c r="A732" s="33">
        <v>40179</v>
      </c>
      <c r="B732" s="3">
        <v>186.5</v>
      </c>
      <c r="C732" s="3">
        <v>147.53219999999999</v>
      </c>
      <c r="D732" s="3">
        <v>211.5</v>
      </c>
      <c r="E732" s="7">
        <v>-17.202000000000002</v>
      </c>
      <c r="F732" s="3"/>
      <c r="G732" s="3">
        <v>186.5</v>
      </c>
    </row>
    <row r="733" spans="1:7">
      <c r="A733" s="33">
        <v>40186</v>
      </c>
      <c r="B733" s="3">
        <v>186.5</v>
      </c>
      <c r="C733" s="3">
        <v>147.01336000000001</v>
      </c>
      <c r="D733" s="3">
        <v>211.5</v>
      </c>
      <c r="E733" s="7">
        <v>-15.698</v>
      </c>
      <c r="F733" s="3"/>
      <c r="G733" s="3">
        <v>186.5</v>
      </c>
    </row>
    <row r="734" spans="1:7">
      <c r="A734" s="33">
        <v>40193</v>
      </c>
      <c r="B734" s="3">
        <v>186.5</v>
      </c>
      <c r="C734" s="3">
        <v>144.38990000000001</v>
      </c>
      <c r="D734" s="3">
        <v>211.5</v>
      </c>
      <c r="E734" s="7">
        <v>-15.936999999999999</v>
      </c>
      <c r="F734" s="3"/>
      <c r="G734" s="3">
        <v>186.5</v>
      </c>
    </row>
    <row r="735" spans="1:7">
      <c r="A735" s="33">
        <v>40200</v>
      </c>
      <c r="B735" s="3">
        <v>186.5</v>
      </c>
      <c r="C735" s="3">
        <v>144.64931999999999</v>
      </c>
      <c r="D735" s="3">
        <v>211.5</v>
      </c>
      <c r="E735" s="7">
        <v>-15.786</v>
      </c>
      <c r="F735" s="3"/>
      <c r="G735" s="3">
        <v>186.5</v>
      </c>
    </row>
    <row r="736" spans="1:7">
      <c r="A736" s="33">
        <v>40207</v>
      </c>
      <c r="B736" s="3">
        <v>186.5</v>
      </c>
      <c r="C736" s="3">
        <v>144.38990000000001</v>
      </c>
      <c r="D736" s="3">
        <v>211.5</v>
      </c>
      <c r="E736" s="7">
        <v>-15.36</v>
      </c>
      <c r="F736" s="3"/>
      <c r="G736" s="3">
        <v>186.5</v>
      </c>
    </row>
    <row r="737" spans="1:7">
      <c r="A737" s="33">
        <v>40214</v>
      </c>
      <c r="B737" s="3">
        <v>186.5</v>
      </c>
      <c r="C737" s="3">
        <v>143.80454</v>
      </c>
      <c r="D737" s="3">
        <v>211.5</v>
      </c>
      <c r="E737" s="7">
        <v>-15.704000000000001</v>
      </c>
      <c r="F737" s="3"/>
      <c r="G737" s="3">
        <v>186.5</v>
      </c>
    </row>
    <row r="738" spans="1:7">
      <c r="A738" s="33">
        <v>40221</v>
      </c>
      <c r="B738" s="3">
        <v>186.5</v>
      </c>
      <c r="C738" s="3">
        <v>143.80454</v>
      </c>
      <c r="D738" s="3">
        <v>211.5</v>
      </c>
      <c r="E738" s="7">
        <v>-14.718</v>
      </c>
      <c r="F738" s="3"/>
      <c r="G738" s="3">
        <v>186.5</v>
      </c>
    </row>
    <row r="739" spans="1:7">
      <c r="A739" s="33">
        <v>40228</v>
      </c>
      <c r="B739" s="3">
        <v>186.5</v>
      </c>
      <c r="C739" s="3">
        <v>143.80454</v>
      </c>
      <c r="D739" s="3">
        <v>211.5</v>
      </c>
      <c r="E739" s="7">
        <v>-14.122</v>
      </c>
      <c r="F739" s="3"/>
      <c r="G739" s="3">
        <v>186.5</v>
      </c>
    </row>
    <row r="740" spans="1:7">
      <c r="A740" s="33">
        <v>40235</v>
      </c>
      <c r="B740" s="3">
        <v>186.5</v>
      </c>
      <c r="C740" s="3">
        <v>143.80454</v>
      </c>
      <c r="D740" s="3">
        <v>211.5</v>
      </c>
      <c r="E740" s="7">
        <v>-13.516999999999999</v>
      </c>
      <c r="F740" s="3"/>
      <c r="G740" s="3">
        <v>186.5</v>
      </c>
    </row>
    <row r="741" spans="1:7">
      <c r="A741" s="33">
        <v>40242</v>
      </c>
      <c r="B741" s="3">
        <v>186.5</v>
      </c>
      <c r="C741" s="3">
        <v>143.80454</v>
      </c>
      <c r="D741" s="3">
        <v>211.5</v>
      </c>
      <c r="E741" s="7">
        <v>-13.516999999999999</v>
      </c>
      <c r="F741" s="3"/>
      <c r="G741" s="3">
        <v>186.5</v>
      </c>
    </row>
    <row r="742" spans="1:7">
      <c r="A742" s="33">
        <v>40249</v>
      </c>
      <c r="B742" s="3">
        <v>186.5</v>
      </c>
      <c r="C742" s="3">
        <v>143.80454</v>
      </c>
      <c r="D742" s="3">
        <v>211.5</v>
      </c>
      <c r="E742" s="7">
        <v>-13.516999999999999</v>
      </c>
      <c r="F742" s="3"/>
      <c r="G742" s="3">
        <v>186.5</v>
      </c>
    </row>
    <row r="743" spans="1:7">
      <c r="A743" s="33">
        <v>40256</v>
      </c>
      <c r="B743" s="3">
        <v>186.5</v>
      </c>
      <c r="C743" s="3">
        <v>143.80454</v>
      </c>
      <c r="D743" s="3">
        <v>211.5</v>
      </c>
      <c r="E743" s="7">
        <v>-13.516999999999999</v>
      </c>
      <c r="F743" s="3"/>
      <c r="G743" s="3">
        <v>186.5</v>
      </c>
    </row>
    <row r="744" spans="1:7">
      <c r="A744" s="33">
        <v>40263</v>
      </c>
      <c r="B744" s="3">
        <v>186.5</v>
      </c>
      <c r="C744" s="3">
        <v>143.80454</v>
      </c>
      <c r="D744" s="3">
        <v>211.5</v>
      </c>
      <c r="E744" s="7">
        <v>-13.516999999999999</v>
      </c>
      <c r="F744" s="3"/>
      <c r="G744" s="3">
        <v>186.5</v>
      </c>
    </row>
    <row r="745" spans="1:7">
      <c r="A745" s="33">
        <v>40270</v>
      </c>
      <c r="B745" s="3">
        <v>187</v>
      </c>
      <c r="C745" s="3">
        <v>143.80454</v>
      </c>
      <c r="D745" s="3">
        <v>212</v>
      </c>
      <c r="E745" s="7">
        <v>-12.904</v>
      </c>
      <c r="F745" s="3"/>
      <c r="G745" s="3">
        <v>187</v>
      </c>
    </row>
    <row r="746" spans="1:7">
      <c r="A746" s="33">
        <v>40277</v>
      </c>
      <c r="B746" s="3">
        <v>187</v>
      </c>
      <c r="C746" s="3">
        <v>143.80454</v>
      </c>
      <c r="D746" s="3">
        <v>212</v>
      </c>
      <c r="E746" s="7">
        <v>-12.904</v>
      </c>
      <c r="F746" s="3"/>
      <c r="G746" s="3">
        <v>187</v>
      </c>
    </row>
    <row r="747" spans="1:7">
      <c r="A747" s="33">
        <v>40284</v>
      </c>
      <c r="B747" s="3">
        <v>187.5</v>
      </c>
      <c r="C747" s="3">
        <v>144.38990000000001</v>
      </c>
      <c r="D747" s="3">
        <v>212.5</v>
      </c>
      <c r="E747" s="7">
        <v>-12.548999999999999</v>
      </c>
      <c r="F747" s="3"/>
      <c r="G747" s="3">
        <v>187.5</v>
      </c>
    </row>
    <row r="748" spans="1:7">
      <c r="A748" s="33">
        <v>40291</v>
      </c>
      <c r="B748" s="3">
        <v>187.5</v>
      </c>
      <c r="C748" s="3">
        <v>144.75308999999999</v>
      </c>
      <c r="D748" s="3">
        <v>211</v>
      </c>
      <c r="E748" s="7">
        <v>-10.914</v>
      </c>
      <c r="F748" s="3"/>
      <c r="G748" s="3">
        <v>187.5</v>
      </c>
    </row>
    <row r="749" spans="1:7">
      <c r="A749" s="33">
        <v>40298</v>
      </c>
      <c r="B749" s="3">
        <v>187.5</v>
      </c>
      <c r="C749" s="3">
        <v>144.75308999999999</v>
      </c>
      <c r="D749" s="3">
        <v>208</v>
      </c>
      <c r="E749" s="7">
        <v>-10.914</v>
      </c>
      <c r="F749" s="3"/>
      <c r="G749" s="3">
        <v>187.5</v>
      </c>
    </row>
    <row r="750" spans="1:7">
      <c r="A750" s="33">
        <v>40305</v>
      </c>
      <c r="B750" s="3">
        <v>186</v>
      </c>
      <c r="C750" s="3">
        <v>144.75308999999999</v>
      </c>
      <c r="D750" s="3">
        <v>205</v>
      </c>
      <c r="E750" s="7">
        <v>-10.914</v>
      </c>
      <c r="F750" s="3"/>
      <c r="G750" s="3">
        <v>186</v>
      </c>
    </row>
    <row r="751" spans="1:7">
      <c r="A751" s="33">
        <v>40312</v>
      </c>
      <c r="B751" s="3">
        <v>187</v>
      </c>
      <c r="C751" s="3">
        <v>145.43489</v>
      </c>
      <c r="D751" s="3">
        <v>206</v>
      </c>
      <c r="E751" s="7">
        <v>-10.494</v>
      </c>
      <c r="F751" s="3"/>
      <c r="G751" s="3">
        <v>187</v>
      </c>
    </row>
    <row r="752" spans="1:7">
      <c r="A752" s="33">
        <v>40319</v>
      </c>
      <c r="B752" s="3">
        <v>185</v>
      </c>
      <c r="C752" s="3">
        <v>145.43489</v>
      </c>
      <c r="D752" s="3">
        <v>200</v>
      </c>
      <c r="E752" s="7">
        <v>-10.494</v>
      </c>
      <c r="F752" s="3"/>
      <c r="G752" s="3">
        <v>185</v>
      </c>
    </row>
    <row r="753" spans="1:7">
      <c r="A753" s="33">
        <v>40326</v>
      </c>
      <c r="B753" s="3">
        <v>185</v>
      </c>
      <c r="C753" s="3">
        <v>145.43489</v>
      </c>
      <c r="D753" s="3">
        <v>200</v>
      </c>
      <c r="E753" s="7">
        <v>-10.494</v>
      </c>
      <c r="F753" s="3"/>
      <c r="G753" s="3">
        <v>185</v>
      </c>
    </row>
    <row r="754" spans="1:7">
      <c r="A754" s="33">
        <v>40333</v>
      </c>
      <c r="B754" s="3">
        <v>185</v>
      </c>
      <c r="C754" s="3">
        <v>145.43489</v>
      </c>
      <c r="D754" s="3">
        <v>200</v>
      </c>
      <c r="E754" s="7">
        <v>-10.494</v>
      </c>
      <c r="F754" s="3"/>
      <c r="G754" s="3">
        <v>185</v>
      </c>
    </row>
    <row r="755" spans="1:7">
      <c r="A755" s="33">
        <v>40340</v>
      </c>
      <c r="B755" s="3">
        <v>185</v>
      </c>
      <c r="C755" s="3">
        <v>145.43489</v>
      </c>
      <c r="D755" s="3">
        <v>200</v>
      </c>
      <c r="E755" s="7">
        <v>-9.8450000000000006</v>
      </c>
      <c r="F755" s="3"/>
      <c r="G755" s="3">
        <v>185</v>
      </c>
    </row>
    <row r="756" spans="1:7">
      <c r="A756" s="33">
        <v>40347</v>
      </c>
      <c r="B756" s="3">
        <v>185</v>
      </c>
      <c r="C756" s="3">
        <v>145.20541</v>
      </c>
      <c r="D756" s="3">
        <v>200</v>
      </c>
      <c r="E756" s="7">
        <v>-9.3290000000000006</v>
      </c>
      <c r="F756" s="3"/>
      <c r="G756" s="3">
        <v>185</v>
      </c>
    </row>
    <row r="757" spans="1:7">
      <c r="A757" s="33">
        <v>40354</v>
      </c>
      <c r="B757" s="3">
        <v>185</v>
      </c>
      <c r="C757" s="3">
        <v>144.68324000000001</v>
      </c>
      <c r="D757" s="3">
        <v>200</v>
      </c>
      <c r="E757" s="7">
        <v>-9.6549999999999994</v>
      </c>
      <c r="F757" s="3"/>
      <c r="G757" s="3">
        <v>185</v>
      </c>
    </row>
    <row r="758" spans="1:7">
      <c r="A758" s="33">
        <v>40361</v>
      </c>
      <c r="B758" s="3">
        <v>185</v>
      </c>
      <c r="C758" s="3">
        <v>145.53933000000001</v>
      </c>
      <c r="D758" s="3">
        <v>200</v>
      </c>
      <c r="E758" s="7">
        <v>-9.1199999999999992</v>
      </c>
      <c r="F758" s="3"/>
      <c r="G758" s="3">
        <v>185</v>
      </c>
    </row>
    <row r="759" spans="1:7">
      <c r="A759" s="33">
        <v>40368</v>
      </c>
      <c r="B759" s="3">
        <v>185</v>
      </c>
      <c r="C759" s="3">
        <v>145.53933000000001</v>
      </c>
      <c r="D759" s="3">
        <v>200</v>
      </c>
      <c r="E759" s="7">
        <v>-9.1199999999999992</v>
      </c>
      <c r="F759" s="3"/>
      <c r="G759" s="3">
        <v>185</v>
      </c>
    </row>
    <row r="760" spans="1:7">
      <c r="A760" s="33">
        <v>40375</v>
      </c>
      <c r="B760" s="3">
        <v>185.5</v>
      </c>
      <c r="C760" s="3">
        <v>145.53933000000001</v>
      </c>
      <c r="D760" s="3">
        <v>200.5</v>
      </c>
      <c r="E760" s="7">
        <v>-9.1199999999999992</v>
      </c>
      <c r="F760" s="3"/>
      <c r="G760" s="3">
        <v>185.5</v>
      </c>
    </row>
    <row r="761" spans="1:7">
      <c r="A761" s="33">
        <v>40382</v>
      </c>
      <c r="B761" s="3">
        <v>185.5</v>
      </c>
      <c r="C761" s="3">
        <v>145.53933000000001</v>
      </c>
      <c r="D761" s="3">
        <v>200.5</v>
      </c>
      <c r="E761" s="7">
        <v>-9.1199999999999992</v>
      </c>
      <c r="F761" s="3"/>
      <c r="G761" s="3">
        <v>185.5</v>
      </c>
    </row>
    <row r="762" spans="1:7">
      <c r="A762" s="33">
        <v>40389</v>
      </c>
      <c r="B762" s="3">
        <v>185.5</v>
      </c>
      <c r="C762" s="3">
        <v>145.53933000000001</v>
      </c>
      <c r="D762" s="3">
        <v>200.5</v>
      </c>
      <c r="E762" s="7">
        <v>-9.1199999999999992</v>
      </c>
      <c r="F762" s="3"/>
      <c r="G762" s="3">
        <v>185.5</v>
      </c>
    </row>
    <row r="763" spans="1:7">
      <c r="A763" s="33">
        <v>40396</v>
      </c>
      <c r="B763" s="3">
        <v>187</v>
      </c>
      <c r="C763" s="3">
        <v>146.16193000000001</v>
      </c>
      <c r="D763" s="3">
        <v>202</v>
      </c>
      <c r="E763" s="7">
        <v>-8.4350000000000005</v>
      </c>
      <c r="F763" s="3"/>
      <c r="G763" s="3">
        <v>187</v>
      </c>
    </row>
    <row r="764" spans="1:7">
      <c r="A764" s="33">
        <v>40403</v>
      </c>
      <c r="B764" s="3">
        <v>187</v>
      </c>
      <c r="C764" s="3">
        <v>144.05731</v>
      </c>
      <c r="D764" s="3">
        <v>202</v>
      </c>
      <c r="E764" s="7">
        <v>-9.7539999999999996</v>
      </c>
      <c r="F764" s="3"/>
      <c r="G764" s="3">
        <v>187</v>
      </c>
    </row>
    <row r="765" spans="1:7">
      <c r="A765" s="33">
        <v>40410</v>
      </c>
      <c r="B765" s="3">
        <v>187</v>
      </c>
      <c r="C765" s="3">
        <v>144.05731</v>
      </c>
      <c r="D765" s="3">
        <v>202</v>
      </c>
      <c r="E765" s="7">
        <v>-8.2460000000000004</v>
      </c>
      <c r="F765" s="3"/>
      <c r="G765" s="3">
        <v>187</v>
      </c>
    </row>
    <row r="766" spans="1:7">
      <c r="A766" s="33">
        <v>40417</v>
      </c>
      <c r="B766" s="3">
        <v>187</v>
      </c>
      <c r="C766" s="3">
        <v>144.05731</v>
      </c>
      <c r="D766" s="3">
        <v>202</v>
      </c>
      <c r="E766" s="7">
        <v>-7.556</v>
      </c>
      <c r="F766" s="3"/>
      <c r="G766" s="3">
        <v>187</v>
      </c>
    </row>
    <row r="767" spans="1:7">
      <c r="A767" s="33">
        <v>40424</v>
      </c>
      <c r="B767" s="3">
        <v>187</v>
      </c>
      <c r="C767" s="3">
        <v>144.31673000000001</v>
      </c>
      <c r="D767" s="3">
        <v>202</v>
      </c>
      <c r="E767" s="7">
        <v>-6.09</v>
      </c>
      <c r="F767" s="3"/>
      <c r="G767" s="3">
        <v>187</v>
      </c>
    </row>
    <row r="768" spans="1:7">
      <c r="A768" s="33">
        <v>40431</v>
      </c>
      <c r="B768" s="3">
        <v>187</v>
      </c>
      <c r="C768" s="3">
        <v>144.31673000000001</v>
      </c>
      <c r="D768" s="3">
        <v>202</v>
      </c>
      <c r="E768" s="7">
        <v>-5.931</v>
      </c>
      <c r="F768" s="3"/>
      <c r="G768" s="3">
        <v>187</v>
      </c>
    </row>
    <row r="769" spans="1:7">
      <c r="A769" s="33">
        <v>40438</v>
      </c>
      <c r="B769" s="3">
        <v>187</v>
      </c>
      <c r="C769" s="3">
        <v>144.31673000000001</v>
      </c>
      <c r="D769" s="3">
        <v>202</v>
      </c>
      <c r="E769" s="7">
        <v>-5.931</v>
      </c>
      <c r="F769" s="3"/>
      <c r="G769" s="3">
        <v>187</v>
      </c>
    </row>
    <row r="770" spans="1:7">
      <c r="A770" s="33">
        <v>40445</v>
      </c>
      <c r="B770" s="3">
        <v>187</v>
      </c>
      <c r="C770" s="3">
        <v>144.31673000000001</v>
      </c>
      <c r="D770" s="3">
        <v>202</v>
      </c>
      <c r="E770" s="7">
        <v>-5.931</v>
      </c>
      <c r="F770" s="3"/>
      <c r="G770" s="3">
        <v>187</v>
      </c>
    </row>
    <row r="771" spans="1:7">
      <c r="A771" s="33">
        <v>40452</v>
      </c>
      <c r="B771" s="3">
        <v>187</v>
      </c>
      <c r="C771" s="3">
        <v>144.31673000000001</v>
      </c>
      <c r="D771" s="3">
        <v>202</v>
      </c>
      <c r="E771" s="7">
        <v>-5.931</v>
      </c>
      <c r="F771" s="3"/>
      <c r="G771" s="3">
        <v>187</v>
      </c>
    </row>
    <row r="772" spans="1:7">
      <c r="A772" s="33">
        <v>40459</v>
      </c>
      <c r="B772" s="3">
        <v>187</v>
      </c>
      <c r="C772" s="3">
        <v>144.31673000000001</v>
      </c>
      <c r="D772" s="3">
        <v>202</v>
      </c>
      <c r="E772" s="7">
        <v>-5.5709999999999997</v>
      </c>
      <c r="F772" s="3"/>
      <c r="G772" s="3">
        <v>187</v>
      </c>
    </row>
    <row r="773" spans="1:7">
      <c r="A773" s="33">
        <v>40466</v>
      </c>
      <c r="B773" s="3">
        <v>187</v>
      </c>
      <c r="C773" s="3">
        <v>144.31673000000001</v>
      </c>
      <c r="D773" s="3">
        <v>202</v>
      </c>
      <c r="E773" s="7">
        <v>-5.5709999999999997</v>
      </c>
      <c r="F773" s="3"/>
      <c r="G773" s="3">
        <v>187</v>
      </c>
    </row>
    <row r="774" spans="1:7">
      <c r="A774" s="33">
        <v>40473</v>
      </c>
      <c r="B774" s="3">
        <v>187</v>
      </c>
      <c r="C774" s="3">
        <v>144.31673000000001</v>
      </c>
      <c r="D774" s="3">
        <v>202</v>
      </c>
      <c r="E774" s="7">
        <v>-5.4109999999999996</v>
      </c>
      <c r="F774" s="3"/>
      <c r="G774" s="3">
        <v>187</v>
      </c>
    </row>
    <row r="775" spans="1:7">
      <c r="A775" s="33">
        <v>40480</v>
      </c>
      <c r="B775" s="3">
        <v>187</v>
      </c>
      <c r="C775" s="3">
        <v>144.05731</v>
      </c>
      <c r="D775" s="3">
        <v>202</v>
      </c>
      <c r="E775" s="7">
        <v>-5.5810000000000004</v>
      </c>
      <c r="F775" s="3"/>
      <c r="G775" s="3">
        <v>187</v>
      </c>
    </row>
    <row r="776" spans="1:7">
      <c r="A776" s="33">
        <v>40487</v>
      </c>
      <c r="B776" s="3">
        <v>187</v>
      </c>
      <c r="C776" s="3">
        <v>144.05731</v>
      </c>
      <c r="D776" s="3">
        <v>202</v>
      </c>
      <c r="E776" s="7">
        <v>-5.3179999999999996</v>
      </c>
      <c r="F776" s="3"/>
      <c r="G776" s="3">
        <v>187</v>
      </c>
    </row>
    <row r="777" spans="1:7">
      <c r="A777" s="33">
        <v>40494</v>
      </c>
      <c r="B777" s="3">
        <v>187</v>
      </c>
      <c r="C777" s="3">
        <v>144.05731</v>
      </c>
      <c r="D777" s="3">
        <v>202</v>
      </c>
      <c r="E777" s="7">
        <v>-5.3179999999999996</v>
      </c>
      <c r="F777" s="3"/>
      <c r="G777" s="3">
        <v>187</v>
      </c>
    </row>
    <row r="778" spans="1:7">
      <c r="A778" s="33">
        <v>40501</v>
      </c>
      <c r="B778" s="3">
        <v>187</v>
      </c>
      <c r="C778" s="3">
        <v>144.18701999999999</v>
      </c>
      <c r="D778" s="3">
        <v>202</v>
      </c>
      <c r="E778" s="7">
        <v>-5.2329999999999997</v>
      </c>
      <c r="F778" s="3"/>
      <c r="G778" s="3">
        <v>187</v>
      </c>
    </row>
    <row r="779" spans="1:7">
      <c r="A779" s="33">
        <v>40508</v>
      </c>
      <c r="B779" s="3">
        <v>187</v>
      </c>
      <c r="C779" s="3">
        <v>144.18701999999999</v>
      </c>
      <c r="D779" s="3">
        <v>202</v>
      </c>
      <c r="E779" s="7">
        <v>-4.8230000000000004</v>
      </c>
      <c r="F779" s="3"/>
      <c r="G779" s="3">
        <v>187</v>
      </c>
    </row>
    <row r="780" spans="1:7">
      <c r="A780" s="33">
        <v>40515</v>
      </c>
      <c r="B780" s="3">
        <v>187</v>
      </c>
      <c r="C780" s="3">
        <v>144.18701999999999</v>
      </c>
      <c r="D780" s="3">
        <v>202</v>
      </c>
      <c r="E780" s="7">
        <v>-4.141</v>
      </c>
      <c r="F780" s="3"/>
      <c r="G780" s="3">
        <v>187</v>
      </c>
    </row>
    <row r="781" spans="1:7">
      <c r="A781" s="33">
        <v>40522</v>
      </c>
      <c r="B781" s="3">
        <v>187</v>
      </c>
      <c r="C781" s="3">
        <v>144.18701999999999</v>
      </c>
      <c r="D781" s="3">
        <v>202</v>
      </c>
      <c r="E781" s="7">
        <v>-3.2970000000000002</v>
      </c>
      <c r="F781" s="3"/>
      <c r="G781" s="3">
        <v>187</v>
      </c>
    </row>
    <row r="782" spans="1:7">
      <c r="A782" s="33">
        <v>40529</v>
      </c>
      <c r="B782" s="3">
        <v>187</v>
      </c>
      <c r="C782" s="3">
        <v>144.18701999999999</v>
      </c>
      <c r="D782" s="3">
        <v>202</v>
      </c>
      <c r="E782" s="7">
        <v>-2.2669999999999999</v>
      </c>
      <c r="F782" s="3"/>
      <c r="G782" s="3">
        <v>187</v>
      </c>
    </row>
    <row r="783" spans="1:7">
      <c r="A783" s="33">
        <v>40536</v>
      </c>
      <c r="B783" s="3">
        <v>187</v>
      </c>
      <c r="C783" s="3">
        <v>144.18701999999999</v>
      </c>
      <c r="D783" s="3">
        <v>202</v>
      </c>
      <c r="E783" s="7">
        <v>-2.2669999999999999</v>
      </c>
      <c r="F783" s="3"/>
      <c r="G783" s="3">
        <v>187</v>
      </c>
    </row>
    <row r="784" spans="1:7">
      <c r="A784" s="33">
        <v>40543</v>
      </c>
      <c r="B784" s="3">
        <v>187</v>
      </c>
      <c r="C784" s="3">
        <v>144.18701999999999</v>
      </c>
      <c r="D784" s="3">
        <v>202</v>
      </c>
      <c r="E784" s="7">
        <v>-2.2669999999999999</v>
      </c>
      <c r="F784" s="3"/>
      <c r="G784" s="3">
        <v>187</v>
      </c>
    </row>
    <row r="785" spans="1:7">
      <c r="A785" s="33">
        <v>40550</v>
      </c>
      <c r="B785" s="3">
        <v>187</v>
      </c>
      <c r="C785" s="3">
        <v>144.18701999999999</v>
      </c>
      <c r="D785" s="3">
        <v>202</v>
      </c>
      <c r="E785" s="7">
        <v>-1.923</v>
      </c>
      <c r="F785" s="3"/>
      <c r="G785" s="3">
        <v>187</v>
      </c>
    </row>
    <row r="786" spans="1:7">
      <c r="A786" s="33">
        <v>40557</v>
      </c>
      <c r="B786" s="3">
        <v>187.5</v>
      </c>
      <c r="C786" s="3">
        <v>144.18701999999999</v>
      </c>
      <c r="D786" s="3">
        <v>203</v>
      </c>
      <c r="E786" s="7">
        <v>-0.14099999999999999</v>
      </c>
      <c r="F786" s="3"/>
      <c r="G786" s="3">
        <v>187.5</v>
      </c>
    </row>
    <row r="787" spans="1:7">
      <c r="A787" s="33">
        <v>40564</v>
      </c>
      <c r="B787" s="3">
        <v>187.75</v>
      </c>
      <c r="C787" s="3">
        <v>144.18701999999999</v>
      </c>
      <c r="D787" s="3">
        <v>204</v>
      </c>
      <c r="E787" s="7">
        <v>-0.32</v>
      </c>
      <c r="F787" s="3"/>
      <c r="G787" s="3">
        <v>187.75</v>
      </c>
    </row>
    <row r="788" spans="1:7">
      <c r="A788" s="33">
        <v>40571</v>
      </c>
      <c r="B788" s="3">
        <v>187</v>
      </c>
      <c r="C788" s="3">
        <v>144.05731</v>
      </c>
      <c r="D788" s="3">
        <v>203</v>
      </c>
      <c r="E788" s="7">
        <v>-0.23</v>
      </c>
      <c r="F788" s="3"/>
      <c r="G788" s="3">
        <v>187</v>
      </c>
    </row>
    <row r="789" spans="1:7">
      <c r="A789" s="33">
        <v>40578</v>
      </c>
      <c r="B789" s="3">
        <v>187</v>
      </c>
      <c r="C789" s="3">
        <v>144.05731</v>
      </c>
      <c r="D789" s="3">
        <v>203</v>
      </c>
      <c r="E789" s="7">
        <v>0.17599999999999999</v>
      </c>
      <c r="F789" s="3"/>
      <c r="G789" s="3">
        <v>187</v>
      </c>
    </row>
    <row r="790" spans="1:7">
      <c r="A790" s="33">
        <v>40585</v>
      </c>
      <c r="B790" s="3">
        <v>187</v>
      </c>
      <c r="C790" s="3">
        <v>144.05731</v>
      </c>
      <c r="D790" s="3">
        <v>203</v>
      </c>
      <c r="E790" s="7">
        <v>0.17599999999999999</v>
      </c>
      <c r="F790" s="3"/>
      <c r="G790" s="3">
        <v>187</v>
      </c>
    </row>
    <row r="791" spans="1:7">
      <c r="A791" s="33">
        <v>40592</v>
      </c>
      <c r="B791" s="3">
        <v>186</v>
      </c>
      <c r="C791" s="3">
        <v>144.05731</v>
      </c>
      <c r="D791" s="3">
        <v>202</v>
      </c>
      <c r="E791" s="7">
        <v>0.17599999999999999</v>
      </c>
      <c r="F791" s="3"/>
      <c r="G791" s="3">
        <v>186</v>
      </c>
    </row>
    <row r="792" spans="1:7">
      <c r="A792" s="33">
        <v>40599</v>
      </c>
      <c r="B792" s="3">
        <v>186</v>
      </c>
      <c r="C792" s="3">
        <v>144.05731</v>
      </c>
      <c r="D792" s="3">
        <v>202</v>
      </c>
      <c r="E792" s="7">
        <v>0.17599999999999999</v>
      </c>
      <c r="F792" s="3"/>
      <c r="G792" s="3">
        <v>186</v>
      </c>
    </row>
    <row r="793" spans="1:7">
      <c r="A793" s="33">
        <v>40606</v>
      </c>
      <c r="B793" s="3">
        <v>186</v>
      </c>
      <c r="C793" s="3">
        <v>144.05731</v>
      </c>
      <c r="D793" s="3">
        <v>202</v>
      </c>
      <c r="E793" s="7">
        <v>0.17599999999999999</v>
      </c>
      <c r="F793" s="3"/>
      <c r="G793" s="3">
        <v>186</v>
      </c>
    </row>
    <row r="794" spans="1:7">
      <c r="A794" s="33">
        <v>40613</v>
      </c>
      <c r="B794" s="3">
        <v>186</v>
      </c>
      <c r="C794" s="3">
        <v>144.05731</v>
      </c>
      <c r="D794" s="3">
        <v>202</v>
      </c>
      <c r="E794" s="7">
        <v>0.17599999999999999</v>
      </c>
      <c r="F794" s="3"/>
      <c r="G794" s="3">
        <v>186</v>
      </c>
    </row>
    <row r="795" spans="1:7">
      <c r="A795" s="33">
        <v>40620</v>
      </c>
      <c r="B795" s="3">
        <v>186</v>
      </c>
      <c r="C795" s="3">
        <v>144.05731</v>
      </c>
      <c r="D795" s="3">
        <v>202</v>
      </c>
      <c r="E795" s="7">
        <v>0.17599999999999999</v>
      </c>
      <c r="F795" s="3"/>
      <c r="G795" s="3">
        <v>186</v>
      </c>
    </row>
    <row r="796" spans="1:7">
      <c r="A796" s="33">
        <v>40627</v>
      </c>
      <c r="B796" s="3">
        <v>186</v>
      </c>
      <c r="C796" s="3">
        <v>144.05731</v>
      </c>
      <c r="D796" s="3">
        <v>201</v>
      </c>
      <c r="E796" s="7">
        <v>0.17599999999999999</v>
      </c>
      <c r="F796" s="3"/>
      <c r="G796" s="3">
        <v>186</v>
      </c>
    </row>
    <row r="797" spans="1:7">
      <c r="A797" s="33">
        <v>40634</v>
      </c>
      <c r="B797" s="3">
        <v>186</v>
      </c>
      <c r="C797" s="3">
        <v>144.05731</v>
      </c>
      <c r="D797" s="3">
        <v>200.5</v>
      </c>
      <c r="E797" s="7">
        <v>0.17599999999999999</v>
      </c>
      <c r="F797" s="3"/>
      <c r="G797" s="3">
        <v>186</v>
      </c>
    </row>
    <row r="798" spans="1:7">
      <c r="A798" s="33">
        <v>40641</v>
      </c>
      <c r="B798" s="3">
        <v>186</v>
      </c>
      <c r="C798" s="3">
        <v>144.05731</v>
      </c>
      <c r="D798" s="3">
        <v>200.5</v>
      </c>
      <c r="E798" s="7">
        <v>0.17599999999999999</v>
      </c>
      <c r="F798" s="3"/>
      <c r="G798" s="3">
        <v>186</v>
      </c>
    </row>
    <row r="799" spans="1:7">
      <c r="A799" s="33">
        <v>40648</v>
      </c>
      <c r="B799" s="3">
        <v>186</v>
      </c>
      <c r="C799" s="3">
        <v>144.05731</v>
      </c>
      <c r="D799" s="3">
        <v>200.5</v>
      </c>
      <c r="E799" s="7">
        <v>-0.23</v>
      </c>
      <c r="F799" s="3"/>
      <c r="G799" s="3">
        <v>186</v>
      </c>
    </row>
    <row r="800" spans="1:7">
      <c r="A800" s="33">
        <v>40655</v>
      </c>
      <c r="B800" s="3">
        <v>186</v>
      </c>
      <c r="C800" s="3">
        <v>144.05731</v>
      </c>
      <c r="D800" s="3">
        <v>200</v>
      </c>
      <c r="E800" s="7">
        <v>-0.48099999999999998</v>
      </c>
      <c r="F800" s="3"/>
      <c r="G800" s="3">
        <v>186</v>
      </c>
    </row>
    <row r="801" spans="1:7">
      <c r="A801" s="33">
        <v>40662</v>
      </c>
      <c r="B801" s="3">
        <v>186</v>
      </c>
      <c r="C801" s="3">
        <v>144.05731</v>
      </c>
      <c r="D801" s="3">
        <v>200</v>
      </c>
      <c r="E801" s="7">
        <v>-0.48099999999999998</v>
      </c>
      <c r="F801" s="3"/>
      <c r="G801" s="3">
        <v>186</v>
      </c>
    </row>
    <row r="802" spans="1:7">
      <c r="A802" s="33">
        <v>40669</v>
      </c>
      <c r="B802" s="3">
        <v>186</v>
      </c>
      <c r="C802" s="3">
        <v>146.23643000000001</v>
      </c>
      <c r="D802" s="3">
        <v>200</v>
      </c>
      <c r="E802" s="7">
        <v>1.0249999999999999</v>
      </c>
      <c r="F802" s="3"/>
      <c r="G802" s="3">
        <v>186</v>
      </c>
    </row>
    <row r="803" spans="1:7">
      <c r="A803" s="33">
        <v>40676</v>
      </c>
      <c r="B803" s="3">
        <v>186</v>
      </c>
      <c r="C803" s="3">
        <v>146.23643000000001</v>
      </c>
      <c r="D803" s="3">
        <v>200</v>
      </c>
      <c r="E803" s="7">
        <v>0.55100000000000005</v>
      </c>
      <c r="F803" s="3"/>
      <c r="G803" s="3">
        <v>186</v>
      </c>
    </row>
    <row r="804" spans="1:7">
      <c r="A804" s="33">
        <v>40683</v>
      </c>
      <c r="B804" s="3">
        <v>186</v>
      </c>
      <c r="C804" s="3">
        <v>146.23643000000001</v>
      </c>
      <c r="D804" s="3">
        <v>200</v>
      </c>
      <c r="E804" s="7">
        <v>0.55100000000000005</v>
      </c>
      <c r="F804" s="3"/>
      <c r="G804" s="3">
        <v>186</v>
      </c>
    </row>
    <row r="805" spans="1:7">
      <c r="A805" s="33">
        <v>40690</v>
      </c>
      <c r="B805" s="3">
        <v>186</v>
      </c>
      <c r="C805" s="3">
        <v>146.23643000000001</v>
      </c>
      <c r="D805" s="3">
        <v>200</v>
      </c>
      <c r="E805" s="7">
        <v>0.55100000000000005</v>
      </c>
      <c r="F805" s="3"/>
      <c r="G805" s="3">
        <v>186</v>
      </c>
    </row>
    <row r="806" spans="1:7">
      <c r="A806" s="33">
        <v>40697</v>
      </c>
      <c r="B806" s="3">
        <v>186</v>
      </c>
      <c r="C806" s="3">
        <v>146.23643000000001</v>
      </c>
      <c r="D806" s="3">
        <v>200</v>
      </c>
      <c r="E806" s="7">
        <v>0.55100000000000005</v>
      </c>
      <c r="F806" s="3"/>
      <c r="G806" s="3">
        <v>186</v>
      </c>
    </row>
    <row r="807" spans="1:7">
      <c r="A807" s="33">
        <v>40704</v>
      </c>
      <c r="B807" s="3">
        <v>186</v>
      </c>
      <c r="C807" s="3">
        <v>146.23643000000001</v>
      </c>
      <c r="D807" s="3">
        <v>200</v>
      </c>
      <c r="E807" s="7">
        <v>0.55100000000000005</v>
      </c>
      <c r="F807" s="3"/>
      <c r="G807" s="3">
        <v>186</v>
      </c>
    </row>
    <row r="808" spans="1:7">
      <c r="A808" s="33">
        <v>40711</v>
      </c>
      <c r="B808" s="3">
        <v>186</v>
      </c>
      <c r="C808" s="3">
        <v>146.49584999999999</v>
      </c>
      <c r="D808" s="3">
        <v>200</v>
      </c>
      <c r="E808" s="7">
        <v>0.88900000000000001</v>
      </c>
      <c r="F808" s="3"/>
      <c r="G808" s="3">
        <v>186</v>
      </c>
    </row>
    <row r="809" spans="1:7">
      <c r="A809" s="33">
        <v>40718</v>
      </c>
      <c r="B809" s="3">
        <v>186</v>
      </c>
      <c r="C809" s="3">
        <v>146.49584999999999</v>
      </c>
      <c r="D809" s="3">
        <v>200</v>
      </c>
      <c r="E809" s="7">
        <v>1.2529999999999999</v>
      </c>
      <c r="F809" s="3"/>
      <c r="G809" s="3">
        <v>186</v>
      </c>
    </row>
    <row r="810" spans="1:7">
      <c r="A810" s="33">
        <v>40725</v>
      </c>
      <c r="B810" s="3">
        <v>186</v>
      </c>
      <c r="C810" s="3">
        <v>146.49584999999999</v>
      </c>
      <c r="D810" s="3">
        <v>200</v>
      </c>
      <c r="E810" s="7">
        <v>0.65700000000000003</v>
      </c>
      <c r="F810" s="3"/>
      <c r="G810" s="3">
        <v>186</v>
      </c>
    </row>
    <row r="811" spans="1:7">
      <c r="A811" s="33">
        <v>40732</v>
      </c>
      <c r="B811" s="3">
        <v>186</v>
      </c>
      <c r="C811" s="3">
        <v>146.49584999999999</v>
      </c>
      <c r="D811" s="3">
        <v>200</v>
      </c>
      <c r="E811" s="7">
        <v>0.65700000000000003</v>
      </c>
      <c r="F811" s="3"/>
      <c r="G811" s="3">
        <v>186</v>
      </c>
    </row>
    <row r="812" spans="1:7">
      <c r="A812" s="33">
        <v>40739</v>
      </c>
      <c r="B812" s="3">
        <v>186</v>
      </c>
      <c r="C812" s="3">
        <v>146.49584999999999</v>
      </c>
      <c r="D812" s="3">
        <v>201</v>
      </c>
      <c r="E812" s="7">
        <v>0.65700000000000003</v>
      </c>
      <c r="F812" s="3"/>
      <c r="G812" s="3">
        <v>186</v>
      </c>
    </row>
    <row r="813" spans="1:7">
      <c r="A813" s="33">
        <v>40746</v>
      </c>
      <c r="B813" s="3">
        <v>186</v>
      </c>
      <c r="C813" s="3">
        <v>146.49584999999999</v>
      </c>
      <c r="D813" s="3">
        <v>201.5</v>
      </c>
      <c r="E813" s="7">
        <v>0.65700000000000003</v>
      </c>
      <c r="F813" s="3"/>
      <c r="G813" s="3">
        <v>186</v>
      </c>
    </row>
    <row r="814" spans="1:7">
      <c r="A814" s="33">
        <v>40753</v>
      </c>
      <c r="B814" s="3">
        <v>186</v>
      </c>
      <c r="C814" s="3">
        <v>146.49584999999999</v>
      </c>
      <c r="D814" s="3">
        <v>202</v>
      </c>
      <c r="E814" s="7">
        <v>0.65700000000000003</v>
      </c>
      <c r="F814" s="3"/>
      <c r="G814" s="3">
        <v>186</v>
      </c>
    </row>
    <row r="815" spans="1:7">
      <c r="A815" s="33">
        <v>40760</v>
      </c>
      <c r="B815" s="3">
        <v>186</v>
      </c>
      <c r="C815" s="3">
        <v>146.49584999999999</v>
      </c>
      <c r="D815" s="3">
        <v>202</v>
      </c>
      <c r="E815" s="7">
        <v>0.22900000000000001</v>
      </c>
      <c r="F815" s="3"/>
      <c r="G815" s="3">
        <v>186</v>
      </c>
    </row>
    <row r="816" spans="1:7">
      <c r="A816" s="33">
        <v>40767</v>
      </c>
      <c r="B816" s="3">
        <v>186</v>
      </c>
      <c r="C816" s="3">
        <v>146.49584999999999</v>
      </c>
      <c r="D816" s="3">
        <v>202</v>
      </c>
      <c r="E816" s="7">
        <v>1.6930000000000001</v>
      </c>
      <c r="F816" s="3"/>
      <c r="G816" s="3">
        <v>186</v>
      </c>
    </row>
    <row r="817" spans="1:7">
      <c r="A817" s="33">
        <v>40774</v>
      </c>
      <c r="B817" s="3">
        <v>186</v>
      </c>
      <c r="C817" s="3">
        <v>146.49584999999999</v>
      </c>
      <c r="D817" s="3">
        <v>202</v>
      </c>
      <c r="E817" s="7">
        <v>1.6930000000000001</v>
      </c>
      <c r="F817" s="3"/>
      <c r="G817" s="3">
        <v>186</v>
      </c>
    </row>
    <row r="818" spans="1:7">
      <c r="A818" s="33">
        <v>40781</v>
      </c>
      <c r="B818" s="3">
        <v>186</v>
      </c>
      <c r="C818" s="3">
        <v>146.49584999999999</v>
      </c>
      <c r="D818" s="3">
        <v>202</v>
      </c>
      <c r="E818" s="7">
        <v>1.6930000000000001</v>
      </c>
      <c r="F818" s="3"/>
      <c r="G818" s="3">
        <v>186</v>
      </c>
    </row>
    <row r="819" spans="1:7">
      <c r="A819" s="33">
        <v>40788</v>
      </c>
      <c r="B819" s="3">
        <v>186</v>
      </c>
      <c r="C819" s="3">
        <v>146.49584999999999</v>
      </c>
      <c r="D819" s="3">
        <v>202</v>
      </c>
      <c r="E819" s="7">
        <v>1.51</v>
      </c>
      <c r="F819" s="3"/>
      <c r="G819" s="3">
        <v>186</v>
      </c>
    </row>
    <row r="820" spans="1:7">
      <c r="A820" s="33">
        <v>40795</v>
      </c>
      <c r="B820" s="3">
        <v>186</v>
      </c>
      <c r="C820" s="3">
        <v>146.49584999999999</v>
      </c>
      <c r="D820" s="3">
        <v>202</v>
      </c>
      <c r="E820" s="7">
        <v>1.51</v>
      </c>
      <c r="F820" s="3"/>
      <c r="G820" s="3">
        <v>186</v>
      </c>
    </row>
    <row r="821" spans="1:7">
      <c r="A821" s="33">
        <v>40802</v>
      </c>
      <c r="B821" s="3">
        <v>186</v>
      </c>
      <c r="C821" s="3">
        <v>146.49584999999999</v>
      </c>
      <c r="D821" s="3">
        <v>202</v>
      </c>
      <c r="E821" s="7">
        <v>1.51</v>
      </c>
      <c r="F821" s="3"/>
      <c r="G821" s="3">
        <v>186</v>
      </c>
    </row>
    <row r="822" spans="1:7">
      <c r="A822" s="33">
        <v>40809</v>
      </c>
      <c r="B822" s="3">
        <v>186</v>
      </c>
      <c r="C822" s="3">
        <v>146.49584999999999</v>
      </c>
      <c r="D822" s="3">
        <v>202</v>
      </c>
      <c r="E822" s="7">
        <v>1.51</v>
      </c>
      <c r="F822" s="3"/>
      <c r="G822" s="3">
        <v>186</v>
      </c>
    </row>
    <row r="823" spans="1:7">
      <c r="A823" s="33">
        <v>40816</v>
      </c>
      <c r="B823" s="3">
        <v>186</v>
      </c>
      <c r="C823" s="3">
        <v>146.49584999999999</v>
      </c>
      <c r="D823" s="3">
        <v>202</v>
      </c>
      <c r="E823" s="7">
        <v>1.51</v>
      </c>
      <c r="F823" s="3"/>
      <c r="G823" s="3">
        <v>186</v>
      </c>
    </row>
    <row r="824" spans="1:7">
      <c r="A824" s="33">
        <v>40823</v>
      </c>
      <c r="B824" s="3">
        <v>186</v>
      </c>
      <c r="C824" s="3">
        <v>146.49584999999999</v>
      </c>
      <c r="D824" s="3">
        <v>202</v>
      </c>
      <c r="E824" s="7">
        <v>1.51</v>
      </c>
      <c r="F824" s="3"/>
      <c r="G824" s="3">
        <v>186</v>
      </c>
    </row>
    <row r="825" spans="1:7">
      <c r="A825" s="33">
        <v>40830</v>
      </c>
      <c r="B825" s="3">
        <v>186</v>
      </c>
      <c r="C825" s="3">
        <v>146.49584999999999</v>
      </c>
      <c r="D825" s="3">
        <v>202</v>
      </c>
      <c r="E825" s="7">
        <v>1.51</v>
      </c>
      <c r="F825" s="3"/>
      <c r="G825" s="3">
        <v>186</v>
      </c>
    </row>
    <row r="826" spans="1:7">
      <c r="A826" s="33">
        <v>40837</v>
      </c>
      <c r="B826" s="3">
        <v>186</v>
      </c>
      <c r="C826" s="3">
        <v>146.49584999999999</v>
      </c>
      <c r="D826" s="3">
        <v>202</v>
      </c>
      <c r="E826" s="7">
        <v>1.51</v>
      </c>
      <c r="F826" s="3"/>
      <c r="G826" s="3">
        <v>186</v>
      </c>
    </row>
    <row r="827" spans="1:7">
      <c r="A827" s="33">
        <v>40844</v>
      </c>
      <c r="B827" s="3">
        <v>186</v>
      </c>
      <c r="C827" s="3">
        <v>146.49584999999999</v>
      </c>
      <c r="D827" s="3">
        <v>202</v>
      </c>
      <c r="E827" s="7">
        <v>1.6930000000000001</v>
      </c>
      <c r="F827" s="3"/>
      <c r="G827" s="3">
        <v>186</v>
      </c>
    </row>
    <row r="828" spans="1:7">
      <c r="A828" s="33">
        <v>40851</v>
      </c>
      <c r="B828" s="3">
        <v>186</v>
      </c>
      <c r="C828" s="3">
        <v>146.49584999999999</v>
      </c>
      <c r="D828" s="3">
        <v>202</v>
      </c>
      <c r="E828" s="7">
        <v>1.6930000000000001</v>
      </c>
      <c r="F828" s="3"/>
      <c r="G828" s="3">
        <v>186</v>
      </c>
    </row>
    <row r="829" spans="1:7">
      <c r="A829" s="33">
        <v>40858</v>
      </c>
      <c r="B829" s="3">
        <v>186</v>
      </c>
      <c r="C829" s="3">
        <v>146.49584999999999</v>
      </c>
      <c r="D829" s="3">
        <v>202</v>
      </c>
      <c r="E829" s="7">
        <v>1.6930000000000001</v>
      </c>
      <c r="F829" s="3"/>
      <c r="G829" s="3">
        <v>186</v>
      </c>
    </row>
    <row r="830" spans="1:7">
      <c r="A830" s="33">
        <v>40865</v>
      </c>
      <c r="B830" s="3">
        <v>186</v>
      </c>
      <c r="C830" s="3">
        <v>146.49584999999999</v>
      </c>
      <c r="D830" s="3">
        <v>202</v>
      </c>
      <c r="E830" s="7">
        <v>1.601</v>
      </c>
      <c r="F830" s="3"/>
      <c r="G830" s="3">
        <v>186</v>
      </c>
    </row>
    <row r="831" spans="1:7">
      <c r="A831" s="33">
        <v>40872</v>
      </c>
      <c r="B831" s="3">
        <v>186</v>
      </c>
      <c r="C831" s="3">
        <v>146.49584999999999</v>
      </c>
      <c r="D831" s="3">
        <v>202</v>
      </c>
      <c r="E831" s="7">
        <v>1.601</v>
      </c>
      <c r="F831" s="3"/>
      <c r="G831" s="3">
        <v>186</v>
      </c>
    </row>
    <row r="832" spans="1:7">
      <c r="A832" s="33">
        <v>40879</v>
      </c>
      <c r="B832" s="3">
        <v>186</v>
      </c>
      <c r="C832" s="3">
        <v>146.49584999999999</v>
      </c>
      <c r="D832" s="3">
        <v>202</v>
      </c>
      <c r="E832" s="7">
        <v>1.601</v>
      </c>
      <c r="F832" s="3"/>
      <c r="G832" s="3">
        <v>186</v>
      </c>
    </row>
    <row r="833" spans="1:7">
      <c r="A833" s="33">
        <v>40886</v>
      </c>
      <c r="B833" s="3">
        <v>186</v>
      </c>
      <c r="C833" s="3">
        <v>146.49584999999999</v>
      </c>
      <c r="D833" s="3">
        <v>202</v>
      </c>
      <c r="E833" s="7">
        <v>1.601</v>
      </c>
      <c r="F833" s="3"/>
      <c r="G833" s="3">
        <v>186</v>
      </c>
    </row>
    <row r="834" spans="1:7">
      <c r="A834" s="33">
        <v>40893</v>
      </c>
      <c r="B834" s="3">
        <v>186</v>
      </c>
      <c r="C834" s="3">
        <v>146.49584999999999</v>
      </c>
      <c r="D834" s="3">
        <v>202</v>
      </c>
      <c r="E834" s="7">
        <v>1.601</v>
      </c>
      <c r="F834" s="3"/>
      <c r="G834" s="3">
        <v>186</v>
      </c>
    </row>
    <row r="835" spans="1:7">
      <c r="A835" s="33">
        <v>40900</v>
      </c>
      <c r="B835" s="3">
        <v>186</v>
      </c>
      <c r="C835" s="3">
        <v>146.49584999999999</v>
      </c>
      <c r="D835" s="3">
        <v>202</v>
      </c>
      <c r="E835" s="7">
        <v>1.601</v>
      </c>
      <c r="F835" s="3"/>
      <c r="G835" s="3">
        <v>186</v>
      </c>
    </row>
    <row r="836" spans="1:7">
      <c r="A836" s="33">
        <v>40907</v>
      </c>
      <c r="B836" s="3">
        <v>186</v>
      </c>
      <c r="C836" s="3">
        <v>146.49584999999999</v>
      </c>
      <c r="D836" s="3">
        <v>202</v>
      </c>
      <c r="E836" s="7">
        <v>1.601</v>
      </c>
      <c r="F836" s="3"/>
      <c r="G836" s="3">
        <v>186</v>
      </c>
    </row>
    <row r="837" spans="1:7">
      <c r="A837" s="33">
        <v>40914</v>
      </c>
      <c r="B837" s="3">
        <v>186</v>
      </c>
      <c r="C837" s="3">
        <v>145.25064</v>
      </c>
      <c r="D837" s="3">
        <v>202</v>
      </c>
      <c r="E837" s="7">
        <v>0.73799999999999999</v>
      </c>
      <c r="F837" s="3"/>
      <c r="G837" s="3">
        <v>186</v>
      </c>
    </row>
    <row r="838" spans="1:7">
      <c r="A838" s="33">
        <v>40921</v>
      </c>
      <c r="B838" s="3">
        <v>186</v>
      </c>
      <c r="C838" s="3">
        <v>145.25064</v>
      </c>
      <c r="D838" s="3">
        <v>202</v>
      </c>
      <c r="E838" s="7">
        <v>0.73799999999999999</v>
      </c>
      <c r="F838" s="3"/>
      <c r="G838" s="3">
        <v>186</v>
      </c>
    </row>
    <row r="839" spans="1:7">
      <c r="A839" s="33">
        <v>40928</v>
      </c>
      <c r="B839" s="3">
        <v>186</v>
      </c>
      <c r="C839" s="3">
        <v>145.25064</v>
      </c>
      <c r="D839" s="3">
        <v>202</v>
      </c>
      <c r="E839" s="7">
        <v>0.73799999999999999</v>
      </c>
      <c r="F839" s="3"/>
      <c r="G839" s="3">
        <v>186</v>
      </c>
    </row>
    <row r="840" spans="1:7">
      <c r="A840" s="33">
        <v>40935</v>
      </c>
      <c r="B840" s="3">
        <v>186</v>
      </c>
      <c r="C840" s="3">
        <v>145.25064</v>
      </c>
      <c r="D840" s="3">
        <v>202</v>
      </c>
      <c r="E840" s="7">
        <v>0.82799999999999996</v>
      </c>
      <c r="F840" s="3"/>
      <c r="G840" s="3">
        <v>186</v>
      </c>
    </row>
    <row r="841" spans="1:7">
      <c r="A841" s="33">
        <v>40942</v>
      </c>
      <c r="B841" s="3">
        <v>186</v>
      </c>
      <c r="C841" s="3">
        <v>145.25064</v>
      </c>
      <c r="D841" s="3">
        <v>202</v>
      </c>
      <c r="E841" s="7">
        <v>0.82799999999999996</v>
      </c>
      <c r="F841" s="3"/>
      <c r="G841" s="3">
        <v>186</v>
      </c>
    </row>
    <row r="842" spans="1:7">
      <c r="A842" s="33">
        <v>40949</v>
      </c>
      <c r="B842" s="3">
        <v>186</v>
      </c>
      <c r="C842" s="3">
        <v>145.25064</v>
      </c>
      <c r="D842" s="3">
        <v>202</v>
      </c>
      <c r="E842" s="7">
        <v>0.82799999999999996</v>
      </c>
      <c r="F842" s="3"/>
      <c r="G842" s="3">
        <v>186</v>
      </c>
    </row>
    <row r="843" spans="1:7">
      <c r="A843" s="33">
        <v>40956</v>
      </c>
      <c r="B843" s="3">
        <v>186</v>
      </c>
      <c r="C843" s="3">
        <v>144.66528</v>
      </c>
      <c r="D843" s="3">
        <v>202</v>
      </c>
      <c r="E843" s="7">
        <v>0.42199999999999999</v>
      </c>
      <c r="F843" s="3"/>
      <c r="G843" s="3">
        <v>186</v>
      </c>
    </row>
    <row r="844" spans="1:7">
      <c r="A844" s="33">
        <v>40963</v>
      </c>
      <c r="B844" s="3">
        <v>186</v>
      </c>
      <c r="C844" s="3">
        <v>144.66528</v>
      </c>
      <c r="D844" s="3">
        <v>202</v>
      </c>
      <c r="E844" s="7">
        <v>0.42199999999999999</v>
      </c>
      <c r="F844" s="3"/>
      <c r="G844" s="3">
        <v>186</v>
      </c>
    </row>
    <row r="845" spans="1:7">
      <c r="A845" s="33">
        <v>40970</v>
      </c>
      <c r="B845" s="3">
        <v>186</v>
      </c>
      <c r="C845" s="3">
        <v>144.66528</v>
      </c>
      <c r="D845" s="3">
        <v>202</v>
      </c>
      <c r="E845" s="7">
        <v>0.42199999999999999</v>
      </c>
      <c r="F845" s="3"/>
      <c r="G845" s="3">
        <v>186</v>
      </c>
    </row>
    <row r="846" spans="1:7">
      <c r="A846" s="33">
        <v>40977</v>
      </c>
      <c r="B846" s="3">
        <v>186</v>
      </c>
      <c r="C846" s="3">
        <v>144.66528</v>
      </c>
      <c r="D846" s="3">
        <v>202</v>
      </c>
      <c r="E846" s="7">
        <v>0.42199999999999999</v>
      </c>
      <c r="F846" s="3"/>
      <c r="G846" s="3">
        <v>186</v>
      </c>
    </row>
    <row r="847" spans="1:7">
      <c r="A847" s="33">
        <v>40984</v>
      </c>
      <c r="B847" s="3">
        <v>186</v>
      </c>
      <c r="C847" s="3">
        <v>144.66528</v>
      </c>
      <c r="D847" s="3">
        <v>202</v>
      </c>
      <c r="E847" s="7">
        <v>0.42199999999999999</v>
      </c>
      <c r="F847" s="3"/>
      <c r="G847" s="3">
        <v>186</v>
      </c>
    </row>
    <row r="848" spans="1:7">
      <c r="A848" s="33">
        <v>40991</v>
      </c>
      <c r="B848" s="3">
        <v>186</v>
      </c>
      <c r="C848" s="3">
        <v>144.66528</v>
      </c>
      <c r="D848" s="3">
        <v>202</v>
      </c>
      <c r="E848" s="7">
        <v>0.42199999999999999</v>
      </c>
      <c r="F848" s="3"/>
      <c r="G848" s="3">
        <v>186</v>
      </c>
    </row>
    <row r="849" spans="1:7">
      <c r="A849" s="33">
        <v>40998</v>
      </c>
      <c r="B849" s="3">
        <v>186</v>
      </c>
      <c r="C849" s="3">
        <v>144.66528</v>
      </c>
      <c r="D849" s="3">
        <v>202</v>
      </c>
      <c r="E849" s="7">
        <v>0.42199999999999999</v>
      </c>
      <c r="F849" s="3"/>
      <c r="G849" s="3">
        <v>186</v>
      </c>
    </row>
    <row r="850" spans="1:7">
      <c r="A850" s="33">
        <v>41005</v>
      </c>
      <c r="B850" s="3">
        <v>186</v>
      </c>
      <c r="C850" s="3">
        <v>143.21253999999999</v>
      </c>
      <c r="D850" s="3">
        <v>202</v>
      </c>
      <c r="E850" s="7">
        <v>-0.58599999999999997</v>
      </c>
      <c r="F850" s="3"/>
      <c r="G850" s="3">
        <v>186</v>
      </c>
    </row>
    <row r="851" spans="1:7">
      <c r="A851" s="33">
        <v>41012</v>
      </c>
      <c r="B851" s="3">
        <v>186</v>
      </c>
      <c r="C851" s="3">
        <v>142.48616000000001</v>
      </c>
      <c r="D851" s="3">
        <v>202</v>
      </c>
      <c r="E851" s="7">
        <v>-1.091</v>
      </c>
      <c r="F851" s="3"/>
      <c r="G851" s="3">
        <v>186</v>
      </c>
    </row>
    <row r="852" spans="1:7">
      <c r="A852" s="33">
        <v>41019</v>
      </c>
      <c r="B852" s="3">
        <v>186</v>
      </c>
      <c r="C852" s="3">
        <v>142.48616000000001</v>
      </c>
      <c r="D852" s="3">
        <v>202</v>
      </c>
      <c r="E852" s="7">
        <v>-1.091</v>
      </c>
      <c r="F852" s="3"/>
      <c r="G852" s="3">
        <v>186</v>
      </c>
    </row>
    <row r="853" spans="1:7">
      <c r="A853" s="33">
        <v>41026</v>
      </c>
      <c r="B853" s="3">
        <v>186</v>
      </c>
      <c r="C853" s="3">
        <v>142.48616000000001</v>
      </c>
      <c r="D853" s="3">
        <v>202</v>
      </c>
      <c r="E853" s="7">
        <v>-1.091</v>
      </c>
      <c r="F853" s="3"/>
      <c r="G853" s="3">
        <v>186</v>
      </c>
    </row>
    <row r="854" spans="1:7">
      <c r="A854" s="33">
        <v>41033</v>
      </c>
      <c r="B854" s="3">
        <v>186</v>
      </c>
      <c r="C854" s="3">
        <v>142.48616000000001</v>
      </c>
      <c r="D854" s="3">
        <v>202</v>
      </c>
      <c r="E854" s="7">
        <v>-2.5649999999999999</v>
      </c>
      <c r="F854" s="3"/>
      <c r="G854" s="3">
        <v>186</v>
      </c>
    </row>
    <row r="855" spans="1:7">
      <c r="A855" s="33">
        <v>41040</v>
      </c>
      <c r="B855" s="3">
        <v>186</v>
      </c>
      <c r="C855" s="3">
        <v>142.48616000000001</v>
      </c>
      <c r="D855" s="3">
        <v>202</v>
      </c>
      <c r="E855" s="7">
        <v>-2.5649999999999999</v>
      </c>
      <c r="F855" s="3"/>
      <c r="G855" s="3">
        <v>186</v>
      </c>
    </row>
    <row r="856" spans="1:7">
      <c r="A856" s="33">
        <v>41047</v>
      </c>
      <c r="B856" s="3">
        <v>186</v>
      </c>
      <c r="C856" s="3">
        <v>142.48616000000001</v>
      </c>
      <c r="D856" s="3">
        <v>202</v>
      </c>
      <c r="E856" s="7">
        <v>-2.5649999999999999</v>
      </c>
      <c r="F856" s="3"/>
      <c r="G856" s="3">
        <v>186</v>
      </c>
    </row>
    <row r="857" spans="1:7">
      <c r="A857" s="33">
        <v>41054</v>
      </c>
      <c r="B857" s="3">
        <v>186</v>
      </c>
      <c r="C857" s="3">
        <v>142.48616000000001</v>
      </c>
      <c r="D857" s="3">
        <v>202</v>
      </c>
      <c r="E857" s="7">
        <v>-2.5649999999999999</v>
      </c>
      <c r="F857" s="3"/>
      <c r="G857" s="3">
        <v>186</v>
      </c>
    </row>
    <row r="858" spans="1:7">
      <c r="A858" s="33">
        <v>41061</v>
      </c>
      <c r="B858" s="3">
        <v>186</v>
      </c>
      <c r="C858" s="3">
        <v>142.48616000000001</v>
      </c>
      <c r="D858" s="3">
        <v>202</v>
      </c>
      <c r="E858" s="7">
        <v>-2.5649999999999999</v>
      </c>
      <c r="F858" s="3"/>
      <c r="G858" s="3">
        <v>186</v>
      </c>
    </row>
    <row r="859" spans="1:7">
      <c r="A859" s="33">
        <v>41068</v>
      </c>
      <c r="B859" s="3">
        <v>186</v>
      </c>
      <c r="C859" s="3">
        <v>142.48616000000001</v>
      </c>
      <c r="D859" s="3">
        <v>202</v>
      </c>
      <c r="E859" s="7">
        <v>-2.5649999999999999</v>
      </c>
      <c r="F859" s="3"/>
      <c r="G859" s="3">
        <v>186</v>
      </c>
    </row>
    <row r="860" spans="1:7">
      <c r="A860" s="33">
        <v>41075</v>
      </c>
      <c r="B860" s="3">
        <v>186</v>
      </c>
      <c r="C860" s="3">
        <v>142.48616000000001</v>
      </c>
      <c r="D860" s="3">
        <v>202</v>
      </c>
      <c r="E860" s="7">
        <v>-2.7370000000000001</v>
      </c>
      <c r="F860" s="3"/>
      <c r="G860" s="3">
        <v>186</v>
      </c>
    </row>
    <row r="861" spans="1:7">
      <c r="A861" s="33">
        <v>41082</v>
      </c>
      <c r="B861" s="3">
        <v>186</v>
      </c>
      <c r="C861" s="3">
        <v>142.48616000000001</v>
      </c>
      <c r="D861" s="3">
        <v>201.5</v>
      </c>
      <c r="E861" s="7">
        <v>-2.7370000000000001</v>
      </c>
      <c r="F861" s="3"/>
      <c r="G861" s="3">
        <v>186</v>
      </c>
    </row>
    <row r="862" spans="1:7">
      <c r="A862" s="33">
        <v>41089</v>
      </c>
      <c r="B862" s="3">
        <v>186</v>
      </c>
      <c r="C862" s="3">
        <v>142.48616000000001</v>
      </c>
      <c r="D862" s="3">
        <v>201.5</v>
      </c>
      <c r="E862" s="7">
        <v>-2.7370000000000001</v>
      </c>
      <c r="F862" s="3"/>
      <c r="G862" s="3">
        <v>186</v>
      </c>
    </row>
    <row r="863" spans="1:7">
      <c r="A863" s="33">
        <v>41096</v>
      </c>
      <c r="B863" s="3">
        <v>185</v>
      </c>
      <c r="C863" s="3">
        <v>141.50037</v>
      </c>
      <c r="D863" s="3">
        <v>201</v>
      </c>
      <c r="E863" s="7">
        <v>-3.41</v>
      </c>
      <c r="F863" s="3"/>
      <c r="G863" s="3">
        <v>185</v>
      </c>
    </row>
    <row r="864" spans="1:7">
      <c r="A864" s="33">
        <v>41103</v>
      </c>
      <c r="B864" s="3">
        <v>185</v>
      </c>
      <c r="C864" s="3">
        <v>141.50037</v>
      </c>
      <c r="D864" s="3">
        <v>201</v>
      </c>
      <c r="E864" s="7">
        <v>-3.41</v>
      </c>
      <c r="F864" s="3"/>
      <c r="G864" s="3">
        <v>185</v>
      </c>
    </row>
    <row r="865" spans="1:7">
      <c r="A865" s="33">
        <v>41110</v>
      </c>
      <c r="B865" s="3">
        <v>185</v>
      </c>
      <c r="C865" s="3">
        <v>141.50037</v>
      </c>
      <c r="D865" s="3">
        <v>201</v>
      </c>
      <c r="E865" s="7">
        <v>-3.41</v>
      </c>
      <c r="F865" s="3"/>
      <c r="G865" s="3">
        <v>185</v>
      </c>
    </row>
    <row r="866" spans="1:7">
      <c r="A866" s="33">
        <v>41117</v>
      </c>
      <c r="B866" s="3">
        <v>185</v>
      </c>
      <c r="C866" s="3">
        <v>140.18863999999999</v>
      </c>
      <c r="D866" s="3">
        <v>201</v>
      </c>
      <c r="E866" s="7">
        <v>-4.3049999999999997</v>
      </c>
      <c r="F866" s="3"/>
      <c r="G866" s="3">
        <v>185</v>
      </c>
    </row>
    <row r="867" spans="1:7">
      <c r="A867" s="33">
        <v>41124</v>
      </c>
      <c r="B867" s="3">
        <v>185</v>
      </c>
      <c r="C867" s="3">
        <v>140.18863999999999</v>
      </c>
      <c r="D867" s="3">
        <v>201</v>
      </c>
      <c r="E867" s="7">
        <v>-4.3049999999999997</v>
      </c>
      <c r="F867" s="3"/>
      <c r="G867" s="3">
        <v>185</v>
      </c>
    </row>
    <row r="868" spans="1:7">
      <c r="A868" s="33">
        <v>41131</v>
      </c>
      <c r="B868" s="3">
        <v>185</v>
      </c>
      <c r="C868" s="3">
        <v>140.18863999999999</v>
      </c>
      <c r="D868" s="3">
        <v>201</v>
      </c>
      <c r="E868" s="7">
        <v>-4.3049999999999997</v>
      </c>
      <c r="F868" s="3"/>
      <c r="G868" s="3">
        <v>185</v>
      </c>
    </row>
    <row r="869" spans="1:7">
      <c r="A869" s="33">
        <v>41138</v>
      </c>
      <c r="B869" s="3">
        <v>185</v>
      </c>
      <c r="C869" s="3">
        <v>140.18863999999999</v>
      </c>
      <c r="D869" s="3">
        <v>201</v>
      </c>
      <c r="E869" s="7">
        <v>-4.3049999999999997</v>
      </c>
      <c r="F869" s="3"/>
      <c r="G869" s="3">
        <v>185</v>
      </c>
    </row>
    <row r="870" spans="1:7">
      <c r="A870" s="33">
        <v>41145</v>
      </c>
      <c r="B870" s="3">
        <v>185</v>
      </c>
      <c r="C870" s="3">
        <v>139.46226999999999</v>
      </c>
      <c r="D870" s="3">
        <v>201</v>
      </c>
      <c r="E870" s="7">
        <v>-4.8010000000000002</v>
      </c>
      <c r="F870" s="3"/>
      <c r="G870" s="3">
        <v>185</v>
      </c>
    </row>
    <row r="871" spans="1:7">
      <c r="A871" s="33">
        <v>41152</v>
      </c>
      <c r="B871" s="3">
        <v>185</v>
      </c>
      <c r="C871" s="3">
        <v>139.46226999999999</v>
      </c>
      <c r="D871" s="3">
        <v>201</v>
      </c>
      <c r="E871" s="7">
        <v>-4.8010000000000002</v>
      </c>
      <c r="F871" s="3"/>
      <c r="G871" s="3">
        <v>185</v>
      </c>
    </row>
    <row r="872" spans="1:7">
      <c r="A872" s="33">
        <v>41159</v>
      </c>
      <c r="B872" s="3">
        <v>185</v>
      </c>
      <c r="C872" s="3">
        <v>139.46226999999999</v>
      </c>
      <c r="D872" s="3">
        <v>201</v>
      </c>
      <c r="E872" s="7">
        <v>-4.8010000000000002</v>
      </c>
      <c r="F872" s="3"/>
      <c r="G872" s="3">
        <v>185</v>
      </c>
    </row>
    <row r="873" spans="1:7">
      <c r="A873" s="33">
        <v>41166</v>
      </c>
      <c r="B873" s="3">
        <v>185</v>
      </c>
      <c r="C873" s="3">
        <v>138.73589999999999</v>
      </c>
      <c r="D873" s="3">
        <v>201</v>
      </c>
      <c r="E873" s="7">
        <v>-5.2969999999999997</v>
      </c>
      <c r="F873" s="3"/>
      <c r="G873" s="3">
        <v>185</v>
      </c>
    </row>
    <row r="874" spans="1:7">
      <c r="A874" s="33">
        <v>41173</v>
      </c>
      <c r="B874" s="3">
        <v>185</v>
      </c>
      <c r="C874" s="3">
        <v>138.00953000000001</v>
      </c>
      <c r="D874" s="3">
        <v>201</v>
      </c>
      <c r="E874" s="7">
        <v>-5.7930000000000001</v>
      </c>
      <c r="F874" s="3"/>
      <c r="G874" s="3">
        <v>185</v>
      </c>
    </row>
    <row r="875" spans="1:7">
      <c r="A875" s="33">
        <v>41180</v>
      </c>
      <c r="B875" s="3">
        <v>185</v>
      </c>
      <c r="C875" s="3">
        <v>138.00953000000001</v>
      </c>
      <c r="D875" s="3">
        <v>201</v>
      </c>
      <c r="E875" s="7">
        <v>-5.7930000000000001</v>
      </c>
      <c r="F875" s="3"/>
      <c r="G875" s="3">
        <v>185</v>
      </c>
    </row>
    <row r="876" spans="1:7">
      <c r="A876" s="33">
        <v>41187</v>
      </c>
      <c r="B876" s="3">
        <v>185</v>
      </c>
      <c r="C876" s="3">
        <v>138.00953000000001</v>
      </c>
      <c r="D876" s="3">
        <v>200.5</v>
      </c>
      <c r="E876" s="7">
        <v>-5.7930000000000001</v>
      </c>
      <c r="F876" s="3"/>
      <c r="G876" s="3">
        <v>185</v>
      </c>
    </row>
    <row r="877" spans="1:7">
      <c r="A877" s="33">
        <v>41194</v>
      </c>
      <c r="B877" s="3">
        <v>185</v>
      </c>
      <c r="C877" s="3">
        <v>138.00953000000001</v>
      </c>
      <c r="D877" s="3">
        <v>200.5</v>
      </c>
      <c r="E877" s="7">
        <v>-5.7930000000000001</v>
      </c>
      <c r="F877" s="3"/>
      <c r="G877" s="3">
        <v>185</v>
      </c>
    </row>
    <row r="878" spans="1:7">
      <c r="A878" s="33">
        <v>41201</v>
      </c>
      <c r="B878" s="3">
        <v>185</v>
      </c>
      <c r="C878" s="3">
        <v>138.00953000000001</v>
      </c>
      <c r="D878" s="3">
        <v>200.5</v>
      </c>
      <c r="E878" s="7">
        <v>-5.7930000000000001</v>
      </c>
      <c r="F878" s="3"/>
      <c r="G878" s="3">
        <v>185</v>
      </c>
    </row>
    <row r="879" spans="1:7">
      <c r="A879" s="33">
        <v>41208</v>
      </c>
      <c r="B879" s="3">
        <v>185</v>
      </c>
      <c r="C879" s="3">
        <v>138.00953000000001</v>
      </c>
      <c r="D879" s="3">
        <v>200</v>
      </c>
      <c r="E879" s="7">
        <v>-5.7930000000000001</v>
      </c>
      <c r="F879" s="3"/>
      <c r="G879" s="3">
        <v>185</v>
      </c>
    </row>
    <row r="880" spans="1:7">
      <c r="A880" s="33">
        <v>41215</v>
      </c>
      <c r="B880" s="3">
        <v>185</v>
      </c>
      <c r="C880" s="3">
        <v>137.28315000000001</v>
      </c>
      <c r="D880" s="3">
        <v>200</v>
      </c>
      <c r="E880" s="7">
        <v>-6.2889999999999997</v>
      </c>
      <c r="F880" s="3"/>
      <c r="G880" s="3">
        <v>185</v>
      </c>
    </row>
    <row r="881" spans="1:7">
      <c r="A881" s="33">
        <v>41222</v>
      </c>
      <c r="B881" s="3">
        <v>185</v>
      </c>
      <c r="C881" s="3">
        <v>137.28315000000001</v>
      </c>
      <c r="D881" s="3">
        <v>200</v>
      </c>
      <c r="E881" s="7">
        <v>-6.2889999999999997</v>
      </c>
      <c r="F881" s="3"/>
      <c r="G881" s="3">
        <v>185</v>
      </c>
    </row>
    <row r="882" spans="1:7">
      <c r="A882" s="33">
        <v>41229</v>
      </c>
      <c r="B882" s="3">
        <v>185</v>
      </c>
      <c r="C882" s="3">
        <v>136.66055</v>
      </c>
      <c r="D882" s="3">
        <v>200</v>
      </c>
      <c r="E882" s="7">
        <v>-6.7140000000000004</v>
      </c>
      <c r="F882" s="3"/>
      <c r="G882" s="3">
        <v>185</v>
      </c>
    </row>
    <row r="883" spans="1:7">
      <c r="A883" s="33">
        <v>41236</v>
      </c>
      <c r="B883" s="3">
        <v>185</v>
      </c>
      <c r="C883" s="3">
        <v>136.66055</v>
      </c>
      <c r="D883" s="3">
        <v>200</v>
      </c>
      <c r="E883" s="7">
        <v>-6.7140000000000004</v>
      </c>
      <c r="F883" s="3"/>
      <c r="G883" s="3">
        <v>185</v>
      </c>
    </row>
    <row r="884" spans="1:7">
      <c r="A884" s="33">
        <v>41243</v>
      </c>
      <c r="B884" s="3">
        <v>185</v>
      </c>
      <c r="C884" s="3">
        <v>136.29736</v>
      </c>
      <c r="D884" s="3">
        <v>200</v>
      </c>
      <c r="E884" s="7">
        <v>-6.9619999999999997</v>
      </c>
      <c r="F884" s="3"/>
      <c r="G884" s="3">
        <v>185</v>
      </c>
    </row>
    <row r="885" spans="1:7">
      <c r="A885" s="33">
        <v>41250</v>
      </c>
      <c r="B885" s="3">
        <v>185</v>
      </c>
      <c r="C885" s="3">
        <v>136.29736</v>
      </c>
      <c r="D885" s="3">
        <v>200</v>
      </c>
      <c r="E885" s="7">
        <v>-6.9619999999999997</v>
      </c>
      <c r="F885" s="3"/>
      <c r="G885" s="3">
        <v>185</v>
      </c>
    </row>
    <row r="886" spans="1:7">
      <c r="A886" s="33">
        <v>41257</v>
      </c>
      <c r="B886" s="3">
        <v>185</v>
      </c>
      <c r="C886" s="3">
        <v>136.29736</v>
      </c>
      <c r="D886" s="3">
        <v>200</v>
      </c>
      <c r="E886" s="7">
        <v>-6.9619999999999997</v>
      </c>
      <c r="F886" s="3"/>
      <c r="G886" s="3">
        <v>185</v>
      </c>
    </row>
    <row r="887" spans="1:7">
      <c r="A887" s="33">
        <v>41264</v>
      </c>
      <c r="B887" s="3">
        <v>185</v>
      </c>
      <c r="C887" s="3">
        <v>136.29736</v>
      </c>
      <c r="D887" s="3">
        <v>199.5</v>
      </c>
      <c r="E887" s="7">
        <v>-6.9619999999999997</v>
      </c>
      <c r="F887" s="3"/>
      <c r="G887" s="3">
        <v>185</v>
      </c>
    </row>
    <row r="888" spans="1:7">
      <c r="A888" s="33">
        <v>41271</v>
      </c>
      <c r="B888" s="3">
        <v>185</v>
      </c>
      <c r="C888" s="3">
        <v>136.29736</v>
      </c>
      <c r="D888" s="3">
        <v>199.5</v>
      </c>
      <c r="E888" s="7">
        <v>-6.9619999999999997</v>
      </c>
      <c r="F888" s="3"/>
      <c r="G888" s="3">
        <v>185</v>
      </c>
    </row>
    <row r="889" spans="1:7">
      <c r="A889" s="33">
        <v>41278</v>
      </c>
      <c r="B889" s="3">
        <v>185</v>
      </c>
      <c r="C889" s="3">
        <v>136.29736</v>
      </c>
      <c r="D889" s="3">
        <v>199.5</v>
      </c>
      <c r="E889" s="7">
        <v>-6.1639999999999997</v>
      </c>
      <c r="F889" s="3"/>
      <c r="G889" s="3">
        <v>185</v>
      </c>
    </row>
    <row r="890" spans="1:7">
      <c r="A890" s="33">
        <v>41285</v>
      </c>
      <c r="B890" s="3">
        <v>185</v>
      </c>
      <c r="C890" s="3">
        <v>136.29736</v>
      </c>
      <c r="D890" s="3">
        <v>199.5</v>
      </c>
      <c r="E890" s="7">
        <v>-6.1639999999999997</v>
      </c>
      <c r="F890" s="3"/>
      <c r="G890" s="3">
        <v>185</v>
      </c>
    </row>
    <row r="891" spans="1:7">
      <c r="A891" s="33">
        <v>41292</v>
      </c>
      <c r="B891" s="3">
        <v>185</v>
      </c>
      <c r="C891" s="3">
        <v>136.29736</v>
      </c>
      <c r="D891" s="3">
        <v>199.5</v>
      </c>
      <c r="E891" s="7">
        <v>-6.1639999999999997</v>
      </c>
      <c r="F891" s="3"/>
      <c r="G891" s="3">
        <v>185</v>
      </c>
    </row>
    <row r="892" spans="1:7">
      <c r="A892" s="33">
        <v>41299</v>
      </c>
      <c r="B892" s="3">
        <v>185</v>
      </c>
      <c r="C892" s="3">
        <v>136.29736</v>
      </c>
      <c r="D892" s="3">
        <v>199.5</v>
      </c>
      <c r="E892" s="7">
        <v>-6.1639999999999997</v>
      </c>
      <c r="F892" s="3"/>
      <c r="G892" s="3">
        <v>185</v>
      </c>
    </row>
    <row r="893" spans="1:7">
      <c r="A893" s="33">
        <v>41306</v>
      </c>
      <c r="B893" s="3">
        <v>185</v>
      </c>
      <c r="C893" s="3">
        <v>136.29736</v>
      </c>
      <c r="D893" s="3">
        <v>199.5</v>
      </c>
      <c r="E893" s="7">
        <v>-6.1639999999999997</v>
      </c>
      <c r="F893" s="3"/>
      <c r="G893" s="3">
        <v>185</v>
      </c>
    </row>
    <row r="894" spans="1:7">
      <c r="A894" s="33">
        <v>41313</v>
      </c>
      <c r="B894" s="3">
        <v>185</v>
      </c>
      <c r="C894" s="3">
        <v>136.29736</v>
      </c>
      <c r="D894" s="3">
        <v>199.5</v>
      </c>
      <c r="E894" s="7">
        <v>-6.1639999999999997</v>
      </c>
      <c r="F894" s="3"/>
      <c r="G894" s="3">
        <v>185</v>
      </c>
    </row>
    <row r="895" spans="1:7">
      <c r="A895" s="33">
        <v>41320</v>
      </c>
      <c r="B895" s="3">
        <v>185</v>
      </c>
      <c r="C895" s="3">
        <v>136.29736</v>
      </c>
      <c r="D895" s="3">
        <v>199.5</v>
      </c>
      <c r="E895" s="7">
        <v>-5.7839999999999998</v>
      </c>
      <c r="F895" s="3"/>
      <c r="G895" s="3">
        <v>185</v>
      </c>
    </row>
    <row r="896" spans="1:7">
      <c r="A896" s="33">
        <v>41327</v>
      </c>
      <c r="B896" s="3">
        <v>185</v>
      </c>
      <c r="C896" s="3">
        <v>136.29736</v>
      </c>
      <c r="D896" s="3">
        <v>199.5</v>
      </c>
      <c r="E896" s="7">
        <v>-5.7839999999999998</v>
      </c>
      <c r="F896" s="3"/>
      <c r="G896" s="3">
        <v>185</v>
      </c>
    </row>
    <row r="897" spans="1:7">
      <c r="A897" s="33">
        <v>41334</v>
      </c>
      <c r="B897" s="3">
        <v>185</v>
      </c>
      <c r="C897" s="3">
        <v>136.29736</v>
      </c>
      <c r="D897" s="3">
        <v>199.5</v>
      </c>
      <c r="E897" s="7">
        <v>-5.7839999999999998</v>
      </c>
      <c r="F897" s="3"/>
      <c r="G897" s="3">
        <v>185</v>
      </c>
    </row>
    <row r="898" spans="1:7">
      <c r="A898" s="33">
        <v>41341</v>
      </c>
      <c r="B898" s="3">
        <v>185</v>
      </c>
      <c r="C898" s="3">
        <v>136.29736</v>
      </c>
      <c r="D898" s="3">
        <v>199</v>
      </c>
      <c r="E898" s="7">
        <v>-5.7839999999999998</v>
      </c>
      <c r="F898" s="3"/>
      <c r="G898" s="3">
        <v>185</v>
      </c>
    </row>
    <row r="899" spans="1:7">
      <c r="A899" s="33">
        <v>41348</v>
      </c>
      <c r="B899" s="3">
        <v>185</v>
      </c>
      <c r="C899" s="3">
        <v>136.29736</v>
      </c>
      <c r="D899" s="3">
        <v>198.5</v>
      </c>
      <c r="E899" s="7">
        <v>-5.7839999999999998</v>
      </c>
      <c r="F899" s="3"/>
      <c r="G899" s="3">
        <v>185</v>
      </c>
    </row>
    <row r="900" spans="1:7">
      <c r="A900" s="33">
        <v>41355</v>
      </c>
      <c r="B900" s="3">
        <v>185</v>
      </c>
      <c r="C900" s="3">
        <v>136.29736</v>
      </c>
      <c r="D900" s="3">
        <v>198.5</v>
      </c>
      <c r="E900" s="7">
        <v>-5.7839999999999998</v>
      </c>
      <c r="F900" s="3"/>
      <c r="G900" s="3">
        <v>185</v>
      </c>
    </row>
    <row r="901" spans="1:7">
      <c r="A901" s="33">
        <v>41362</v>
      </c>
      <c r="B901" s="3">
        <v>185</v>
      </c>
      <c r="C901" s="3">
        <v>136.29736</v>
      </c>
      <c r="D901" s="3">
        <v>198.5</v>
      </c>
      <c r="E901" s="7">
        <v>-5.7839999999999998</v>
      </c>
      <c r="F901" s="3"/>
      <c r="G901" s="3">
        <v>185</v>
      </c>
    </row>
    <row r="902" spans="1:7">
      <c r="A902" s="33">
        <v>41369</v>
      </c>
      <c r="B902" s="3">
        <v>185</v>
      </c>
      <c r="C902" s="3">
        <v>136.29736</v>
      </c>
      <c r="D902" s="3">
        <v>198.5</v>
      </c>
      <c r="E902" s="7">
        <v>-4.8289999999999997</v>
      </c>
      <c r="F902" s="3"/>
      <c r="G902" s="3">
        <v>185</v>
      </c>
    </row>
    <row r="903" spans="1:7">
      <c r="A903" s="33">
        <v>41376</v>
      </c>
      <c r="B903" s="3">
        <v>185</v>
      </c>
      <c r="C903" s="3">
        <v>136.29736</v>
      </c>
      <c r="D903" s="3">
        <v>198.5</v>
      </c>
      <c r="E903" s="7">
        <v>-4.343</v>
      </c>
      <c r="F903" s="3"/>
      <c r="G903" s="3">
        <v>185</v>
      </c>
    </row>
    <row r="904" spans="1:7">
      <c r="A904" s="33">
        <v>41383</v>
      </c>
      <c r="B904" s="3">
        <v>185</v>
      </c>
      <c r="C904" s="3">
        <v>136.29736</v>
      </c>
      <c r="D904" s="3">
        <v>198</v>
      </c>
      <c r="E904" s="7">
        <v>-4.343</v>
      </c>
      <c r="F904" s="3"/>
      <c r="G904" s="3">
        <v>185</v>
      </c>
    </row>
    <row r="905" spans="1:7">
      <c r="A905" s="33">
        <v>41390</v>
      </c>
      <c r="B905" s="3">
        <v>185</v>
      </c>
      <c r="C905" s="3">
        <v>136.29736</v>
      </c>
      <c r="D905" s="3">
        <v>198</v>
      </c>
      <c r="E905" s="7">
        <v>-4.343</v>
      </c>
      <c r="F905" s="3"/>
      <c r="G905" s="3">
        <v>185</v>
      </c>
    </row>
    <row r="906" spans="1:7">
      <c r="A906" s="33">
        <v>41397</v>
      </c>
      <c r="B906" s="3">
        <v>185</v>
      </c>
      <c r="C906" s="3">
        <v>136.29736</v>
      </c>
      <c r="D906" s="3">
        <v>198</v>
      </c>
      <c r="E906" s="7">
        <v>-4.343</v>
      </c>
      <c r="F906" s="3"/>
      <c r="G906" s="3">
        <v>185</v>
      </c>
    </row>
    <row r="907" spans="1:7">
      <c r="A907" s="33">
        <v>41404</v>
      </c>
      <c r="B907" s="3">
        <v>185</v>
      </c>
      <c r="C907" s="3">
        <v>136.29736</v>
      </c>
      <c r="D907" s="3">
        <v>198</v>
      </c>
      <c r="E907" s="7">
        <v>-4.343</v>
      </c>
      <c r="F907" s="3"/>
      <c r="G907" s="3">
        <v>185</v>
      </c>
    </row>
    <row r="908" spans="1:7">
      <c r="A908" s="33">
        <v>41411</v>
      </c>
      <c r="B908" s="3">
        <v>185</v>
      </c>
      <c r="C908" s="3">
        <v>136.29736</v>
      </c>
      <c r="D908" s="3">
        <v>198</v>
      </c>
      <c r="E908" s="7">
        <v>-4.343</v>
      </c>
      <c r="F908" s="3"/>
      <c r="G908" s="3">
        <v>185</v>
      </c>
    </row>
    <row r="909" spans="1:7">
      <c r="A909" s="33">
        <v>41418</v>
      </c>
      <c r="B909" s="3">
        <v>185</v>
      </c>
      <c r="C909" s="3">
        <v>136.29736</v>
      </c>
      <c r="D909" s="3">
        <v>198</v>
      </c>
      <c r="E909" s="7">
        <v>-4.343</v>
      </c>
      <c r="F909" s="3"/>
      <c r="G909" s="3">
        <v>185</v>
      </c>
    </row>
    <row r="910" spans="1:7">
      <c r="A910" s="33">
        <v>41425</v>
      </c>
      <c r="B910" s="3">
        <v>185</v>
      </c>
      <c r="C910" s="3">
        <v>136.29736</v>
      </c>
      <c r="D910" s="3">
        <v>198</v>
      </c>
      <c r="E910" s="7">
        <v>-4.343</v>
      </c>
      <c r="F910" s="3"/>
      <c r="G910" s="3">
        <v>185</v>
      </c>
    </row>
    <row r="911" spans="1:7">
      <c r="A911" s="33">
        <v>41432</v>
      </c>
      <c r="B911" s="3">
        <v>185</v>
      </c>
      <c r="C911" s="3">
        <v>136.29736</v>
      </c>
      <c r="D911" s="3">
        <v>198</v>
      </c>
      <c r="E911" s="7">
        <v>-4.343</v>
      </c>
      <c r="F911" s="3"/>
      <c r="G911" s="3">
        <v>185</v>
      </c>
    </row>
    <row r="912" spans="1:7">
      <c r="A912" s="33">
        <v>41439</v>
      </c>
      <c r="B912" s="3">
        <v>185</v>
      </c>
      <c r="C912" s="3">
        <v>136.29736</v>
      </c>
      <c r="D912" s="3">
        <v>198</v>
      </c>
      <c r="E912" s="7">
        <v>-4.343</v>
      </c>
      <c r="F912" s="3"/>
      <c r="G912" s="3">
        <v>185</v>
      </c>
    </row>
    <row r="913" spans="1:7">
      <c r="A913" s="33">
        <v>41446</v>
      </c>
      <c r="B913" s="3">
        <v>185</v>
      </c>
      <c r="C913" s="3">
        <v>136.29736</v>
      </c>
      <c r="D913" s="3">
        <v>198</v>
      </c>
      <c r="E913" s="7">
        <v>-4.343</v>
      </c>
      <c r="F913" s="3"/>
      <c r="G913" s="3">
        <v>185</v>
      </c>
    </row>
    <row r="914" spans="1:7">
      <c r="A914" s="33">
        <v>41453</v>
      </c>
      <c r="B914" s="3">
        <v>185</v>
      </c>
      <c r="C914" s="3">
        <v>136.29736</v>
      </c>
      <c r="D914" s="3">
        <v>198</v>
      </c>
      <c r="E914" s="7">
        <v>-4.343</v>
      </c>
      <c r="F914" s="3"/>
      <c r="G914" s="3">
        <v>185</v>
      </c>
    </row>
    <row r="915" spans="1:7">
      <c r="A915" s="33">
        <v>41460</v>
      </c>
      <c r="B915" s="3">
        <v>185</v>
      </c>
      <c r="C915" s="3">
        <v>137.24590000000001</v>
      </c>
      <c r="D915" s="3">
        <v>198</v>
      </c>
      <c r="E915" s="7">
        <v>-3.0070000000000001</v>
      </c>
      <c r="F915" s="3"/>
      <c r="G915" s="3">
        <v>185</v>
      </c>
    </row>
    <row r="916" spans="1:7">
      <c r="A916" s="33">
        <v>41467</v>
      </c>
      <c r="B916" s="3">
        <v>185</v>
      </c>
      <c r="C916" s="3">
        <v>137.53858</v>
      </c>
      <c r="D916" s="3">
        <v>198</v>
      </c>
      <c r="E916" s="7">
        <v>-2.8</v>
      </c>
      <c r="F916" s="3"/>
      <c r="G916" s="3">
        <v>185</v>
      </c>
    </row>
    <row r="917" spans="1:7">
      <c r="A917" s="33">
        <v>41474</v>
      </c>
      <c r="B917" s="3">
        <v>185</v>
      </c>
      <c r="C917" s="3">
        <v>137.53858</v>
      </c>
      <c r="D917" s="3">
        <v>198</v>
      </c>
      <c r="E917" s="7">
        <v>-2.8</v>
      </c>
      <c r="F917" s="3"/>
      <c r="G917" s="3">
        <v>185</v>
      </c>
    </row>
    <row r="918" spans="1:7">
      <c r="A918" s="33">
        <v>41481</v>
      </c>
      <c r="B918" s="3">
        <v>185</v>
      </c>
      <c r="C918" s="3">
        <v>137.53858</v>
      </c>
      <c r="D918" s="3">
        <v>198</v>
      </c>
      <c r="E918" s="7">
        <v>-1.89</v>
      </c>
      <c r="F918" s="3"/>
      <c r="G918" s="3">
        <v>185</v>
      </c>
    </row>
    <row r="919" spans="1:7">
      <c r="A919" s="33">
        <v>41488</v>
      </c>
      <c r="B919" s="3">
        <v>185</v>
      </c>
      <c r="C919" s="3">
        <v>137.66829000000001</v>
      </c>
      <c r="D919" s="3">
        <v>198</v>
      </c>
      <c r="E919" s="7">
        <v>-1.798</v>
      </c>
      <c r="F919" s="3"/>
      <c r="G919" s="3">
        <v>185</v>
      </c>
    </row>
    <row r="920" spans="1:7">
      <c r="A920" s="33">
        <v>41495</v>
      </c>
      <c r="B920" s="3">
        <v>185</v>
      </c>
      <c r="C920" s="3">
        <v>137.66829000000001</v>
      </c>
      <c r="D920" s="3">
        <v>198</v>
      </c>
      <c r="E920" s="7">
        <v>-1.798</v>
      </c>
      <c r="F920" s="3"/>
      <c r="G920" s="3">
        <v>185</v>
      </c>
    </row>
    <row r="921" spans="1:7">
      <c r="A921" s="33">
        <v>41502</v>
      </c>
      <c r="B921" s="3">
        <v>185</v>
      </c>
      <c r="C921" s="3">
        <v>137.66829000000001</v>
      </c>
      <c r="D921" s="3">
        <v>198</v>
      </c>
      <c r="E921" s="7">
        <v>-1.798</v>
      </c>
      <c r="F921" s="3"/>
      <c r="G921" s="3">
        <v>185</v>
      </c>
    </row>
    <row r="922" spans="1:7">
      <c r="A922" s="33">
        <v>41509</v>
      </c>
      <c r="B922" s="3">
        <v>185</v>
      </c>
      <c r="C922" s="3">
        <v>137.66829000000001</v>
      </c>
      <c r="D922" s="3">
        <v>198</v>
      </c>
      <c r="E922" s="7">
        <v>-1.286</v>
      </c>
      <c r="F922" s="3"/>
      <c r="G922" s="3">
        <v>185</v>
      </c>
    </row>
    <row r="923" spans="1:7">
      <c r="A923" s="33">
        <v>41516</v>
      </c>
      <c r="B923" s="3">
        <v>185</v>
      </c>
      <c r="C923" s="3">
        <v>137.66829000000001</v>
      </c>
      <c r="D923" s="3">
        <v>198</v>
      </c>
      <c r="E923" s="7">
        <v>-1.286</v>
      </c>
      <c r="F923" s="3"/>
      <c r="G923" s="3">
        <v>185</v>
      </c>
    </row>
    <row r="924" spans="1:7">
      <c r="A924" s="33">
        <v>41523</v>
      </c>
      <c r="B924" s="3">
        <v>185</v>
      </c>
      <c r="C924" s="3">
        <v>137.66829000000001</v>
      </c>
      <c r="D924" s="3">
        <v>198</v>
      </c>
      <c r="E924" s="7">
        <v>-1.286</v>
      </c>
      <c r="F924" s="3"/>
      <c r="G924" s="3">
        <v>185</v>
      </c>
    </row>
    <row r="925" spans="1:7">
      <c r="A925" s="33">
        <v>41530</v>
      </c>
      <c r="B925" s="3">
        <v>185</v>
      </c>
      <c r="C925" s="3">
        <v>137.66829000000001</v>
      </c>
      <c r="D925" s="3">
        <v>198</v>
      </c>
      <c r="E925" s="7">
        <v>-0.77</v>
      </c>
      <c r="F925" s="3"/>
      <c r="G925" s="3">
        <v>185</v>
      </c>
    </row>
    <row r="926" spans="1:7">
      <c r="A926" s="33">
        <v>41537</v>
      </c>
      <c r="B926" s="3">
        <v>185</v>
      </c>
      <c r="C926" s="3">
        <v>139.18024</v>
      </c>
      <c r="D926" s="3">
        <v>198</v>
      </c>
      <c r="E926" s="7">
        <v>0.84799999999999998</v>
      </c>
      <c r="F926" s="3"/>
      <c r="G926" s="3">
        <v>185</v>
      </c>
    </row>
    <row r="927" spans="1:7">
      <c r="A927" s="33">
        <v>41544</v>
      </c>
      <c r="B927" s="3">
        <v>185</v>
      </c>
      <c r="C927" s="3">
        <v>139.18024</v>
      </c>
      <c r="D927" s="3">
        <v>198</v>
      </c>
      <c r="E927" s="7">
        <v>0.84799999999999998</v>
      </c>
      <c r="F927" s="3"/>
      <c r="G927" s="3">
        <v>185</v>
      </c>
    </row>
    <row r="928" spans="1:7">
      <c r="A928" s="33">
        <v>41551</v>
      </c>
      <c r="B928" s="3">
        <v>185</v>
      </c>
      <c r="C928" s="3">
        <v>139.18024</v>
      </c>
      <c r="D928" s="3">
        <v>198</v>
      </c>
      <c r="E928" s="7">
        <v>0.84799999999999998</v>
      </c>
      <c r="F928" s="3"/>
      <c r="G928" s="3">
        <v>185</v>
      </c>
    </row>
    <row r="929" spans="1:7">
      <c r="A929" s="33">
        <v>41558</v>
      </c>
      <c r="B929" s="3">
        <v>185</v>
      </c>
      <c r="C929" s="3">
        <v>139.18024</v>
      </c>
      <c r="D929" s="3">
        <v>198</v>
      </c>
      <c r="E929" s="7">
        <v>0.84799999999999998</v>
      </c>
      <c r="F929" s="3"/>
      <c r="G929" s="3">
        <v>185</v>
      </c>
    </row>
    <row r="930" spans="1:7">
      <c r="A930" s="33">
        <v>41565</v>
      </c>
      <c r="B930" s="3">
        <v>185</v>
      </c>
      <c r="C930" s="3">
        <v>139.18024</v>
      </c>
      <c r="D930" s="3">
        <v>198</v>
      </c>
      <c r="E930" s="7">
        <v>0.84799999999999998</v>
      </c>
      <c r="F930" s="3"/>
      <c r="G930" s="3">
        <v>185</v>
      </c>
    </row>
    <row r="931" spans="1:7">
      <c r="A931" s="33">
        <v>41572</v>
      </c>
      <c r="B931" s="3">
        <v>185</v>
      </c>
      <c r="C931" s="3">
        <v>139.90661</v>
      </c>
      <c r="D931" s="3">
        <v>198</v>
      </c>
      <c r="E931" s="7">
        <v>1.375</v>
      </c>
      <c r="F931" s="3"/>
      <c r="G931" s="3">
        <v>185</v>
      </c>
    </row>
    <row r="932" spans="1:7">
      <c r="A932" s="33">
        <v>41579</v>
      </c>
      <c r="B932" s="3">
        <v>185</v>
      </c>
      <c r="C932" s="3">
        <v>139.90661</v>
      </c>
      <c r="D932" s="3">
        <v>198</v>
      </c>
      <c r="E932" s="7">
        <v>1.911</v>
      </c>
      <c r="F932" s="3"/>
      <c r="G932" s="3">
        <v>185</v>
      </c>
    </row>
    <row r="933" spans="1:7">
      <c r="A933" s="33">
        <v>41586</v>
      </c>
      <c r="B933" s="3">
        <v>185</v>
      </c>
      <c r="C933" s="3">
        <v>141.21834000000001</v>
      </c>
      <c r="D933" s="3">
        <v>198</v>
      </c>
      <c r="E933" s="7">
        <v>2.867</v>
      </c>
      <c r="F933" s="3"/>
      <c r="G933" s="3">
        <v>185</v>
      </c>
    </row>
    <row r="934" spans="1:7">
      <c r="A934" s="33">
        <v>41593</v>
      </c>
      <c r="B934" s="3">
        <v>185</v>
      </c>
      <c r="C934" s="3">
        <v>141.21834000000001</v>
      </c>
      <c r="D934" s="3">
        <v>198</v>
      </c>
      <c r="E934" s="7">
        <v>3.335</v>
      </c>
      <c r="F934" s="3"/>
      <c r="G934" s="3">
        <v>185</v>
      </c>
    </row>
    <row r="935" spans="1:7">
      <c r="A935" s="33">
        <v>41600</v>
      </c>
      <c r="B935" s="3">
        <v>185</v>
      </c>
      <c r="C935" s="3">
        <v>141.21834000000001</v>
      </c>
      <c r="D935" s="3">
        <v>198</v>
      </c>
      <c r="E935" s="7">
        <v>3.335</v>
      </c>
      <c r="F935" s="3"/>
      <c r="G935" s="3">
        <v>185</v>
      </c>
    </row>
    <row r="936" spans="1:7">
      <c r="A936" s="33">
        <v>41607</v>
      </c>
      <c r="B936" s="3">
        <v>185</v>
      </c>
      <c r="C936" s="3">
        <v>141.47775999999999</v>
      </c>
      <c r="D936" s="3">
        <v>198</v>
      </c>
      <c r="E936" s="7">
        <v>3.8010000000000002</v>
      </c>
      <c r="F936" s="3"/>
      <c r="G936" s="3">
        <v>185</v>
      </c>
    </row>
    <row r="937" spans="1:7">
      <c r="A937" s="33">
        <v>41614</v>
      </c>
      <c r="B937" s="3">
        <v>185</v>
      </c>
      <c r="C937" s="3">
        <v>141.47775999999999</v>
      </c>
      <c r="D937" s="3">
        <v>198</v>
      </c>
      <c r="E937" s="7">
        <v>3.8010000000000002</v>
      </c>
      <c r="F937" s="3"/>
      <c r="G937" s="3">
        <v>185</v>
      </c>
    </row>
    <row r="938" spans="1:7">
      <c r="A938" s="33">
        <v>41621</v>
      </c>
      <c r="B938" s="3">
        <v>185</v>
      </c>
      <c r="C938" s="3">
        <v>141.99659</v>
      </c>
      <c r="D938" s="3">
        <v>198</v>
      </c>
      <c r="E938" s="7">
        <v>4.1820000000000004</v>
      </c>
      <c r="F938" s="3"/>
      <c r="G938" s="3">
        <v>185</v>
      </c>
    </row>
    <row r="939" spans="1:7">
      <c r="A939" s="33">
        <v>41628</v>
      </c>
      <c r="B939" s="3">
        <v>185</v>
      </c>
      <c r="C939" s="3">
        <v>143.16730999999999</v>
      </c>
      <c r="D939" s="3">
        <v>198</v>
      </c>
      <c r="E939" s="7">
        <v>5.04</v>
      </c>
      <c r="F939" s="3"/>
      <c r="G939" s="3">
        <v>185</v>
      </c>
    </row>
    <row r="940" spans="1:7">
      <c r="A940" s="33">
        <v>41635</v>
      </c>
      <c r="B940" s="3">
        <v>185</v>
      </c>
      <c r="C940" s="3">
        <v>143.16730999999999</v>
      </c>
      <c r="D940" s="3">
        <v>198</v>
      </c>
      <c r="E940" s="7">
        <v>5.04</v>
      </c>
      <c r="F940" s="3"/>
      <c r="G940" s="3">
        <v>185</v>
      </c>
    </row>
    <row r="941" spans="1:7">
      <c r="A941" s="33">
        <v>41642</v>
      </c>
      <c r="B941" s="3">
        <v>185</v>
      </c>
      <c r="C941" s="3">
        <v>143.75265999999999</v>
      </c>
      <c r="D941" s="3">
        <v>198</v>
      </c>
      <c r="E941" s="7">
        <v>5.47</v>
      </c>
      <c r="F941" s="3"/>
      <c r="G941" s="3">
        <v>198</v>
      </c>
    </row>
    <row r="942" spans="1:7">
      <c r="A942" s="33">
        <v>41649</v>
      </c>
      <c r="B942" s="3">
        <v>185</v>
      </c>
      <c r="C942" s="3">
        <v>143.75265999999999</v>
      </c>
      <c r="D942" s="3">
        <v>198</v>
      </c>
      <c r="E942" s="7">
        <v>5.47</v>
      </c>
      <c r="F942" s="3"/>
      <c r="G942" s="3">
        <v>198</v>
      </c>
    </row>
    <row r="943" spans="1:7">
      <c r="A943" s="33">
        <v>41656</v>
      </c>
      <c r="B943" s="3">
        <v>185</v>
      </c>
      <c r="C943" s="3">
        <v>143.75265999999999</v>
      </c>
      <c r="D943" s="3">
        <v>198</v>
      </c>
      <c r="E943" s="7">
        <v>5.47</v>
      </c>
      <c r="F943" s="3"/>
      <c r="G943" s="3">
        <v>198</v>
      </c>
    </row>
    <row r="944" spans="1:7">
      <c r="A944" s="33">
        <v>41663</v>
      </c>
      <c r="B944" s="3">
        <v>185</v>
      </c>
      <c r="C944" s="3">
        <v>144.01208</v>
      </c>
      <c r="D944" s="3">
        <v>198</v>
      </c>
      <c r="E944" s="7">
        <v>5.66</v>
      </c>
      <c r="F944" s="3"/>
      <c r="G944" s="3">
        <v>198</v>
      </c>
    </row>
    <row r="945" spans="1:7">
      <c r="A945" s="33">
        <v>41670</v>
      </c>
      <c r="B945" s="3">
        <v>185</v>
      </c>
      <c r="C945" s="3">
        <v>144.2715</v>
      </c>
      <c r="D945" s="3">
        <v>198</v>
      </c>
      <c r="E945" s="7">
        <v>5.851</v>
      </c>
      <c r="F945" s="3"/>
      <c r="G945" s="3">
        <v>198</v>
      </c>
    </row>
    <row r="946" spans="1:7">
      <c r="A946" s="33">
        <v>41677</v>
      </c>
      <c r="B946" s="3">
        <v>185</v>
      </c>
      <c r="C946" s="3">
        <v>144.2715</v>
      </c>
      <c r="D946" s="3">
        <v>198</v>
      </c>
      <c r="E946" s="7">
        <v>5.851</v>
      </c>
      <c r="F946" s="3"/>
      <c r="G946" s="3">
        <v>198</v>
      </c>
    </row>
    <row r="947" spans="1:7">
      <c r="A947" s="33">
        <v>41684</v>
      </c>
      <c r="B947" s="3">
        <v>185</v>
      </c>
      <c r="C947" s="3">
        <v>144.53092000000001</v>
      </c>
      <c r="D947" s="3">
        <v>199</v>
      </c>
      <c r="E947" s="7">
        <v>6.0410000000000004</v>
      </c>
      <c r="F947" s="3"/>
      <c r="G947" s="3">
        <v>199</v>
      </c>
    </row>
    <row r="948" spans="1:7">
      <c r="A948" s="33">
        <v>41691</v>
      </c>
      <c r="B948" s="3">
        <v>185</v>
      </c>
      <c r="C948" s="3">
        <v>144.79033999999999</v>
      </c>
      <c r="D948" s="3">
        <v>199</v>
      </c>
      <c r="E948" s="7">
        <v>6.2309999999999999</v>
      </c>
      <c r="F948" s="3"/>
      <c r="G948" s="3">
        <v>199</v>
      </c>
    </row>
    <row r="949" spans="1:7">
      <c r="A949" s="33">
        <v>41698</v>
      </c>
      <c r="B949" s="3">
        <v>185</v>
      </c>
      <c r="C949" s="3">
        <v>144.79033999999999</v>
      </c>
      <c r="D949" s="3">
        <v>199</v>
      </c>
      <c r="E949" s="7">
        <v>6.2309999999999999</v>
      </c>
      <c r="F949" s="3"/>
      <c r="G949" s="3">
        <v>199</v>
      </c>
    </row>
    <row r="950" spans="1:7">
      <c r="A950" s="33">
        <v>41705</v>
      </c>
      <c r="B950" s="3">
        <v>185</v>
      </c>
      <c r="C950" s="3">
        <v>144.79033999999999</v>
      </c>
      <c r="D950" s="3">
        <v>199</v>
      </c>
      <c r="E950" s="7">
        <v>6.2309999999999999</v>
      </c>
      <c r="F950" s="3"/>
      <c r="G950" s="3">
        <v>199</v>
      </c>
    </row>
    <row r="951" spans="1:7">
      <c r="A951" s="33">
        <v>41712</v>
      </c>
      <c r="B951" s="3">
        <v>185</v>
      </c>
      <c r="C951" s="3">
        <v>145.84264999999999</v>
      </c>
      <c r="D951" s="3">
        <v>199</v>
      </c>
      <c r="E951" s="7">
        <v>7.0030000000000001</v>
      </c>
      <c r="F951" s="3"/>
      <c r="G951" s="3">
        <v>199</v>
      </c>
    </row>
    <row r="952" spans="1:7">
      <c r="A952" s="33">
        <v>41719</v>
      </c>
      <c r="B952" s="3">
        <v>185</v>
      </c>
      <c r="C952" s="3">
        <v>146.10207</v>
      </c>
      <c r="D952" s="3">
        <v>199</v>
      </c>
      <c r="E952" s="7">
        <v>7.194</v>
      </c>
      <c r="F952" s="3"/>
      <c r="G952" s="3">
        <v>199</v>
      </c>
    </row>
    <row r="953" spans="1:7">
      <c r="A953" s="33">
        <v>41726</v>
      </c>
      <c r="B953" s="3">
        <v>185</v>
      </c>
      <c r="C953" s="3">
        <v>146.68742</v>
      </c>
      <c r="D953" s="3">
        <v>199</v>
      </c>
      <c r="E953" s="7">
        <v>7.6230000000000002</v>
      </c>
      <c r="F953" s="3"/>
      <c r="G953" s="3">
        <v>199</v>
      </c>
    </row>
    <row r="954" spans="1:7">
      <c r="A954" s="33">
        <v>41733</v>
      </c>
      <c r="B954" s="3">
        <v>185</v>
      </c>
      <c r="C954" s="3">
        <v>147.01336000000001</v>
      </c>
      <c r="D954" s="3">
        <v>199</v>
      </c>
      <c r="E954" s="7">
        <v>7.8620000000000001</v>
      </c>
      <c r="F954" s="3"/>
      <c r="G954" s="3">
        <v>199</v>
      </c>
    </row>
    <row r="955" spans="1:7">
      <c r="A955" s="33">
        <v>41740</v>
      </c>
      <c r="B955" s="3">
        <v>185.5</v>
      </c>
      <c r="C955" s="3">
        <v>147.27278000000001</v>
      </c>
      <c r="D955" s="3">
        <v>199.5</v>
      </c>
      <c r="E955" s="7">
        <v>8.0530000000000008</v>
      </c>
      <c r="F955" s="3"/>
      <c r="G955" s="3">
        <v>199.5</v>
      </c>
    </row>
    <row r="956" spans="1:7">
      <c r="A956" s="33">
        <v>41747</v>
      </c>
      <c r="B956" s="3">
        <v>186</v>
      </c>
      <c r="C956" s="3">
        <v>147.53219999999999</v>
      </c>
      <c r="D956" s="3">
        <v>200</v>
      </c>
      <c r="E956" s="7">
        <v>8.2430000000000003</v>
      </c>
      <c r="F956" s="3"/>
      <c r="G956" s="3">
        <v>200</v>
      </c>
    </row>
    <row r="957" spans="1:7">
      <c r="A957" s="33">
        <v>41754</v>
      </c>
      <c r="B957" s="3">
        <v>186</v>
      </c>
      <c r="C957" s="3">
        <v>147.79160999999999</v>
      </c>
      <c r="D957" s="3">
        <v>200</v>
      </c>
      <c r="E957" s="7">
        <v>8.4329999999999998</v>
      </c>
      <c r="F957" s="3"/>
      <c r="G957" s="3">
        <v>200</v>
      </c>
    </row>
    <row r="958" spans="1:7">
      <c r="A958" s="33">
        <v>41761</v>
      </c>
      <c r="B958" s="3">
        <v>186</v>
      </c>
      <c r="C958" s="3">
        <v>148.51799</v>
      </c>
      <c r="D958" s="3">
        <v>200</v>
      </c>
      <c r="E958" s="7">
        <v>8.9659999999999993</v>
      </c>
      <c r="F958" s="3"/>
      <c r="G958" s="3">
        <v>200</v>
      </c>
    </row>
    <row r="959" spans="1:7">
      <c r="A959" s="33">
        <v>41768</v>
      </c>
      <c r="B959" s="3">
        <v>186</v>
      </c>
      <c r="C959" s="3">
        <v>148.68096</v>
      </c>
      <c r="D959" s="3">
        <v>200</v>
      </c>
      <c r="E959" s="7">
        <v>9.0860000000000003</v>
      </c>
      <c r="F959" s="3"/>
      <c r="G959" s="3">
        <v>200</v>
      </c>
    </row>
    <row r="960" spans="1:7">
      <c r="A960" s="33">
        <v>41775</v>
      </c>
      <c r="B960" s="3">
        <v>186</v>
      </c>
      <c r="C960" s="3">
        <v>148.94037</v>
      </c>
      <c r="D960" s="3">
        <v>200</v>
      </c>
      <c r="E960" s="7">
        <v>9.2759999999999998</v>
      </c>
      <c r="F960" s="3"/>
      <c r="G960" s="3">
        <v>200</v>
      </c>
    </row>
    <row r="961" spans="1:7">
      <c r="A961" s="33">
        <v>41782</v>
      </c>
      <c r="B961" s="3">
        <v>186</v>
      </c>
      <c r="C961" s="3">
        <v>148.94037</v>
      </c>
      <c r="D961" s="3">
        <v>200</v>
      </c>
      <c r="E961" s="7">
        <v>9.2759999999999998</v>
      </c>
      <c r="F961" s="3"/>
      <c r="G961" s="3">
        <v>200</v>
      </c>
    </row>
    <row r="962" spans="1:7">
      <c r="A962" s="33">
        <v>41789</v>
      </c>
      <c r="B962" s="3">
        <v>186</v>
      </c>
      <c r="C962" s="3">
        <v>149.10334</v>
      </c>
      <c r="D962" s="3">
        <v>200</v>
      </c>
      <c r="E962" s="7">
        <v>9.3960000000000008</v>
      </c>
      <c r="F962" s="3"/>
      <c r="G962" s="3">
        <v>200</v>
      </c>
    </row>
    <row r="963" spans="1:7">
      <c r="A963" s="33">
        <v>41796</v>
      </c>
      <c r="B963" s="3">
        <v>186</v>
      </c>
      <c r="C963" s="3">
        <v>149.10334</v>
      </c>
      <c r="D963" s="3">
        <v>200</v>
      </c>
      <c r="E963" s="7">
        <v>9.3960000000000008</v>
      </c>
      <c r="F963" s="3"/>
      <c r="G963" s="3">
        <v>200</v>
      </c>
    </row>
    <row r="964" spans="1:7">
      <c r="A964" s="33">
        <v>41803</v>
      </c>
      <c r="B964" s="3">
        <v>186</v>
      </c>
      <c r="C964" s="3">
        <v>149.62950000000001</v>
      </c>
      <c r="D964" s="3">
        <v>200</v>
      </c>
      <c r="E964" s="7">
        <v>9.782</v>
      </c>
      <c r="F964" s="3"/>
      <c r="G964" s="3">
        <v>200</v>
      </c>
    </row>
    <row r="965" spans="1:7">
      <c r="A965" s="33">
        <v>41810</v>
      </c>
      <c r="B965" s="3">
        <v>186</v>
      </c>
      <c r="C965" s="3">
        <v>149.62950000000001</v>
      </c>
      <c r="D965" s="3">
        <v>200</v>
      </c>
      <c r="E965" s="7">
        <v>9.782</v>
      </c>
      <c r="F965" s="3"/>
      <c r="G965" s="3">
        <v>200</v>
      </c>
    </row>
    <row r="966" spans="1:7">
      <c r="A966" s="33">
        <v>41817</v>
      </c>
      <c r="B966" s="3">
        <v>186</v>
      </c>
      <c r="C966" s="3">
        <v>149.62950000000001</v>
      </c>
      <c r="D966" s="3">
        <v>200</v>
      </c>
      <c r="E966" s="7">
        <v>9.782</v>
      </c>
      <c r="F966" s="3"/>
      <c r="G966" s="3">
        <v>200</v>
      </c>
    </row>
    <row r="967" spans="1:7">
      <c r="A967" s="33">
        <v>41824</v>
      </c>
      <c r="B967" s="3">
        <v>186</v>
      </c>
      <c r="C967" s="3">
        <v>148.97363000000001</v>
      </c>
      <c r="D967" s="3">
        <v>200</v>
      </c>
      <c r="E967" s="7">
        <v>8.5449999999999999</v>
      </c>
      <c r="F967" s="3"/>
      <c r="G967" s="3">
        <v>200</v>
      </c>
    </row>
    <row r="968" spans="1:7">
      <c r="A968" s="33">
        <v>41831</v>
      </c>
      <c r="B968" s="3">
        <v>186</v>
      </c>
      <c r="C968" s="3">
        <v>148.97363000000001</v>
      </c>
      <c r="D968" s="3">
        <v>200</v>
      </c>
      <c r="E968" s="7">
        <v>8.3140000000000001</v>
      </c>
      <c r="F968" s="3"/>
      <c r="G968" s="3">
        <v>200</v>
      </c>
    </row>
    <row r="969" spans="1:7">
      <c r="A969" s="33">
        <v>41838</v>
      </c>
      <c r="B969" s="3">
        <v>186</v>
      </c>
      <c r="C969" s="3">
        <v>148.97363000000001</v>
      </c>
      <c r="D969" s="3">
        <v>200</v>
      </c>
      <c r="E969" s="7">
        <v>8.3140000000000001</v>
      </c>
      <c r="F969" s="3"/>
      <c r="G969" s="3">
        <v>200</v>
      </c>
    </row>
    <row r="970" spans="1:7">
      <c r="A970" s="33">
        <v>41845</v>
      </c>
      <c r="B970" s="3">
        <v>186</v>
      </c>
      <c r="C970" s="3">
        <v>148.97363000000001</v>
      </c>
      <c r="D970" s="3">
        <v>200</v>
      </c>
      <c r="E970" s="7">
        <v>8.3140000000000001</v>
      </c>
      <c r="F970" s="3"/>
      <c r="G970" s="3">
        <v>200</v>
      </c>
    </row>
    <row r="971" spans="1:7">
      <c r="A971" s="33">
        <v>41852</v>
      </c>
      <c r="B971" s="3">
        <v>186</v>
      </c>
      <c r="C971" s="3">
        <v>148.97363000000001</v>
      </c>
      <c r="D971" s="3">
        <v>200</v>
      </c>
      <c r="E971" s="7">
        <v>8.2119999999999997</v>
      </c>
      <c r="F971" s="3"/>
      <c r="G971" s="3">
        <v>200</v>
      </c>
    </row>
    <row r="972" spans="1:7">
      <c r="A972" s="33">
        <v>41859</v>
      </c>
      <c r="B972" s="3">
        <v>186</v>
      </c>
      <c r="C972" s="3">
        <v>148.84392</v>
      </c>
      <c r="D972" s="3">
        <v>200</v>
      </c>
      <c r="E972" s="7">
        <v>8.1180000000000003</v>
      </c>
      <c r="F972" s="3"/>
      <c r="G972" s="3">
        <v>200</v>
      </c>
    </row>
    <row r="973" spans="1:7">
      <c r="A973" s="33">
        <v>41866</v>
      </c>
      <c r="B973" s="3">
        <v>186</v>
      </c>
      <c r="C973" s="3">
        <v>148.84392</v>
      </c>
      <c r="D973" s="3">
        <v>200</v>
      </c>
      <c r="E973" s="7">
        <v>8.1180000000000003</v>
      </c>
      <c r="F973" s="3"/>
      <c r="G973" s="3">
        <v>200</v>
      </c>
    </row>
    <row r="974" spans="1:7">
      <c r="A974" s="33">
        <v>41873</v>
      </c>
      <c r="B974" s="3">
        <v>186</v>
      </c>
      <c r="C974" s="3">
        <v>148.84392</v>
      </c>
      <c r="D974" s="3">
        <v>200</v>
      </c>
      <c r="E974" s="7">
        <v>8.1180000000000003</v>
      </c>
      <c r="F974" s="3"/>
      <c r="G974" s="3">
        <v>200</v>
      </c>
    </row>
    <row r="975" spans="1:7">
      <c r="A975" s="33">
        <v>41880</v>
      </c>
      <c r="B975" s="3">
        <v>186</v>
      </c>
      <c r="C975" s="3">
        <v>148.58449999999999</v>
      </c>
      <c r="D975" s="3">
        <v>200</v>
      </c>
      <c r="E975" s="7">
        <v>7.9290000000000003</v>
      </c>
      <c r="F975" s="3"/>
      <c r="G975" s="3">
        <v>200</v>
      </c>
    </row>
    <row r="976" spans="1:7">
      <c r="A976" s="33">
        <v>41887</v>
      </c>
      <c r="B976" s="3">
        <v>186</v>
      </c>
      <c r="C976" s="3">
        <v>149.63681</v>
      </c>
      <c r="D976" s="3">
        <v>200</v>
      </c>
      <c r="E976" s="7">
        <v>8.6940000000000008</v>
      </c>
      <c r="F976" s="3"/>
      <c r="G976" s="3">
        <v>200</v>
      </c>
    </row>
    <row r="977" spans="1:7">
      <c r="A977" s="33">
        <v>41894</v>
      </c>
      <c r="B977" s="3">
        <v>186</v>
      </c>
      <c r="C977" s="3">
        <v>149.63681</v>
      </c>
      <c r="D977" s="3">
        <v>200</v>
      </c>
      <c r="E977" s="7">
        <v>8.6940000000000008</v>
      </c>
      <c r="F977" s="3"/>
      <c r="G977" s="3">
        <v>200</v>
      </c>
    </row>
    <row r="978" spans="1:7">
      <c r="A978" s="33">
        <v>41901</v>
      </c>
      <c r="B978" s="3">
        <v>186</v>
      </c>
      <c r="C978" s="3">
        <v>150.68912</v>
      </c>
      <c r="D978" s="3">
        <v>200</v>
      </c>
      <c r="E978" s="7">
        <v>8.2690000000000001</v>
      </c>
      <c r="F978" s="3"/>
      <c r="G978" s="3">
        <v>200</v>
      </c>
    </row>
    <row r="979" spans="1:7">
      <c r="A979" s="33">
        <v>41908</v>
      </c>
      <c r="B979" s="3">
        <v>186</v>
      </c>
      <c r="C979" s="3">
        <v>151.74143000000001</v>
      </c>
      <c r="D979" s="3">
        <v>200</v>
      </c>
      <c r="E979" s="7">
        <v>9.0250000000000004</v>
      </c>
      <c r="F979" s="3"/>
      <c r="G979" s="3">
        <v>200</v>
      </c>
    </row>
    <row r="980" spans="1:7">
      <c r="A980" s="33">
        <v>41915</v>
      </c>
      <c r="B980" s="3">
        <v>186</v>
      </c>
      <c r="C980" s="3">
        <v>151.74143000000001</v>
      </c>
      <c r="D980" s="3">
        <v>200</v>
      </c>
      <c r="E980" s="7">
        <v>9.0250000000000004</v>
      </c>
      <c r="F980" s="3"/>
      <c r="G980" s="3">
        <v>200</v>
      </c>
    </row>
    <row r="981" spans="1:7">
      <c r="A981" s="33">
        <v>41922</v>
      </c>
      <c r="B981" s="3">
        <v>186</v>
      </c>
      <c r="C981" s="3">
        <v>151.74143000000001</v>
      </c>
      <c r="D981" s="3">
        <v>200</v>
      </c>
      <c r="E981" s="7">
        <v>9.0250000000000004</v>
      </c>
      <c r="F981" s="3">
        <v>205</v>
      </c>
      <c r="G981" s="3">
        <v>200</v>
      </c>
    </row>
    <row r="982" spans="1:7">
      <c r="A982" s="33">
        <v>41929</v>
      </c>
      <c r="B982" s="3">
        <v>186</v>
      </c>
      <c r="C982" s="3">
        <v>151.74143000000001</v>
      </c>
      <c r="D982" s="3">
        <v>200</v>
      </c>
      <c r="E982" s="7">
        <v>9.0250000000000004</v>
      </c>
      <c r="F982" s="3">
        <v>205</v>
      </c>
      <c r="G982" s="3">
        <v>200</v>
      </c>
    </row>
    <row r="983" spans="1:7">
      <c r="A983" s="33">
        <v>41936</v>
      </c>
      <c r="B983" s="3">
        <v>186</v>
      </c>
      <c r="C983" s="3">
        <v>151.74143000000001</v>
      </c>
      <c r="D983" s="3">
        <v>200</v>
      </c>
      <c r="E983" s="7">
        <v>8.4589999999999996</v>
      </c>
      <c r="F983" s="3">
        <v>205</v>
      </c>
      <c r="G983" s="3">
        <v>200</v>
      </c>
    </row>
    <row r="984" spans="1:7">
      <c r="A984" s="33">
        <v>41943</v>
      </c>
      <c r="B984" s="3">
        <v>186</v>
      </c>
      <c r="C984" s="3">
        <v>151.74143000000001</v>
      </c>
      <c r="D984" s="3">
        <v>200</v>
      </c>
      <c r="E984" s="7">
        <v>8.4589999999999996</v>
      </c>
      <c r="F984" s="3">
        <v>205</v>
      </c>
      <c r="G984" s="3">
        <v>200</v>
      </c>
    </row>
    <row r="985" spans="1:7">
      <c r="A985" s="33">
        <v>41950</v>
      </c>
      <c r="B985" s="3">
        <v>186</v>
      </c>
      <c r="C985" s="3">
        <v>151.74143000000001</v>
      </c>
      <c r="D985" s="3">
        <v>200</v>
      </c>
      <c r="E985" s="7">
        <v>7.452</v>
      </c>
      <c r="F985" s="3">
        <v>205</v>
      </c>
      <c r="G985" s="3">
        <v>200</v>
      </c>
    </row>
    <row r="986" spans="1:7">
      <c r="A986" s="33">
        <v>41957</v>
      </c>
      <c r="B986" s="3">
        <v>186</v>
      </c>
      <c r="C986" s="3">
        <v>152.46780999999999</v>
      </c>
      <c r="D986" s="3">
        <v>200</v>
      </c>
      <c r="E986" s="7">
        <v>7.9660000000000002</v>
      </c>
      <c r="F986" s="3">
        <v>205</v>
      </c>
      <c r="G986" s="3">
        <v>200</v>
      </c>
    </row>
    <row r="987" spans="1:7">
      <c r="A987" s="33">
        <v>41964</v>
      </c>
      <c r="B987" s="3">
        <v>186</v>
      </c>
      <c r="C987" s="3">
        <v>152.46780999999999</v>
      </c>
      <c r="D987" s="3">
        <v>200</v>
      </c>
      <c r="E987" s="7">
        <v>7.9660000000000002</v>
      </c>
      <c r="F987" s="3">
        <v>205</v>
      </c>
      <c r="G987" s="3">
        <v>200</v>
      </c>
    </row>
    <row r="988" spans="1:7">
      <c r="A988" s="33">
        <v>41971</v>
      </c>
      <c r="B988" s="3">
        <v>186</v>
      </c>
      <c r="C988" s="3">
        <v>152.46780999999999</v>
      </c>
      <c r="D988" s="3">
        <v>200</v>
      </c>
      <c r="E988" s="7">
        <v>7.7679999999999998</v>
      </c>
      <c r="F988" s="3">
        <v>205</v>
      </c>
      <c r="G988" s="3">
        <v>200</v>
      </c>
    </row>
    <row r="989" spans="1:7">
      <c r="A989" s="33">
        <v>41978</v>
      </c>
      <c r="B989" s="3">
        <v>186</v>
      </c>
      <c r="C989" s="3">
        <v>152.46780999999999</v>
      </c>
      <c r="D989" s="3">
        <v>200</v>
      </c>
      <c r="E989" s="7">
        <v>7.7679999999999998</v>
      </c>
      <c r="F989" s="3">
        <v>205</v>
      </c>
      <c r="G989" s="3">
        <v>200</v>
      </c>
    </row>
    <row r="990" spans="1:7">
      <c r="A990" s="33">
        <v>41985</v>
      </c>
      <c r="B990" s="3">
        <v>186</v>
      </c>
      <c r="C990" s="3">
        <v>152.46780999999999</v>
      </c>
      <c r="D990" s="3">
        <v>200</v>
      </c>
      <c r="E990" s="7">
        <v>7.3739999999999997</v>
      </c>
      <c r="F990" s="3">
        <v>205</v>
      </c>
      <c r="G990" s="3">
        <v>200</v>
      </c>
    </row>
    <row r="991" spans="1:7">
      <c r="A991" s="33">
        <v>41992</v>
      </c>
      <c r="B991" s="3">
        <v>186</v>
      </c>
      <c r="C991" s="3">
        <v>152.46780999999999</v>
      </c>
      <c r="D991" s="3">
        <v>200</v>
      </c>
      <c r="E991" s="7">
        <v>6.4960000000000004</v>
      </c>
      <c r="F991" s="3">
        <v>205</v>
      </c>
      <c r="G991" s="3">
        <v>200</v>
      </c>
    </row>
    <row r="992" spans="1:7">
      <c r="A992" s="33">
        <v>41999</v>
      </c>
      <c r="B992" s="3">
        <v>186</v>
      </c>
      <c r="C992" s="3">
        <v>152.46780999999999</v>
      </c>
      <c r="D992" s="3">
        <v>200</v>
      </c>
      <c r="E992" s="7">
        <v>6.4960000000000004</v>
      </c>
      <c r="F992" s="3">
        <v>205</v>
      </c>
      <c r="G992" s="3">
        <v>200</v>
      </c>
    </row>
    <row r="993" spans="1:7">
      <c r="A993" s="33">
        <v>42006</v>
      </c>
      <c r="B993" s="3">
        <v>186</v>
      </c>
      <c r="C993" s="3">
        <v>152.46780999999999</v>
      </c>
      <c r="D993" s="3">
        <v>200</v>
      </c>
      <c r="E993" s="7">
        <v>6.0629999999999997</v>
      </c>
      <c r="F993" s="3">
        <v>205</v>
      </c>
      <c r="G993" s="3">
        <v>200</v>
      </c>
    </row>
    <row r="994" spans="1:7">
      <c r="A994" s="33">
        <v>42013</v>
      </c>
      <c r="B994" s="3">
        <v>186</v>
      </c>
      <c r="C994" s="3">
        <v>152.46780999999999</v>
      </c>
      <c r="D994" s="3">
        <v>200</v>
      </c>
      <c r="E994" s="7">
        <v>6.0629999999999997</v>
      </c>
      <c r="F994" s="3">
        <v>205</v>
      </c>
      <c r="G994" s="3">
        <v>200</v>
      </c>
    </row>
    <row r="995" spans="1:7">
      <c r="A995" s="33">
        <v>42020</v>
      </c>
      <c r="B995" s="3">
        <v>186</v>
      </c>
      <c r="C995" s="3">
        <v>151.88245000000001</v>
      </c>
      <c r="D995" s="3">
        <v>200</v>
      </c>
      <c r="E995" s="7">
        <v>5.6550000000000002</v>
      </c>
      <c r="F995" s="3">
        <v>205</v>
      </c>
      <c r="G995" s="3">
        <v>200</v>
      </c>
    </row>
    <row r="996" spans="1:7">
      <c r="A996" s="33">
        <v>42027</v>
      </c>
      <c r="B996" s="3">
        <v>186</v>
      </c>
      <c r="C996" s="3">
        <v>151.88245000000001</v>
      </c>
      <c r="D996" s="3">
        <v>200</v>
      </c>
      <c r="E996" s="7">
        <v>5.4649999999999999</v>
      </c>
      <c r="F996" s="3">
        <v>205</v>
      </c>
      <c r="G996" s="3">
        <v>200</v>
      </c>
    </row>
    <row r="997" spans="1:7">
      <c r="A997" s="33">
        <v>42034</v>
      </c>
      <c r="B997" s="3">
        <v>186</v>
      </c>
      <c r="C997" s="3">
        <v>151.88245000000001</v>
      </c>
      <c r="D997" s="3">
        <v>200</v>
      </c>
      <c r="E997" s="7">
        <v>5.2750000000000004</v>
      </c>
      <c r="F997" s="3">
        <v>205</v>
      </c>
      <c r="G997" s="3">
        <v>200</v>
      </c>
    </row>
    <row r="998" spans="1:7">
      <c r="A998" s="33">
        <v>42041</v>
      </c>
      <c r="B998" s="3">
        <v>186</v>
      </c>
      <c r="C998" s="3">
        <v>151.88245000000001</v>
      </c>
      <c r="D998" s="3">
        <v>200</v>
      </c>
      <c r="E998" s="7">
        <v>5.2750000000000004</v>
      </c>
      <c r="F998" s="3">
        <v>205</v>
      </c>
      <c r="G998" s="3">
        <v>200</v>
      </c>
    </row>
    <row r="999" spans="1:7">
      <c r="A999" s="33">
        <v>42048</v>
      </c>
      <c r="B999" s="3">
        <v>186</v>
      </c>
      <c r="C999" s="3">
        <v>151.88245000000001</v>
      </c>
      <c r="D999" s="3">
        <v>200</v>
      </c>
      <c r="E999" s="7">
        <v>5.0869999999999997</v>
      </c>
      <c r="F999" s="3">
        <v>205</v>
      </c>
      <c r="G999" s="3">
        <v>200</v>
      </c>
    </row>
    <row r="1000" spans="1:7">
      <c r="A1000" s="33">
        <v>42055</v>
      </c>
      <c r="B1000" s="3">
        <v>186</v>
      </c>
      <c r="C1000" s="3">
        <v>151.88245000000001</v>
      </c>
      <c r="D1000" s="3">
        <v>200</v>
      </c>
      <c r="E1000" s="7">
        <v>4.8979999999999997</v>
      </c>
      <c r="F1000" s="3">
        <v>205</v>
      </c>
      <c r="G1000" s="3">
        <v>200</v>
      </c>
    </row>
    <row r="1001" spans="1:7">
      <c r="A1001" s="33">
        <v>42062</v>
      </c>
      <c r="B1001" s="3">
        <v>186</v>
      </c>
      <c r="C1001" s="3">
        <v>151.62303</v>
      </c>
      <c r="D1001" s="3">
        <v>200</v>
      </c>
      <c r="E1001" s="7">
        <v>4.7190000000000003</v>
      </c>
      <c r="F1001" s="3">
        <v>205</v>
      </c>
      <c r="G1001" s="3">
        <v>200</v>
      </c>
    </row>
    <row r="1002" spans="1:7">
      <c r="A1002" s="33">
        <v>42069</v>
      </c>
      <c r="B1002" s="3">
        <v>186</v>
      </c>
      <c r="C1002" s="3">
        <v>151.62303</v>
      </c>
      <c r="D1002" s="3">
        <v>200</v>
      </c>
      <c r="E1002" s="7">
        <v>4.7190000000000003</v>
      </c>
      <c r="F1002" s="3">
        <v>207.5</v>
      </c>
      <c r="G1002" s="3">
        <v>200</v>
      </c>
    </row>
    <row r="1003" spans="1:7">
      <c r="A1003" s="33">
        <v>42076</v>
      </c>
      <c r="B1003" s="3"/>
      <c r="C1003" s="3">
        <v>151.36360999999999</v>
      </c>
      <c r="D1003" s="3">
        <v>200</v>
      </c>
      <c r="E1003" s="7">
        <v>3.786</v>
      </c>
      <c r="F1003" s="3">
        <v>207.5</v>
      </c>
      <c r="G1003" s="3">
        <v>200</v>
      </c>
    </row>
    <row r="1004" spans="1:7">
      <c r="A1004" s="33">
        <v>42083</v>
      </c>
      <c r="B1004" s="3"/>
      <c r="C1004" s="3">
        <v>151.36360999999999</v>
      </c>
      <c r="D1004" s="3">
        <v>200</v>
      </c>
      <c r="E1004" s="7">
        <v>3.601</v>
      </c>
      <c r="F1004" s="3">
        <v>207.5</v>
      </c>
      <c r="G1004" s="3">
        <v>200</v>
      </c>
    </row>
    <row r="1005" spans="1:7">
      <c r="A1005" s="33">
        <v>42090</v>
      </c>
      <c r="B1005" s="3"/>
      <c r="C1005" s="3">
        <v>151.36360999999999</v>
      </c>
      <c r="D1005" s="3">
        <v>200</v>
      </c>
      <c r="E1005" s="7">
        <v>3.1880000000000002</v>
      </c>
      <c r="F1005" s="3">
        <v>207.5</v>
      </c>
      <c r="G1005" s="3">
        <v>200</v>
      </c>
    </row>
    <row r="1006" spans="1:7">
      <c r="A1006" s="33">
        <v>42097</v>
      </c>
      <c r="B1006" s="3"/>
      <c r="C1006" s="3">
        <v>151.36360999999999</v>
      </c>
      <c r="D1006" s="3">
        <v>200</v>
      </c>
      <c r="E1006" s="7">
        <v>2.9590000000000001</v>
      </c>
      <c r="F1006" s="3">
        <v>207.5</v>
      </c>
      <c r="G1006" s="3">
        <v>200</v>
      </c>
    </row>
    <row r="1007" spans="1:7">
      <c r="A1007" s="33">
        <v>42104</v>
      </c>
      <c r="B1007" s="3"/>
      <c r="C1007" s="3">
        <v>151.36360999999999</v>
      </c>
      <c r="D1007" s="3">
        <v>200</v>
      </c>
      <c r="E1007" s="7">
        <v>2.778</v>
      </c>
      <c r="F1007" s="3">
        <v>207.5</v>
      </c>
      <c r="G1007" s="3">
        <v>200</v>
      </c>
    </row>
    <row r="1008" spans="1:7">
      <c r="A1008" s="33">
        <v>42111</v>
      </c>
      <c r="B1008" s="3"/>
      <c r="C1008" s="3">
        <v>151.36360999999999</v>
      </c>
      <c r="D1008" s="3">
        <v>200</v>
      </c>
      <c r="E1008" s="7">
        <v>2.597</v>
      </c>
      <c r="F1008" s="3">
        <v>207.5</v>
      </c>
      <c r="G1008" s="3">
        <v>200</v>
      </c>
    </row>
    <row r="1009" spans="1:7">
      <c r="A1009" s="33">
        <v>42118</v>
      </c>
      <c r="B1009" s="3"/>
      <c r="C1009" s="3">
        <v>151.10418999999999</v>
      </c>
      <c r="D1009" s="3">
        <v>200</v>
      </c>
      <c r="E1009" s="7">
        <v>2.2410000000000001</v>
      </c>
      <c r="F1009" s="3">
        <v>207.5</v>
      </c>
      <c r="G1009" s="3">
        <v>200</v>
      </c>
    </row>
    <row r="1010" spans="1:7">
      <c r="A1010" s="33">
        <v>42125</v>
      </c>
      <c r="B1010" s="3"/>
      <c r="C1010" s="3">
        <v>151.10418999999999</v>
      </c>
      <c r="D1010" s="3">
        <v>200</v>
      </c>
      <c r="E1010" s="7">
        <v>1.7410000000000001</v>
      </c>
      <c r="F1010" s="3">
        <v>207.5</v>
      </c>
      <c r="G1010" s="3">
        <v>200</v>
      </c>
    </row>
    <row r="1011" spans="1:7">
      <c r="A1011" s="33">
        <v>42132</v>
      </c>
      <c r="B1011" s="3"/>
      <c r="C1011" s="3">
        <v>151.10418999999999</v>
      </c>
      <c r="D1011" s="3">
        <v>200</v>
      </c>
      <c r="E1011" s="7">
        <v>1.63</v>
      </c>
      <c r="F1011" s="3">
        <v>207.5</v>
      </c>
      <c r="G1011" s="3">
        <v>200</v>
      </c>
    </row>
    <row r="1012" spans="1:7">
      <c r="A1012" s="33">
        <v>42139</v>
      </c>
      <c r="B1012" s="3"/>
      <c r="C1012" s="3">
        <v>151.10418999999999</v>
      </c>
      <c r="D1012" s="3">
        <v>200</v>
      </c>
      <c r="E1012" s="7">
        <v>1.4530000000000001</v>
      </c>
      <c r="F1012" s="3">
        <v>207.5</v>
      </c>
      <c r="G1012" s="3">
        <v>200</v>
      </c>
    </row>
    <row r="1013" spans="1:7">
      <c r="A1013" s="33">
        <v>42146</v>
      </c>
      <c r="B1013" s="3"/>
      <c r="C1013" s="3">
        <v>151.10418999999999</v>
      </c>
      <c r="D1013" s="3">
        <v>200</v>
      </c>
      <c r="E1013" s="7">
        <v>1.4530000000000001</v>
      </c>
      <c r="F1013" s="3">
        <v>207.5</v>
      </c>
      <c r="G1013" s="3">
        <v>200</v>
      </c>
    </row>
    <row r="1014" spans="1:7">
      <c r="A1014" s="33">
        <v>42153</v>
      </c>
      <c r="B1014" s="3"/>
      <c r="C1014" s="3">
        <v>151.10418999999999</v>
      </c>
      <c r="D1014" s="3">
        <v>200</v>
      </c>
      <c r="E1014" s="7">
        <v>1.3420000000000001</v>
      </c>
      <c r="F1014" s="3">
        <v>207.5</v>
      </c>
      <c r="G1014" s="3">
        <v>200</v>
      </c>
    </row>
    <row r="1015" spans="1:7">
      <c r="A1015" s="33">
        <v>42160</v>
      </c>
      <c r="B1015" s="3"/>
      <c r="C1015" s="3">
        <v>151.10418999999999</v>
      </c>
      <c r="D1015" s="3">
        <v>200</v>
      </c>
      <c r="E1015" s="7">
        <v>1.3420000000000001</v>
      </c>
      <c r="F1015" s="3">
        <v>207.5</v>
      </c>
      <c r="G1015" s="3">
        <v>200</v>
      </c>
    </row>
    <row r="1016" spans="1:7">
      <c r="A1016" s="33">
        <v>42167</v>
      </c>
      <c r="B1016" s="3"/>
      <c r="C1016" s="3">
        <v>151.10418999999999</v>
      </c>
      <c r="D1016" s="3">
        <v>200</v>
      </c>
      <c r="E1016" s="7">
        <v>0.98599999999999999</v>
      </c>
      <c r="F1016" s="3">
        <v>207.5</v>
      </c>
      <c r="G1016" s="3">
        <v>200</v>
      </c>
    </row>
    <row r="1017" spans="1:7">
      <c r="A1017" s="33">
        <v>42174</v>
      </c>
      <c r="B1017" s="3"/>
      <c r="C1017" s="3">
        <v>151.10418999999999</v>
      </c>
      <c r="D1017" s="3">
        <v>200</v>
      </c>
      <c r="E1017" s="7">
        <v>0.98599999999999999</v>
      </c>
      <c r="F1017" s="3">
        <v>207.5</v>
      </c>
      <c r="G1017" s="3">
        <v>200</v>
      </c>
    </row>
    <row r="1018" spans="1:7">
      <c r="A1018" s="33">
        <v>42181</v>
      </c>
      <c r="B1018" s="3"/>
      <c r="C1018" s="3">
        <v>150.37782000000001</v>
      </c>
      <c r="D1018" s="3">
        <v>200</v>
      </c>
      <c r="E1018" s="7">
        <v>0.5</v>
      </c>
      <c r="F1018" s="3">
        <v>207.5</v>
      </c>
      <c r="G1018" s="3">
        <v>200</v>
      </c>
    </row>
    <row r="1019" spans="1:7">
      <c r="A1019" s="33">
        <v>42188</v>
      </c>
      <c r="B1019" s="3"/>
      <c r="C1019" s="3">
        <v>150.37782000000001</v>
      </c>
      <c r="D1019" s="3">
        <v>200</v>
      </c>
      <c r="E1019" s="7">
        <v>0.94299999999999995</v>
      </c>
      <c r="F1019" s="3">
        <v>207.5</v>
      </c>
      <c r="G1019" s="3">
        <v>200</v>
      </c>
    </row>
    <row r="1020" spans="1:7">
      <c r="A1020" s="33">
        <v>42195</v>
      </c>
      <c r="B1020" s="3"/>
      <c r="C1020" s="3">
        <v>150.37782000000001</v>
      </c>
      <c r="D1020" s="3">
        <v>200</v>
      </c>
      <c r="E1020" s="7">
        <v>0.94299999999999995</v>
      </c>
      <c r="F1020" s="3">
        <v>207.5</v>
      </c>
      <c r="G1020" s="3">
        <v>200</v>
      </c>
    </row>
    <row r="1021" spans="1:7">
      <c r="A1021" s="33">
        <v>42202</v>
      </c>
      <c r="B1021" s="3"/>
      <c r="C1021" s="3">
        <v>150.37782000000001</v>
      </c>
      <c r="D1021" s="3">
        <v>200</v>
      </c>
      <c r="E1021" s="7">
        <v>0.94299999999999995</v>
      </c>
      <c r="F1021" s="3">
        <v>207.5</v>
      </c>
      <c r="G1021" s="3">
        <v>200</v>
      </c>
    </row>
    <row r="1022" spans="1:7">
      <c r="A1022" s="33">
        <v>42209</v>
      </c>
      <c r="B1022" s="3"/>
      <c r="C1022" s="3">
        <v>150.37782000000001</v>
      </c>
      <c r="D1022" s="3">
        <v>200</v>
      </c>
      <c r="E1022" s="7">
        <v>0.94299999999999995</v>
      </c>
      <c r="F1022" s="3">
        <v>207.5</v>
      </c>
      <c r="G1022" s="3">
        <v>200</v>
      </c>
    </row>
    <row r="1023" spans="1:7">
      <c r="A1023" s="33">
        <v>42216</v>
      </c>
      <c r="B1023" s="3"/>
      <c r="C1023" s="3">
        <v>150.37782000000001</v>
      </c>
      <c r="D1023" s="3">
        <v>200</v>
      </c>
      <c r="E1023" s="7">
        <v>0.94299999999999995</v>
      </c>
      <c r="F1023" s="3">
        <v>207.5</v>
      </c>
      <c r="G1023" s="3">
        <v>200</v>
      </c>
    </row>
    <row r="1024" spans="1:7">
      <c r="A1024" s="33">
        <v>42223</v>
      </c>
      <c r="B1024" s="3"/>
      <c r="C1024" s="3">
        <v>150.37782000000001</v>
      </c>
      <c r="D1024" s="3">
        <v>200</v>
      </c>
      <c r="E1024" s="7">
        <v>1.0309999999999999</v>
      </c>
      <c r="F1024" s="3">
        <v>207.5</v>
      </c>
      <c r="G1024" s="3">
        <v>200</v>
      </c>
    </row>
    <row r="1025" spans="1:7">
      <c r="A1025" s="33">
        <v>42230</v>
      </c>
      <c r="B1025" s="3"/>
      <c r="C1025" s="3">
        <v>150.37782000000001</v>
      </c>
      <c r="D1025" s="3">
        <v>200</v>
      </c>
      <c r="E1025" s="7">
        <v>1.0309999999999999</v>
      </c>
      <c r="F1025" s="3">
        <v>207.5</v>
      </c>
      <c r="G1025" s="3">
        <v>200</v>
      </c>
    </row>
    <row r="1026" spans="1:7">
      <c r="A1026" s="33">
        <v>42237</v>
      </c>
      <c r="B1026" s="3"/>
      <c r="C1026" s="3">
        <v>150.37782000000001</v>
      </c>
      <c r="D1026" s="3">
        <v>200</v>
      </c>
      <c r="E1026" s="7">
        <v>1.0309999999999999</v>
      </c>
      <c r="F1026" s="3">
        <v>207.5</v>
      </c>
      <c r="G1026" s="3">
        <v>200</v>
      </c>
    </row>
    <row r="1027" spans="1:7">
      <c r="A1027" s="33">
        <v>42244</v>
      </c>
      <c r="B1027" s="3"/>
      <c r="C1027" s="3">
        <v>150.37782000000001</v>
      </c>
      <c r="D1027" s="3">
        <v>200</v>
      </c>
      <c r="E1027" s="7">
        <v>1.2070000000000001</v>
      </c>
      <c r="F1027" s="3">
        <v>207.5</v>
      </c>
      <c r="G1027" s="3">
        <v>200</v>
      </c>
    </row>
    <row r="1028" spans="1:7">
      <c r="A1028" s="33">
        <v>42251</v>
      </c>
      <c r="B1028" s="3"/>
      <c r="C1028" s="3">
        <v>150.37782000000001</v>
      </c>
      <c r="D1028" s="3">
        <v>200</v>
      </c>
      <c r="E1028" s="7">
        <v>0.495</v>
      </c>
      <c r="F1028" s="3">
        <v>207.5</v>
      </c>
      <c r="G1028" s="3">
        <v>200</v>
      </c>
    </row>
    <row r="1029" spans="1:7">
      <c r="A1029" s="33">
        <v>42258</v>
      </c>
      <c r="B1029" s="3"/>
      <c r="C1029" s="3">
        <v>150.37782000000001</v>
      </c>
      <c r="D1029" s="3">
        <v>200</v>
      </c>
      <c r="E1029" s="7">
        <v>0.495</v>
      </c>
      <c r="F1029" s="3">
        <v>207.5</v>
      </c>
      <c r="G1029" s="3">
        <v>200</v>
      </c>
    </row>
    <row r="1030" spans="1:7">
      <c r="A1030" s="33">
        <v>42265</v>
      </c>
      <c r="B1030" s="3"/>
      <c r="C1030" s="3">
        <v>150.37782000000001</v>
      </c>
      <c r="D1030" s="3">
        <v>200</v>
      </c>
      <c r="E1030" s="7">
        <v>-0.20699999999999999</v>
      </c>
      <c r="F1030" s="3">
        <v>207.5</v>
      </c>
      <c r="G1030" s="3">
        <v>200</v>
      </c>
    </row>
    <row r="1031" spans="1:7">
      <c r="A1031" s="33">
        <v>42272</v>
      </c>
      <c r="B1031" s="3"/>
      <c r="C1031" s="3">
        <v>150.37782000000001</v>
      </c>
      <c r="D1031" s="3">
        <v>200</v>
      </c>
      <c r="E1031" s="7">
        <v>-0.89900000000000002</v>
      </c>
      <c r="F1031" s="3">
        <v>207.5</v>
      </c>
      <c r="G1031" s="3">
        <v>200</v>
      </c>
    </row>
    <row r="1032" spans="1:7">
      <c r="A1032" s="33">
        <v>42279</v>
      </c>
      <c r="B1032" s="3"/>
      <c r="C1032" s="3">
        <v>150.37782000000001</v>
      </c>
      <c r="D1032" s="3">
        <v>200</v>
      </c>
      <c r="E1032" s="7">
        <v>-0.89900000000000002</v>
      </c>
      <c r="F1032" s="3">
        <v>207.5</v>
      </c>
      <c r="G1032" s="3">
        <v>200</v>
      </c>
    </row>
    <row r="1033" spans="1:7">
      <c r="A1033" s="33">
        <v>42286</v>
      </c>
      <c r="B1033" s="3"/>
      <c r="C1033" s="3">
        <v>149.65145000000001</v>
      </c>
      <c r="D1033" s="3">
        <v>200</v>
      </c>
      <c r="E1033" s="7">
        <v>-1.377</v>
      </c>
      <c r="F1033" s="3">
        <v>207.5</v>
      </c>
      <c r="G1033" s="3">
        <v>200</v>
      </c>
    </row>
    <row r="1034" spans="1:7">
      <c r="A1034" s="33">
        <v>42293</v>
      </c>
      <c r="B1034" s="3"/>
      <c r="C1034" s="3">
        <v>148.92507000000001</v>
      </c>
      <c r="D1034" s="3">
        <v>200</v>
      </c>
      <c r="E1034" s="7">
        <v>-1.8560000000000001</v>
      </c>
      <c r="F1034" s="3">
        <v>207.5</v>
      </c>
      <c r="G1034" s="3">
        <v>200</v>
      </c>
    </row>
    <row r="1035" spans="1:7">
      <c r="A1035" s="33">
        <v>42300</v>
      </c>
      <c r="B1035" s="3"/>
      <c r="C1035" s="3">
        <v>148.92507000000001</v>
      </c>
      <c r="D1035" s="3">
        <v>200</v>
      </c>
      <c r="E1035" s="7">
        <v>-1.8560000000000001</v>
      </c>
      <c r="F1035" s="3">
        <v>207.5</v>
      </c>
      <c r="G1035" s="3">
        <v>200</v>
      </c>
    </row>
    <row r="1036" spans="1:7">
      <c r="A1036" s="33">
        <v>42307</v>
      </c>
      <c r="B1036" s="3"/>
      <c r="C1036" s="3">
        <v>148.92507000000001</v>
      </c>
      <c r="D1036" s="3">
        <v>200</v>
      </c>
      <c r="E1036" s="7">
        <v>-1.8560000000000001</v>
      </c>
      <c r="F1036" s="3">
        <v>207</v>
      </c>
      <c r="G1036" s="3">
        <v>200</v>
      </c>
    </row>
    <row r="1037" spans="1:7">
      <c r="A1037" s="33">
        <v>42314</v>
      </c>
      <c r="B1037" s="3"/>
      <c r="C1037" s="3">
        <v>148.92507000000001</v>
      </c>
      <c r="D1037" s="3">
        <v>200</v>
      </c>
      <c r="E1037" s="7">
        <v>-1.8560000000000001</v>
      </c>
      <c r="F1037" s="3">
        <v>206.5</v>
      </c>
      <c r="G1037" s="3">
        <v>200</v>
      </c>
    </row>
    <row r="1038" spans="1:7">
      <c r="A1038" s="33">
        <v>42321</v>
      </c>
      <c r="B1038" s="3"/>
      <c r="C1038" s="3">
        <v>148.92507000000001</v>
      </c>
      <c r="D1038" s="3">
        <v>200</v>
      </c>
      <c r="E1038" s="7">
        <v>-2.3239999999999998</v>
      </c>
      <c r="F1038" s="3">
        <v>206.5</v>
      </c>
      <c r="G1038" s="3">
        <v>200</v>
      </c>
    </row>
    <row r="1039" spans="1:7">
      <c r="A1039" s="33">
        <v>42328</v>
      </c>
      <c r="B1039" s="3"/>
      <c r="C1039" s="3">
        <v>148.92507000000001</v>
      </c>
      <c r="D1039" s="3">
        <v>200</v>
      </c>
      <c r="E1039" s="7">
        <v>-2.3239999999999998</v>
      </c>
      <c r="F1039" s="3">
        <v>206</v>
      </c>
      <c r="G1039" s="3">
        <v>200</v>
      </c>
    </row>
    <row r="1040" spans="1:7">
      <c r="A1040" s="33">
        <v>42335</v>
      </c>
      <c r="B1040" s="3"/>
      <c r="C1040" s="3">
        <v>148.1987</v>
      </c>
      <c r="D1040" s="3">
        <v>200</v>
      </c>
      <c r="E1040" s="7">
        <v>-2.8</v>
      </c>
      <c r="F1040" s="3">
        <v>206</v>
      </c>
      <c r="G1040" s="3">
        <v>200</v>
      </c>
    </row>
    <row r="1041" spans="1:7">
      <c r="A1041" s="33">
        <v>42342</v>
      </c>
      <c r="B1041" s="3"/>
      <c r="C1041" s="3">
        <v>148.1987</v>
      </c>
      <c r="D1041" s="3">
        <v>200</v>
      </c>
      <c r="E1041" s="7">
        <v>-2.8</v>
      </c>
      <c r="F1041" s="3">
        <v>206</v>
      </c>
      <c r="G1041" s="3">
        <v>200</v>
      </c>
    </row>
    <row r="1042" spans="1:7">
      <c r="A1042" s="33">
        <v>42349</v>
      </c>
      <c r="B1042" s="3"/>
      <c r="C1042" s="3">
        <v>148.1987</v>
      </c>
      <c r="D1042" s="3">
        <v>199</v>
      </c>
      <c r="E1042" s="7">
        <v>-2.8</v>
      </c>
      <c r="F1042" s="3">
        <v>205</v>
      </c>
      <c r="G1042" s="3">
        <v>199</v>
      </c>
    </row>
    <row r="1043" spans="1:7">
      <c r="A1043" s="33">
        <v>42356</v>
      </c>
      <c r="B1043" s="3"/>
      <c r="C1043" s="3">
        <v>148.1987</v>
      </c>
      <c r="D1043" s="3">
        <v>199</v>
      </c>
      <c r="E1043" s="7">
        <v>-2.8</v>
      </c>
      <c r="F1043" s="3">
        <v>204</v>
      </c>
      <c r="G1043" s="3">
        <v>199</v>
      </c>
    </row>
    <row r="1044" spans="1:7">
      <c r="A1044" s="33">
        <v>42363</v>
      </c>
      <c r="B1044" s="3"/>
      <c r="C1044" s="3">
        <v>148.1987</v>
      </c>
      <c r="D1044" s="3">
        <v>199</v>
      </c>
      <c r="E1044" s="7">
        <v>-2.8</v>
      </c>
      <c r="F1044" s="3">
        <v>204</v>
      </c>
      <c r="G1044" s="3">
        <v>199</v>
      </c>
    </row>
    <row r="1045" spans="1:7">
      <c r="A1045" s="33">
        <v>42370</v>
      </c>
      <c r="B1045" s="3"/>
      <c r="C1045" s="3">
        <v>148.1987</v>
      </c>
      <c r="D1045" s="3">
        <v>199</v>
      </c>
      <c r="E1045" s="7">
        <v>-2.8</v>
      </c>
      <c r="F1045" s="3">
        <v>204</v>
      </c>
      <c r="G1045" s="3">
        <v>199</v>
      </c>
    </row>
    <row r="1046" spans="1:7">
      <c r="A1046" s="33">
        <v>42377</v>
      </c>
      <c r="B1046" s="3"/>
      <c r="C1046" s="3">
        <v>148.1987</v>
      </c>
      <c r="D1046" s="3">
        <v>199</v>
      </c>
      <c r="E1046" s="7">
        <v>-2.8</v>
      </c>
      <c r="F1046" s="3">
        <v>204</v>
      </c>
      <c r="G1046" s="3">
        <v>199</v>
      </c>
    </row>
    <row r="1047" spans="1:7">
      <c r="A1047" s="33">
        <v>42384</v>
      </c>
      <c r="B1047" s="3"/>
      <c r="C1047" s="3">
        <v>148.1987</v>
      </c>
      <c r="D1047" s="3">
        <v>199</v>
      </c>
      <c r="E1047" s="7">
        <v>-2.4249999999999998</v>
      </c>
      <c r="F1047" s="3">
        <v>203</v>
      </c>
      <c r="G1047" s="3">
        <v>199</v>
      </c>
    </row>
    <row r="1048" spans="1:7">
      <c r="A1048" s="33">
        <v>42391</v>
      </c>
      <c r="B1048" s="3"/>
      <c r="C1048" s="3">
        <v>148.1987</v>
      </c>
      <c r="D1048" s="3">
        <v>199</v>
      </c>
      <c r="E1048" s="7">
        <v>-2.4249999999999998</v>
      </c>
      <c r="F1048" s="3">
        <v>203</v>
      </c>
      <c r="G1048" s="3">
        <v>199</v>
      </c>
    </row>
    <row r="1049" spans="1:7">
      <c r="A1049" s="33">
        <v>42398</v>
      </c>
      <c r="B1049" s="3"/>
      <c r="C1049" s="3">
        <v>148.32835</v>
      </c>
      <c r="D1049" s="3">
        <v>199</v>
      </c>
      <c r="E1049" s="7">
        <v>-2.34</v>
      </c>
      <c r="F1049" s="3">
        <v>203</v>
      </c>
      <c r="G1049" s="3">
        <v>199</v>
      </c>
    </row>
    <row r="1050" spans="1:7">
      <c r="A1050" s="33">
        <v>42405</v>
      </c>
      <c r="B1050" s="3"/>
      <c r="C1050" s="3">
        <v>148.32835</v>
      </c>
      <c r="D1050" s="3">
        <v>199</v>
      </c>
      <c r="E1050" s="7">
        <v>-2.34</v>
      </c>
      <c r="F1050" s="3">
        <v>203</v>
      </c>
      <c r="G1050" s="3">
        <v>199</v>
      </c>
    </row>
    <row r="1051" spans="1:7">
      <c r="A1051" s="33">
        <v>42412</v>
      </c>
      <c r="B1051" s="3"/>
      <c r="C1051" s="3">
        <v>148.32835</v>
      </c>
      <c r="D1051" s="3">
        <v>199</v>
      </c>
      <c r="E1051" s="7">
        <v>-2.34</v>
      </c>
      <c r="F1051" s="3">
        <v>203</v>
      </c>
      <c r="G1051" s="3">
        <v>199</v>
      </c>
    </row>
    <row r="1052" spans="1:7">
      <c r="A1052" s="33">
        <v>42419</v>
      </c>
      <c r="B1052" s="3"/>
      <c r="C1052" s="3">
        <v>148.32835</v>
      </c>
      <c r="D1052" s="3">
        <v>199</v>
      </c>
      <c r="E1052" s="7">
        <v>-2.34</v>
      </c>
      <c r="F1052" s="3">
        <v>203</v>
      </c>
      <c r="G1052" s="3">
        <v>199</v>
      </c>
    </row>
    <row r="1053" spans="1:7">
      <c r="A1053" s="33">
        <v>42426</v>
      </c>
      <c r="B1053" s="3"/>
      <c r="C1053" s="3">
        <v>148.32835</v>
      </c>
      <c r="D1053" s="3">
        <v>199</v>
      </c>
      <c r="E1053" s="7">
        <v>-2.173</v>
      </c>
      <c r="F1053" s="3">
        <v>203</v>
      </c>
      <c r="G1053" s="3">
        <v>199</v>
      </c>
    </row>
    <row r="1054" spans="1:7">
      <c r="A1054" s="33">
        <v>42433</v>
      </c>
      <c r="B1054" s="3"/>
      <c r="C1054" s="3">
        <v>148.21999</v>
      </c>
      <c r="D1054" s="3">
        <v>198.5</v>
      </c>
      <c r="E1054" s="7">
        <v>-2.2440000000000002</v>
      </c>
      <c r="F1054" s="3">
        <v>202.5</v>
      </c>
      <c r="G1054" s="3">
        <v>198.5</v>
      </c>
    </row>
    <row r="1055" spans="1:7">
      <c r="A1055" s="33">
        <v>42440</v>
      </c>
      <c r="B1055" s="3"/>
      <c r="C1055" s="3">
        <v>147.92468</v>
      </c>
      <c r="D1055" s="3">
        <v>198</v>
      </c>
      <c r="E1055" s="7">
        <v>-2.2719999999999998</v>
      </c>
      <c r="F1055" s="3">
        <v>202</v>
      </c>
      <c r="G1055" s="3">
        <v>198</v>
      </c>
    </row>
    <row r="1056" spans="1:7">
      <c r="A1056" s="33">
        <v>42447</v>
      </c>
      <c r="B1056" s="3"/>
      <c r="C1056" s="3">
        <v>147.39136999999999</v>
      </c>
      <c r="D1056" s="3">
        <v>198</v>
      </c>
      <c r="E1056" s="7">
        <v>-2.6240000000000001</v>
      </c>
      <c r="F1056" s="3">
        <v>202</v>
      </c>
      <c r="G1056" s="3">
        <v>198</v>
      </c>
    </row>
    <row r="1057" spans="1:7">
      <c r="A1057" s="33">
        <v>42454</v>
      </c>
      <c r="B1057" s="3"/>
      <c r="C1057" s="3">
        <v>147.39136999999999</v>
      </c>
      <c r="D1057" s="3">
        <v>198</v>
      </c>
      <c r="E1057" s="7">
        <v>-2.6240000000000001</v>
      </c>
      <c r="F1057" s="3">
        <v>202</v>
      </c>
      <c r="G1057" s="3">
        <v>198</v>
      </c>
    </row>
    <row r="1058" spans="1:7">
      <c r="A1058" s="33">
        <v>42461</v>
      </c>
      <c r="B1058" s="3"/>
      <c r="C1058" s="3">
        <v>147.17465999999999</v>
      </c>
      <c r="D1058" s="3">
        <v>197</v>
      </c>
      <c r="E1058" s="7">
        <v>-2.7679999999999998</v>
      </c>
      <c r="F1058" s="3">
        <v>201</v>
      </c>
      <c r="G1058" s="3">
        <v>197</v>
      </c>
    </row>
    <row r="1059" spans="1:7">
      <c r="A1059" s="33">
        <v>42468</v>
      </c>
      <c r="B1059" s="3"/>
      <c r="C1059" s="3">
        <v>147.17465999999999</v>
      </c>
      <c r="D1059" s="3">
        <v>197</v>
      </c>
      <c r="E1059" s="7">
        <v>-2.7679999999999998</v>
      </c>
      <c r="F1059" s="3">
        <v>201</v>
      </c>
      <c r="G1059" s="3">
        <v>197</v>
      </c>
    </row>
    <row r="1060" spans="1:7">
      <c r="A1060" s="33">
        <v>42475</v>
      </c>
      <c r="B1060" s="3"/>
      <c r="C1060" s="3">
        <v>146.89312000000001</v>
      </c>
      <c r="D1060" s="3">
        <v>197</v>
      </c>
      <c r="E1060" s="7">
        <v>-2.9540000000000002</v>
      </c>
      <c r="F1060" s="3">
        <v>200.5</v>
      </c>
      <c r="G1060" s="3">
        <v>197</v>
      </c>
    </row>
    <row r="1061" spans="1:7">
      <c r="A1061" s="33">
        <v>42482</v>
      </c>
      <c r="B1061" s="3"/>
      <c r="C1061" s="3">
        <v>146.89312000000001</v>
      </c>
      <c r="D1061" s="3">
        <v>197</v>
      </c>
      <c r="E1061" s="7">
        <v>-2.7869999999999999</v>
      </c>
      <c r="F1061" s="3">
        <v>200.5</v>
      </c>
      <c r="G1061" s="3">
        <v>197</v>
      </c>
    </row>
    <row r="1062" spans="1:7">
      <c r="A1062" s="33">
        <v>42489</v>
      </c>
      <c r="B1062" s="3"/>
      <c r="C1062" s="3">
        <v>146.89312000000001</v>
      </c>
      <c r="D1062" s="3">
        <v>197</v>
      </c>
      <c r="E1062" s="7">
        <v>-2.7869999999999999</v>
      </c>
      <c r="F1062" s="3">
        <v>200.5</v>
      </c>
      <c r="G1062" s="3">
        <v>197</v>
      </c>
    </row>
    <row r="1063" spans="1:7">
      <c r="A1063" s="33">
        <v>42496</v>
      </c>
      <c r="B1063" s="3"/>
      <c r="C1063" s="3">
        <v>146.53299000000001</v>
      </c>
      <c r="D1063" s="3">
        <v>197</v>
      </c>
      <c r="E1063" s="7">
        <v>-3.0249999999999999</v>
      </c>
      <c r="F1063" s="3">
        <v>200.5</v>
      </c>
      <c r="G1063" s="3">
        <v>197</v>
      </c>
    </row>
    <row r="1064" spans="1:7">
      <c r="A1064" s="33">
        <v>42503</v>
      </c>
      <c r="B1064" s="3"/>
      <c r="C1064" s="3">
        <v>146.53299000000001</v>
      </c>
      <c r="D1064" s="3">
        <v>197</v>
      </c>
      <c r="E1064" s="7">
        <v>-3.0249999999999999</v>
      </c>
      <c r="F1064" s="3">
        <v>200.5</v>
      </c>
      <c r="G1064" s="3">
        <v>197</v>
      </c>
    </row>
    <row r="1065" spans="1:7">
      <c r="A1065" s="33">
        <v>42510</v>
      </c>
      <c r="B1065" s="3"/>
      <c r="C1065" s="3">
        <v>145.88902999999999</v>
      </c>
      <c r="D1065" s="3">
        <v>197</v>
      </c>
      <c r="E1065" s="7">
        <v>-3.4510000000000001</v>
      </c>
      <c r="F1065" s="3">
        <v>200.5</v>
      </c>
      <c r="G1065" s="3">
        <v>197</v>
      </c>
    </row>
    <row r="1066" spans="1:7">
      <c r="A1066" s="33">
        <v>42517</v>
      </c>
      <c r="B1066" s="3"/>
      <c r="C1066" s="3">
        <v>145.51512</v>
      </c>
      <c r="D1066" s="3">
        <v>197</v>
      </c>
      <c r="E1066" s="7">
        <v>-3.6989999999999998</v>
      </c>
      <c r="F1066" s="3">
        <v>200.5</v>
      </c>
      <c r="G1066" s="3">
        <v>197</v>
      </c>
    </row>
    <row r="1067" spans="1:7">
      <c r="A1067" s="33">
        <v>42524</v>
      </c>
      <c r="B1067" s="3"/>
      <c r="C1067" s="3">
        <v>143.42613</v>
      </c>
      <c r="D1067" s="3">
        <v>196.5</v>
      </c>
      <c r="E1067" s="7">
        <v>-5.0810000000000004</v>
      </c>
      <c r="F1067" s="3">
        <v>200</v>
      </c>
      <c r="G1067" s="3">
        <v>196.5</v>
      </c>
    </row>
    <row r="1068" spans="1:7">
      <c r="A1068" s="33">
        <v>42531</v>
      </c>
      <c r="B1068" s="3"/>
      <c r="C1068" s="3">
        <v>142.21911</v>
      </c>
      <c r="D1068" s="3">
        <v>195.5</v>
      </c>
      <c r="E1068" s="7">
        <v>-5.88</v>
      </c>
      <c r="F1068" s="3">
        <v>199</v>
      </c>
      <c r="G1068" s="3">
        <v>195.5</v>
      </c>
    </row>
    <row r="1069" spans="1:7">
      <c r="A1069" s="33">
        <v>42538</v>
      </c>
      <c r="B1069" s="3"/>
      <c r="C1069" s="3">
        <v>142.21911</v>
      </c>
      <c r="D1069" s="3">
        <v>195</v>
      </c>
      <c r="E1069" s="7">
        <v>-5.88</v>
      </c>
      <c r="F1069" s="3">
        <v>199</v>
      </c>
      <c r="G1069" s="3">
        <v>195</v>
      </c>
    </row>
    <row r="1070" spans="1:7">
      <c r="A1070" s="33">
        <v>42545</v>
      </c>
      <c r="B1070" s="3"/>
      <c r="C1070" s="3">
        <v>142.21911</v>
      </c>
      <c r="D1070" s="3">
        <v>195</v>
      </c>
      <c r="E1070" s="7">
        <v>-5.4260000000000002</v>
      </c>
      <c r="F1070" s="3">
        <v>199</v>
      </c>
      <c r="G1070" s="3">
        <v>195</v>
      </c>
    </row>
    <row r="1071" spans="1:7">
      <c r="A1071" s="33">
        <v>42552</v>
      </c>
      <c r="B1071" s="3"/>
      <c r="C1071" s="3">
        <v>142.21911</v>
      </c>
      <c r="D1071" s="3">
        <v>195</v>
      </c>
      <c r="E1071" s="7">
        <v>-5.4260000000000002</v>
      </c>
      <c r="F1071" s="3">
        <v>199</v>
      </c>
      <c r="G1071" s="3">
        <v>199</v>
      </c>
    </row>
    <row r="1072" spans="1:7">
      <c r="A1072" s="33">
        <v>42559</v>
      </c>
      <c r="B1072" s="3"/>
      <c r="C1072" s="3">
        <v>142.21911</v>
      </c>
      <c r="D1072" s="3">
        <v>195</v>
      </c>
      <c r="E1072" s="7">
        <v>-5.4260000000000002</v>
      </c>
      <c r="F1072" s="3">
        <v>199</v>
      </c>
      <c r="G1072" s="3">
        <v>199</v>
      </c>
    </row>
    <row r="1073" spans="1:7">
      <c r="A1073" s="33">
        <v>42566</v>
      </c>
      <c r="B1073" s="3"/>
      <c r="C1073" s="3">
        <v>142.21911</v>
      </c>
      <c r="D1073" s="3">
        <v>195</v>
      </c>
      <c r="E1073" s="7">
        <v>-5.4260000000000002</v>
      </c>
      <c r="F1073" s="3">
        <v>199</v>
      </c>
      <c r="G1073" s="3">
        <v>199</v>
      </c>
    </row>
    <row r="1074" spans="1:7">
      <c r="A1074" s="33">
        <v>42573</v>
      </c>
      <c r="B1074" s="3"/>
      <c r="C1074" s="3">
        <v>142.21911</v>
      </c>
      <c r="D1074" s="3">
        <v>195</v>
      </c>
      <c r="E1074" s="7">
        <v>-5.4260000000000002</v>
      </c>
      <c r="F1074" s="3">
        <v>199</v>
      </c>
      <c r="G1074" s="3">
        <v>199</v>
      </c>
    </row>
    <row r="1075" spans="1:7">
      <c r="A1075" s="33">
        <v>42580</v>
      </c>
      <c r="B1075" s="3"/>
      <c r="C1075" s="3">
        <v>142.21911</v>
      </c>
      <c r="D1075" s="3">
        <v>195</v>
      </c>
      <c r="E1075" s="7">
        <v>-5.4260000000000002</v>
      </c>
      <c r="F1075" s="3">
        <v>199</v>
      </c>
      <c r="G1075" s="3">
        <v>199</v>
      </c>
    </row>
    <row r="1076" spans="1:7">
      <c r="A1076" s="33">
        <v>42587</v>
      </c>
      <c r="B1076" s="3"/>
      <c r="C1076" s="3">
        <v>142.21911</v>
      </c>
      <c r="D1076" s="3">
        <v>195</v>
      </c>
      <c r="E1076" s="7">
        <v>-5.4260000000000002</v>
      </c>
      <c r="F1076" s="3">
        <v>199</v>
      </c>
      <c r="G1076" s="3">
        <v>199</v>
      </c>
    </row>
    <row r="1077" spans="1:7">
      <c r="A1077" s="33">
        <v>42594</v>
      </c>
      <c r="B1077" s="3"/>
      <c r="C1077" s="3">
        <v>142.11075</v>
      </c>
      <c r="D1077" s="3">
        <v>194.5</v>
      </c>
      <c r="E1077" s="7">
        <v>-5.4980000000000002</v>
      </c>
      <c r="F1077" s="3">
        <v>198.5</v>
      </c>
      <c r="G1077" s="3">
        <v>198.5</v>
      </c>
    </row>
    <row r="1078" spans="1:7">
      <c r="A1078" s="33">
        <v>42601</v>
      </c>
      <c r="B1078" s="3"/>
      <c r="C1078" s="3">
        <v>142.11075</v>
      </c>
      <c r="D1078" s="3">
        <v>194.5</v>
      </c>
      <c r="E1078" s="7">
        <v>-5.4980000000000002</v>
      </c>
      <c r="F1078" s="3">
        <v>198.5</v>
      </c>
      <c r="G1078" s="3">
        <v>198.5</v>
      </c>
    </row>
    <row r="1079" spans="1:7">
      <c r="A1079" s="33">
        <v>42608</v>
      </c>
      <c r="B1079" s="3"/>
      <c r="C1079" s="3">
        <v>142.11075</v>
      </c>
      <c r="D1079" s="3">
        <v>194.5</v>
      </c>
      <c r="E1079" s="7">
        <v>-5.4980000000000002</v>
      </c>
      <c r="F1079" s="3">
        <v>198.5</v>
      </c>
      <c r="G1079" s="3">
        <v>198.5</v>
      </c>
    </row>
    <row r="1080" spans="1:7">
      <c r="A1080" s="33">
        <v>42615</v>
      </c>
      <c r="B1080" s="3"/>
      <c r="C1080" s="3">
        <v>142.11075</v>
      </c>
      <c r="D1080" s="3">
        <v>194.5</v>
      </c>
      <c r="E1080" s="7">
        <v>-5.4980000000000002</v>
      </c>
      <c r="F1080" s="3">
        <v>198.5</v>
      </c>
      <c r="G1080" s="3">
        <v>198.5</v>
      </c>
    </row>
    <row r="1081" spans="1:7">
      <c r="A1081" s="33">
        <v>42622</v>
      </c>
      <c r="B1081" s="3"/>
      <c r="C1081" s="3">
        <v>142.00238999999999</v>
      </c>
      <c r="D1081" s="3">
        <v>194</v>
      </c>
      <c r="E1081" s="7">
        <v>-5.57</v>
      </c>
      <c r="F1081" s="3">
        <v>198</v>
      </c>
      <c r="G1081" s="3">
        <v>198</v>
      </c>
    </row>
    <row r="1082" spans="1:7">
      <c r="A1082" s="33">
        <v>42629</v>
      </c>
      <c r="B1082" s="3"/>
      <c r="C1082" s="3">
        <v>142.00238999999999</v>
      </c>
      <c r="D1082" s="3">
        <v>194</v>
      </c>
      <c r="E1082" s="7">
        <v>-5.57</v>
      </c>
      <c r="F1082" s="3">
        <v>198</v>
      </c>
      <c r="G1082" s="3">
        <v>198</v>
      </c>
    </row>
    <row r="1083" spans="1:7">
      <c r="A1083" s="33">
        <v>42636</v>
      </c>
      <c r="B1083" s="3"/>
      <c r="C1083" s="3">
        <v>141.65603999999999</v>
      </c>
      <c r="D1083" s="3">
        <v>194</v>
      </c>
      <c r="E1083" s="7">
        <v>-5.8</v>
      </c>
      <c r="F1083" s="3">
        <v>198</v>
      </c>
      <c r="G1083" s="3">
        <v>198</v>
      </c>
    </row>
    <row r="1084" spans="1:7">
      <c r="A1084" s="33">
        <v>42643</v>
      </c>
      <c r="B1084" s="3"/>
      <c r="C1084" s="3">
        <v>141.65603999999999</v>
      </c>
      <c r="D1084" s="3">
        <v>194</v>
      </c>
      <c r="E1084" s="7">
        <v>-5.8</v>
      </c>
      <c r="F1084" s="3">
        <v>198</v>
      </c>
      <c r="G1084" s="3">
        <v>198</v>
      </c>
    </row>
    <row r="1085" spans="1:7">
      <c r="A1085" s="33">
        <v>42650</v>
      </c>
      <c r="B1085" s="3"/>
      <c r="C1085" s="3">
        <v>141.65603999999999</v>
      </c>
      <c r="D1085" s="3">
        <v>194</v>
      </c>
      <c r="E1085" s="7">
        <v>-5.343</v>
      </c>
      <c r="F1085" s="3">
        <v>198</v>
      </c>
      <c r="G1085" s="3">
        <v>198</v>
      </c>
    </row>
    <row r="1086" spans="1:7">
      <c r="A1086" s="33">
        <v>42657</v>
      </c>
      <c r="B1086" s="3"/>
      <c r="C1086" s="3">
        <v>141.65603999999999</v>
      </c>
      <c r="D1086" s="3">
        <v>194</v>
      </c>
      <c r="E1086" s="7">
        <v>-4.8810000000000002</v>
      </c>
      <c r="F1086" s="3">
        <v>198</v>
      </c>
      <c r="G1086" s="3">
        <v>198</v>
      </c>
    </row>
    <row r="1087" spans="1:7">
      <c r="A1087" s="33">
        <v>42664</v>
      </c>
      <c r="B1087" s="3"/>
      <c r="C1087" s="3">
        <v>141.65603999999999</v>
      </c>
      <c r="D1087" s="3">
        <v>194</v>
      </c>
      <c r="E1087" s="7">
        <v>-4.8810000000000002</v>
      </c>
      <c r="F1087" s="3">
        <v>198</v>
      </c>
      <c r="G1087" s="3">
        <v>198</v>
      </c>
    </row>
    <row r="1088" spans="1:7">
      <c r="A1088" s="33">
        <v>42671</v>
      </c>
      <c r="B1088" s="3"/>
      <c r="C1088" s="3">
        <v>141.65603999999999</v>
      </c>
      <c r="D1088" s="3">
        <v>194</v>
      </c>
      <c r="E1088" s="7">
        <v>-4.8810000000000002</v>
      </c>
      <c r="F1088" s="3">
        <v>198</v>
      </c>
      <c r="G1088" s="3">
        <v>198</v>
      </c>
    </row>
    <row r="1089" spans="1:7">
      <c r="A1089" s="33">
        <v>42678</v>
      </c>
      <c r="B1089" s="3"/>
      <c r="C1089" s="3">
        <v>141.65603999999999</v>
      </c>
      <c r="D1089" s="3">
        <v>193</v>
      </c>
      <c r="E1089" s="7">
        <v>-4.8810000000000002</v>
      </c>
      <c r="F1089" s="3">
        <v>198</v>
      </c>
      <c r="G1089" s="3">
        <v>198</v>
      </c>
    </row>
    <row r="1090" spans="1:7">
      <c r="A1090" s="33">
        <v>42685</v>
      </c>
      <c r="B1090" s="3"/>
      <c r="C1090" s="3">
        <v>141.65603999999999</v>
      </c>
      <c r="D1090" s="3">
        <v>193</v>
      </c>
      <c r="E1090" s="7">
        <v>-4.8810000000000002</v>
      </c>
      <c r="F1090" s="3">
        <v>198</v>
      </c>
      <c r="G1090" s="3">
        <v>198</v>
      </c>
    </row>
    <row r="1091" spans="1:7">
      <c r="A1091" s="33">
        <v>42692</v>
      </c>
      <c r="B1091" s="3"/>
      <c r="C1091" s="3">
        <v>141.65603999999999</v>
      </c>
      <c r="D1091" s="3">
        <v>193</v>
      </c>
      <c r="E1091" s="7">
        <v>-4.8810000000000002</v>
      </c>
      <c r="F1091" s="3">
        <v>198</v>
      </c>
      <c r="G1091" s="3">
        <v>198</v>
      </c>
    </row>
    <row r="1092" spans="1:7">
      <c r="A1092" s="33">
        <v>42699</v>
      </c>
      <c r="B1092" s="3"/>
      <c r="C1092" s="3">
        <v>141.65603999999999</v>
      </c>
      <c r="D1092" s="3">
        <v>193</v>
      </c>
      <c r="E1092" s="7">
        <v>-4.415</v>
      </c>
      <c r="F1092" s="3">
        <v>198</v>
      </c>
      <c r="G1092" s="3">
        <v>198</v>
      </c>
    </row>
    <row r="1093" spans="1:7">
      <c r="A1093" s="33">
        <v>42706</v>
      </c>
      <c r="B1093" s="3"/>
      <c r="C1093" s="3">
        <v>141.65603999999999</v>
      </c>
      <c r="D1093" s="3">
        <v>193</v>
      </c>
      <c r="E1093" s="7">
        <v>-4.415</v>
      </c>
      <c r="F1093" s="3">
        <v>198</v>
      </c>
      <c r="G1093" s="3">
        <v>198</v>
      </c>
    </row>
    <row r="1094" spans="1:7">
      <c r="A1094" s="33">
        <v>42713</v>
      </c>
      <c r="B1094" s="3"/>
      <c r="C1094" s="3">
        <v>141.25237000000001</v>
      </c>
      <c r="D1094" s="3">
        <v>192</v>
      </c>
      <c r="E1094" s="7">
        <v>-4.6870000000000003</v>
      </c>
      <c r="F1094" s="3">
        <v>197</v>
      </c>
      <c r="G1094" s="3">
        <v>197</v>
      </c>
    </row>
    <row r="1095" spans="1:7">
      <c r="A1095" s="33">
        <v>42720</v>
      </c>
      <c r="B1095" s="3"/>
      <c r="C1095" s="3">
        <v>141.06541000000001</v>
      </c>
      <c r="D1095" s="3">
        <v>192</v>
      </c>
      <c r="E1095" s="7">
        <v>-4.8129999999999997</v>
      </c>
      <c r="F1095" s="3">
        <v>197</v>
      </c>
      <c r="G1095" s="3">
        <v>197</v>
      </c>
    </row>
    <row r="1096" spans="1:7">
      <c r="A1096" s="33">
        <v>42727</v>
      </c>
      <c r="B1096" s="3"/>
      <c r="C1096" s="3">
        <v>140.87845999999999</v>
      </c>
      <c r="D1096" s="3">
        <v>192</v>
      </c>
      <c r="E1096" s="7">
        <v>-4.9400000000000004</v>
      </c>
      <c r="F1096" s="3">
        <v>197</v>
      </c>
      <c r="G1096" s="3">
        <v>197</v>
      </c>
    </row>
    <row r="1097" spans="1:7">
      <c r="A1097" s="33">
        <v>42734</v>
      </c>
      <c r="B1097" s="3"/>
      <c r="C1097" s="3">
        <v>140.87845999999999</v>
      </c>
      <c r="D1097" s="3">
        <v>192</v>
      </c>
      <c r="E1097" s="7">
        <v>-4.9400000000000004</v>
      </c>
      <c r="F1097" s="3">
        <v>197</v>
      </c>
      <c r="G1097" s="3">
        <v>197</v>
      </c>
    </row>
    <row r="1098" spans="1:7">
      <c r="A1098" s="33">
        <v>42741</v>
      </c>
      <c r="B1098" s="3"/>
      <c r="C1098" s="3">
        <v>140.47479000000001</v>
      </c>
      <c r="D1098" s="3">
        <v>191</v>
      </c>
      <c r="E1098" s="7">
        <v>-5.2119999999999997</v>
      </c>
      <c r="F1098" s="3">
        <v>196</v>
      </c>
      <c r="G1098" s="3">
        <v>196</v>
      </c>
    </row>
    <row r="1099" spans="1:7">
      <c r="A1099" s="33">
        <v>42748</v>
      </c>
      <c r="B1099" s="3"/>
      <c r="C1099" s="3">
        <v>140.07112000000001</v>
      </c>
      <c r="D1099" s="3">
        <v>190</v>
      </c>
      <c r="E1099" s="7">
        <v>-5.484</v>
      </c>
      <c r="F1099" s="3">
        <v>195</v>
      </c>
      <c r="G1099" s="3">
        <v>195</v>
      </c>
    </row>
    <row r="1100" spans="1:7">
      <c r="A1100" s="33">
        <v>42755</v>
      </c>
      <c r="B1100" s="3"/>
      <c r="C1100" s="3">
        <v>139.96277000000001</v>
      </c>
      <c r="D1100" s="3">
        <v>189.5</v>
      </c>
      <c r="E1100" s="7">
        <v>-5.5570000000000004</v>
      </c>
      <c r="F1100" s="3">
        <v>194.5</v>
      </c>
      <c r="G1100" s="3">
        <v>194.5</v>
      </c>
    </row>
    <row r="1101" spans="1:7">
      <c r="A1101" s="33">
        <v>42762</v>
      </c>
      <c r="B1101" s="3"/>
      <c r="C1101" s="3">
        <v>139.74606</v>
      </c>
      <c r="D1101" s="3">
        <v>188.5</v>
      </c>
      <c r="E1101" s="7">
        <v>-5.7859999999999996</v>
      </c>
      <c r="F1101" s="3">
        <v>193.5</v>
      </c>
      <c r="G1101" s="3">
        <v>193.5</v>
      </c>
    </row>
    <row r="1102" spans="1:7">
      <c r="A1102" s="33">
        <v>42769</v>
      </c>
      <c r="B1102" s="3"/>
      <c r="C1102" s="3">
        <v>139.74606</v>
      </c>
      <c r="D1102" s="3">
        <v>188.5</v>
      </c>
      <c r="E1102" s="7">
        <v>-5.7859999999999996</v>
      </c>
      <c r="F1102" s="3">
        <v>193.5</v>
      </c>
      <c r="G1102" s="3">
        <v>193.5</v>
      </c>
    </row>
    <row r="1103" spans="1:7">
      <c r="A1103" s="33">
        <v>42776</v>
      </c>
      <c r="B1103" s="3"/>
      <c r="C1103" s="3">
        <v>139.29133999999999</v>
      </c>
      <c r="D1103" s="3">
        <v>188</v>
      </c>
      <c r="E1103" s="7">
        <v>-6.093</v>
      </c>
      <c r="F1103" s="3">
        <v>193</v>
      </c>
      <c r="G1103" s="3">
        <v>193</v>
      </c>
    </row>
    <row r="1104" spans="1:7">
      <c r="A1104" s="33">
        <v>42783</v>
      </c>
      <c r="B1104" s="3"/>
      <c r="C1104" s="3">
        <v>139.29133999999999</v>
      </c>
      <c r="D1104" s="3">
        <v>188</v>
      </c>
      <c r="E1104" s="7">
        <v>-6.093</v>
      </c>
      <c r="F1104" s="3">
        <v>193</v>
      </c>
      <c r="G1104" s="3">
        <v>193</v>
      </c>
    </row>
    <row r="1105" spans="1:7">
      <c r="A1105" s="33">
        <v>42790</v>
      </c>
      <c r="B1105" s="3"/>
      <c r="C1105" s="3">
        <v>139.29133999999999</v>
      </c>
      <c r="D1105" s="3">
        <v>188</v>
      </c>
      <c r="E1105" s="7">
        <v>-6.093</v>
      </c>
      <c r="F1105" s="3">
        <v>193</v>
      </c>
      <c r="G1105" s="3">
        <v>193</v>
      </c>
    </row>
    <row r="1106" spans="1:7">
      <c r="A1106" s="33">
        <v>42797</v>
      </c>
      <c r="B1106" s="3"/>
      <c r="C1106" s="3">
        <v>138.94497999999999</v>
      </c>
      <c r="D1106" s="3">
        <v>188</v>
      </c>
      <c r="E1106" s="7">
        <v>-6.258</v>
      </c>
      <c r="F1106" s="3">
        <v>193</v>
      </c>
      <c r="G1106" s="3">
        <v>193</v>
      </c>
    </row>
    <row r="1107" spans="1:7">
      <c r="A1107" s="33">
        <v>42804</v>
      </c>
      <c r="B1107" s="3"/>
      <c r="C1107" s="3">
        <v>138.72827000000001</v>
      </c>
      <c r="D1107" s="3">
        <v>187</v>
      </c>
      <c r="E1107" s="7">
        <v>-6.2169999999999996</v>
      </c>
      <c r="F1107" s="3">
        <v>192</v>
      </c>
      <c r="G1107" s="3">
        <v>192</v>
      </c>
    </row>
    <row r="1108" spans="1:7">
      <c r="A1108" s="33">
        <v>42811</v>
      </c>
      <c r="B1108" s="3"/>
      <c r="C1108" s="3">
        <v>138.51156</v>
      </c>
      <c r="D1108" s="3">
        <v>186</v>
      </c>
      <c r="E1108" s="7">
        <v>-6.0250000000000004</v>
      </c>
      <c r="F1108" s="3">
        <v>191</v>
      </c>
      <c r="G1108" s="3">
        <v>191</v>
      </c>
    </row>
    <row r="1109" spans="1:7">
      <c r="A1109" s="33">
        <v>42818</v>
      </c>
      <c r="B1109" s="3"/>
      <c r="C1109" s="3">
        <v>138.51156</v>
      </c>
      <c r="D1109" s="3">
        <v>186</v>
      </c>
      <c r="E1109" s="7">
        <v>-6.0250000000000004</v>
      </c>
      <c r="F1109" s="3">
        <v>191</v>
      </c>
      <c r="G1109" s="3">
        <v>191</v>
      </c>
    </row>
    <row r="1110" spans="1:7">
      <c r="A1110" s="33">
        <v>42825</v>
      </c>
      <c r="B1110" s="3"/>
      <c r="C1110" s="3">
        <v>138.51156</v>
      </c>
      <c r="D1110" s="3">
        <v>186</v>
      </c>
      <c r="E1110" s="7">
        <v>-5.8860000000000001</v>
      </c>
      <c r="F1110" s="3">
        <v>191</v>
      </c>
      <c r="G1110" s="3">
        <v>191</v>
      </c>
    </row>
    <row r="1111" spans="1:7">
      <c r="A1111" s="33">
        <v>42832</v>
      </c>
      <c r="B1111" s="3"/>
      <c r="C1111" s="3">
        <v>138.29485</v>
      </c>
      <c r="D1111" s="3">
        <v>185</v>
      </c>
      <c r="E1111" s="7">
        <v>-6.0339999999999998</v>
      </c>
      <c r="F1111" s="3">
        <v>190</v>
      </c>
      <c r="G1111" s="3">
        <v>190</v>
      </c>
    </row>
    <row r="1112" spans="1:7">
      <c r="A1112" s="33">
        <v>42839</v>
      </c>
      <c r="B1112" s="3"/>
      <c r="C1112" s="3">
        <v>138.07812999999999</v>
      </c>
      <c r="D1112" s="3">
        <v>184</v>
      </c>
      <c r="E1112" s="7">
        <v>-6.0010000000000003</v>
      </c>
      <c r="F1112" s="3">
        <v>189</v>
      </c>
      <c r="G1112" s="3">
        <v>189</v>
      </c>
    </row>
    <row r="1113" spans="1:7">
      <c r="A1113" s="33">
        <v>42846</v>
      </c>
      <c r="B1113" s="3"/>
      <c r="C1113" s="3">
        <v>138.07812999999999</v>
      </c>
      <c r="D1113" s="3">
        <v>184</v>
      </c>
      <c r="E1113" s="7">
        <v>-6.0010000000000003</v>
      </c>
      <c r="F1113" s="3">
        <v>189</v>
      </c>
      <c r="G1113" s="3">
        <v>189</v>
      </c>
    </row>
    <row r="1114" spans="1:7">
      <c r="A1114" s="33">
        <v>42853</v>
      </c>
      <c r="B1114" s="3"/>
      <c r="C1114" s="3">
        <v>137.86142000000001</v>
      </c>
      <c r="D1114" s="3">
        <v>183</v>
      </c>
      <c r="E1114" s="7">
        <v>-6.149</v>
      </c>
      <c r="F1114" s="3">
        <v>188</v>
      </c>
      <c r="G1114" s="3">
        <v>188</v>
      </c>
    </row>
    <row r="1115" spans="1:7">
      <c r="A1115" s="33">
        <v>42860</v>
      </c>
      <c r="B1115" s="3"/>
      <c r="C1115" s="3">
        <v>137.86142000000001</v>
      </c>
      <c r="D1115" s="3">
        <v>183</v>
      </c>
      <c r="E1115" s="7">
        <v>-5.9180000000000001</v>
      </c>
      <c r="F1115" s="3">
        <v>188</v>
      </c>
      <c r="G1115" s="3">
        <v>188</v>
      </c>
    </row>
    <row r="1116" spans="1:7">
      <c r="A1116" s="33">
        <v>42867</v>
      </c>
      <c r="B1116" s="3"/>
      <c r="C1116" s="3">
        <v>137.86142000000001</v>
      </c>
      <c r="D1116" s="3">
        <v>183</v>
      </c>
      <c r="E1116" s="7">
        <v>-5.9180000000000001</v>
      </c>
      <c r="F1116" s="3">
        <v>188</v>
      </c>
      <c r="G1116" s="3">
        <v>188</v>
      </c>
    </row>
    <row r="1117" spans="1:7">
      <c r="A1117" s="33">
        <v>42874</v>
      </c>
      <c r="B1117" s="3"/>
      <c r="C1117" s="3">
        <v>137.83167</v>
      </c>
      <c r="D1117" s="3">
        <v>182</v>
      </c>
      <c r="E1117" s="7">
        <v>-5.5229999999999997</v>
      </c>
      <c r="F1117" s="3">
        <v>187</v>
      </c>
      <c r="G1117" s="3">
        <v>187</v>
      </c>
    </row>
    <row r="1118" spans="1:7">
      <c r="A1118" s="33">
        <v>42881</v>
      </c>
      <c r="B1118" s="3"/>
      <c r="C1118" s="3">
        <v>137.83167</v>
      </c>
      <c r="D1118" s="3">
        <v>182</v>
      </c>
      <c r="E1118" s="7">
        <v>-5.28</v>
      </c>
      <c r="F1118" s="3">
        <v>187</v>
      </c>
      <c r="G1118" s="3">
        <v>187</v>
      </c>
    </row>
    <row r="1119" spans="1:7">
      <c r="A1119" s="33">
        <v>42888</v>
      </c>
      <c r="B1119" s="3"/>
      <c r="C1119" s="3">
        <v>137.83167</v>
      </c>
      <c r="D1119" s="3">
        <v>182</v>
      </c>
      <c r="E1119" s="7">
        <v>-3.9009999999999998</v>
      </c>
      <c r="F1119" s="3">
        <v>187</v>
      </c>
      <c r="G1119" s="3">
        <v>187</v>
      </c>
    </row>
    <row r="1120" spans="1:7">
      <c r="A1120" s="33">
        <v>42895</v>
      </c>
      <c r="B1120" s="3"/>
      <c r="C1120" s="3">
        <v>137.83167</v>
      </c>
      <c r="D1120" s="3">
        <v>182</v>
      </c>
      <c r="E1120" s="7">
        <v>-3.085</v>
      </c>
      <c r="F1120" s="3">
        <v>187</v>
      </c>
      <c r="G1120" s="3">
        <v>187</v>
      </c>
    </row>
    <row r="1121" spans="1:7">
      <c r="A1121" s="33">
        <v>42902</v>
      </c>
      <c r="B1121" s="3"/>
      <c r="C1121" s="3">
        <v>137.39823999999999</v>
      </c>
      <c r="D1121" s="3">
        <v>180</v>
      </c>
      <c r="E1121" s="7">
        <v>-3.39</v>
      </c>
      <c r="F1121" s="3">
        <v>185</v>
      </c>
      <c r="G1121" s="3">
        <v>185</v>
      </c>
    </row>
    <row r="1122" spans="1:7">
      <c r="A1122" s="33">
        <v>42909</v>
      </c>
      <c r="B1122" s="3"/>
      <c r="C1122" s="3">
        <v>137.39823999999999</v>
      </c>
      <c r="D1122" s="3">
        <v>180</v>
      </c>
      <c r="E1122" s="7">
        <v>-3.39</v>
      </c>
      <c r="F1122" s="3">
        <v>185</v>
      </c>
      <c r="G1122" s="3">
        <v>185</v>
      </c>
    </row>
    <row r="1123" spans="1:7">
      <c r="A1123" s="33">
        <v>42916</v>
      </c>
      <c r="B1123" s="3"/>
      <c r="C1123" s="3">
        <v>137.18153000000001</v>
      </c>
      <c r="D1123" s="3">
        <v>179</v>
      </c>
      <c r="E1123" s="7">
        <v>-3.5419999999999998</v>
      </c>
      <c r="F1123" s="3">
        <v>184</v>
      </c>
      <c r="G1123" s="3">
        <v>184</v>
      </c>
    </row>
    <row r="1124" spans="1:7">
      <c r="A1124" s="33">
        <v>42923</v>
      </c>
      <c r="B1124" s="3"/>
      <c r="C1124" s="3">
        <v>137.18153000000001</v>
      </c>
      <c r="D1124" s="3">
        <v>179</v>
      </c>
      <c r="E1124" s="7">
        <v>-3.5419999999999998</v>
      </c>
      <c r="F1124" s="3">
        <v>184</v>
      </c>
      <c r="G1124" s="3">
        <v>184</v>
      </c>
    </row>
    <row r="1125" spans="1:7">
      <c r="A1125" s="33">
        <v>42930</v>
      </c>
      <c r="B1125" s="3"/>
      <c r="C1125" s="3">
        <v>136.96482</v>
      </c>
      <c r="D1125" s="3">
        <v>179</v>
      </c>
      <c r="E1125" s="7">
        <v>-3.6949999999999998</v>
      </c>
      <c r="F1125" s="3">
        <v>183</v>
      </c>
      <c r="G1125" s="3">
        <v>183</v>
      </c>
    </row>
    <row r="1126" spans="1:7">
      <c r="A1126" s="33">
        <v>42937</v>
      </c>
      <c r="B1126" s="3"/>
      <c r="C1126" s="3">
        <v>136.96482</v>
      </c>
      <c r="D1126" s="3">
        <v>179</v>
      </c>
      <c r="E1126" s="7">
        <v>-3.6949999999999998</v>
      </c>
      <c r="F1126" s="3">
        <v>183</v>
      </c>
      <c r="G1126" s="3">
        <v>183</v>
      </c>
    </row>
    <row r="1127" spans="1:7">
      <c r="A1127" s="33">
        <v>42944</v>
      </c>
      <c r="B1127" s="3"/>
      <c r="C1127" s="3">
        <v>136.77786</v>
      </c>
      <c r="D1127" s="3"/>
      <c r="E1127" s="7">
        <v>-3.8260000000000001</v>
      </c>
      <c r="F1127" s="3">
        <v>183</v>
      </c>
      <c r="G1127" s="3">
        <v>183</v>
      </c>
    </row>
    <row r="1128" spans="1:7">
      <c r="A1128" s="33">
        <v>42951</v>
      </c>
      <c r="B1128" s="3"/>
      <c r="C1128" s="3">
        <v>136.77786</v>
      </c>
      <c r="D1128" s="3"/>
      <c r="E1128" s="7">
        <v>-3.8260000000000001</v>
      </c>
      <c r="F1128" s="3">
        <v>183</v>
      </c>
      <c r="G1128" s="3">
        <v>183</v>
      </c>
    </row>
    <row r="1129" spans="1:7">
      <c r="A1129" s="33">
        <v>42958</v>
      </c>
      <c r="B1129" s="3"/>
      <c r="C1129" s="3">
        <v>136.77786</v>
      </c>
      <c r="D1129" s="3"/>
      <c r="E1129" s="7">
        <v>-3.7530000000000001</v>
      </c>
      <c r="F1129" s="3">
        <v>183</v>
      </c>
      <c r="G1129" s="3">
        <v>183</v>
      </c>
    </row>
    <row r="1130" spans="1:7">
      <c r="A1130" s="33">
        <v>42965</v>
      </c>
      <c r="B1130" s="3"/>
      <c r="C1130" s="3">
        <v>136.56115</v>
      </c>
      <c r="D1130" s="3"/>
      <c r="E1130" s="7">
        <v>-3.9049999999999998</v>
      </c>
      <c r="F1130" s="3">
        <v>182</v>
      </c>
      <c r="G1130" s="3">
        <v>182</v>
      </c>
    </row>
    <row r="1131" spans="1:7">
      <c r="A1131" s="33">
        <v>42972</v>
      </c>
      <c r="B1131" s="3"/>
      <c r="C1131" s="3">
        <v>136.56115</v>
      </c>
      <c r="D1131" s="3"/>
      <c r="E1131" s="7">
        <v>-3.9049999999999998</v>
      </c>
      <c r="F1131" s="3">
        <v>182</v>
      </c>
      <c r="G1131" s="3">
        <v>182</v>
      </c>
    </row>
    <row r="1132" spans="1:7">
      <c r="A1132" s="33">
        <v>42979</v>
      </c>
      <c r="B1132" s="3"/>
      <c r="C1132" s="3">
        <v>136.56115</v>
      </c>
      <c r="D1132" s="3"/>
      <c r="E1132" s="7">
        <v>-3.9049999999999998</v>
      </c>
      <c r="F1132" s="3">
        <v>182</v>
      </c>
      <c r="G1132" s="3">
        <v>182</v>
      </c>
    </row>
    <row r="1133" spans="1:7">
      <c r="A1133" s="33">
        <v>42986</v>
      </c>
      <c r="B1133" s="3"/>
      <c r="C1133" s="3">
        <v>136.56115</v>
      </c>
      <c r="D1133" s="3"/>
      <c r="E1133" s="7">
        <v>-3.8319999999999999</v>
      </c>
      <c r="F1133" s="3">
        <v>182</v>
      </c>
      <c r="G1133" s="3">
        <v>182</v>
      </c>
    </row>
    <row r="1134" spans="1:7">
      <c r="A1134" s="33">
        <v>42993</v>
      </c>
      <c r="B1134" s="3"/>
      <c r="C1134" s="3">
        <v>136.56115</v>
      </c>
      <c r="D1134" s="3"/>
      <c r="E1134" s="7">
        <v>-3.8319999999999999</v>
      </c>
      <c r="F1134" s="3">
        <v>182</v>
      </c>
      <c r="G1134" s="3">
        <v>182</v>
      </c>
    </row>
    <row r="1135" spans="1:7">
      <c r="A1135" s="33">
        <v>43000</v>
      </c>
      <c r="B1135" s="3"/>
      <c r="C1135" s="3">
        <v>136.56115</v>
      </c>
      <c r="D1135" s="3"/>
      <c r="E1135" s="7">
        <v>-3.597</v>
      </c>
      <c r="F1135" s="3">
        <v>182</v>
      </c>
      <c r="G1135" s="3">
        <v>182</v>
      </c>
    </row>
    <row r="1136" spans="1:7">
      <c r="A1136" s="33">
        <v>43007</v>
      </c>
      <c r="B1136" s="3"/>
      <c r="C1136" s="3">
        <v>136.56115</v>
      </c>
      <c r="D1136" s="3"/>
      <c r="E1136" s="7">
        <v>-3.597</v>
      </c>
      <c r="F1136" s="3">
        <v>182</v>
      </c>
      <c r="G1136" s="3">
        <v>182</v>
      </c>
    </row>
    <row r="1137" spans="1:7">
      <c r="A1137" s="33">
        <v>43014</v>
      </c>
      <c r="B1137" s="3"/>
      <c r="C1137" s="3">
        <v>136.56115</v>
      </c>
      <c r="D1137" s="3"/>
      <c r="E1137" s="7">
        <v>-3.597</v>
      </c>
      <c r="F1137" s="3">
        <v>182</v>
      </c>
      <c r="G1137" s="3">
        <v>182</v>
      </c>
    </row>
    <row r="1138" spans="1:7">
      <c r="A1138" s="33">
        <v>43021</v>
      </c>
      <c r="B1138" s="3"/>
      <c r="C1138" s="3">
        <v>136.56115</v>
      </c>
      <c r="D1138" s="3"/>
      <c r="E1138" s="7">
        <v>-3.597</v>
      </c>
      <c r="F1138" s="3">
        <v>182</v>
      </c>
      <c r="G1138" s="3">
        <v>182</v>
      </c>
    </row>
    <row r="1139" spans="1:7">
      <c r="A1139" s="33">
        <v>43028</v>
      </c>
      <c r="B1139" s="3"/>
      <c r="C1139" s="3">
        <v>136.56115</v>
      </c>
      <c r="D1139" s="3"/>
      <c r="E1139" s="7">
        <v>-3.597</v>
      </c>
      <c r="F1139" s="3">
        <v>182</v>
      </c>
      <c r="G1139" s="3">
        <v>182</v>
      </c>
    </row>
    <row r="1140" spans="1:7">
      <c r="A1140" s="33">
        <v>43035</v>
      </c>
      <c r="B1140" s="3"/>
      <c r="C1140" s="3">
        <v>136.56115</v>
      </c>
      <c r="D1140" s="3"/>
      <c r="E1140" s="7">
        <v>-3.597</v>
      </c>
      <c r="F1140" s="3">
        <v>182</v>
      </c>
      <c r="G1140" s="3">
        <v>182</v>
      </c>
    </row>
    <row r="1141" spans="1:7">
      <c r="A1141" s="33">
        <v>43042</v>
      </c>
      <c r="B1141" s="3"/>
      <c r="C1141" s="3">
        <v>136.56115</v>
      </c>
      <c r="D1141" s="3"/>
      <c r="E1141" s="7">
        <v>-3.597</v>
      </c>
      <c r="F1141" s="3">
        <v>182</v>
      </c>
      <c r="G1141" s="3">
        <v>182</v>
      </c>
    </row>
    <row r="1142" spans="1:7">
      <c r="A1142" s="33">
        <v>43049</v>
      </c>
      <c r="B1142" s="3"/>
      <c r="C1142" s="3">
        <v>136.56115</v>
      </c>
      <c r="D1142" s="3"/>
      <c r="E1142" s="7">
        <v>-3.597</v>
      </c>
      <c r="F1142" s="3">
        <v>182</v>
      </c>
      <c r="G1142" s="3">
        <v>182</v>
      </c>
    </row>
    <row r="1143" spans="1:7">
      <c r="A1143" s="33">
        <v>43056</v>
      </c>
      <c r="B1143" s="3"/>
      <c r="C1143" s="3">
        <v>136.56115</v>
      </c>
      <c r="D1143" s="3"/>
      <c r="E1143" s="7">
        <v>-3.597</v>
      </c>
      <c r="F1143" s="3">
        <v>182</v>
      </c>
      <c r="G1143" s="3">
        <v>182</v>
      </c>
    </row>
    <row r="1144" spans="1:7">
      <c r="A1144" s="33">
        <v>43063</v>
      </c>
      <c r="B1144" s="3"/>
      <c r="C1144" s="3">
        <v>136.56115</v>
      </c>
      <c r="D1144" s="3"/>
      <c r="E1144" s="7">
        <v>-3.597</v>
      </c>
      <c r="F1144" s="3">
        <v>182</v>
      </c>
      <c r="G1144" s="3">
        <v>182</v>
      </c>
    </row>
    <row r="1145" spans="1:7">
      <c r="A1145" s="33">
        <v>43070</v>
      </c>
      <c r="B1145" s="3"/>
      <c r="C1145" s="3">
        <v>136.56115</v>
      </c>
      <c r="D1145" s="3"/>
      <c r="E1145" s="7">
        <v>-3.597</v>
      </c>
      <c r="F1145" s="3">
        <v>182</v>
      </c>
      <c r="G1145" s="3">
        <v>182</v>
      </c>
    </row>
    <row r="1146" spans="1:7">
      <c r="A1146" s="33">
        <v>43077</v>
      </c>
      <c r="B1146" s="3"/>
      <c r="C1146" s="3">
        <v>136.21478999999999</v>
      </c>
      <c r="D1146" s="3"/>
      <c r="E1146" s="7">
        <v>-3.5659999999999998</v>
      </c>
      <c r="F1146" s="3">
        <v>182</v>
      </c>
      <c r="G1146" s="3">
        <v>182</v>
      </c>
    </row>
    <row r="1147" spans="1:7">
      <c r="A1147" s="33">
        <v>43084</v>
      </c>
      <c r="B1147" s="3"/>
      <c r="C1147" s="3">
        <v>136.21478999999999</v>
      </c>
      <c r="D1147" s="3"/>
      <c r="E1147" s="7">
        <v>-3.4390000000000001</v>
      </c>
      <c r="F1147" s="3">
        <v>182</v>
      </c>
      <c r="G1147" s="3">
        <v>182</v>
      </c>
    </row>
    <row r="1148" spans="1:7">
      <c r="A1148" s="33">
        <v>43091</v>
      </c>
      <c r="B1148" s="3"/>
      <c r="C1148" s="3">
        <v>136.21478999999999</v>
      </c>
      <c r="D1148" s="3"/>
      <c r="E1148" s="7">
        <v>-3.31</v>
      </c>
      <c r="F1148" s="3">
        <v>182</v>
      </c>
      <c r="G1148" s="3">
        <v>182</v>
      </c>
    </row>
    <row r="1149" spans="1:7">
      <c r="A1149" s="33">
        <v>43098</v>
      </c>
      <c r="B1149" s="3"/>
      <c r="C1149" s="3">
        <v>136.21478999999999</v>
      </c>
      <c r="D1149" s="3"/>
      <c r="E1149" s="7">
        <v>-3.31</v>
      </c>
      <c r="F1149" s="3">
        <v>182</v>
      </c>
      <c r="G1149" s="3">
        <v>182</v>
      </c>
    </row>
    <row r="1150" spans="1:7">
      <c r="A1150" s="33">
        <v>43105</v>
      </c>
      <c r="B1150" s="3"/>
      <c r="C1150" s="3">
        <v>136.21478999999999</v>
      </c>
      <c r="D1150" s="3"/>
      <c r="E1150" s="7">
        <v>-3.0329999999999999</v>
      </c>
      <c r="F1150" s="3">
        <v>182</v>
      </c>
      <c r="G1150" s="3">
        <v>182</v>
      </c>
    </row>
    <row r="1151" spans="1:7">
      <c r="A1151" s="33">
        <v>43112</v>
      </c>
      <c r="B1151" s="3"/>
      <c r="C1151" s="3">
        <v>135.99807999999999</v>
      </c>
      <c r="D1151" s="3"/>
      <c r="E1151" s="7">
        <v>-2.9079999999999999</v>
      </c>
      <c r="F1151" s="3">
        <v>181</v>
      </c>
      <c r="G1151" s="3">
        <v>181</v>
      </c>
    </row>
    <row r="1152" spans="1:7">
      <c r="A1152" s="33">
        <v>43119</v>
      </c>
      <c r="B1152" s="3"/>
      <c r="C1152" s="3">
        <v>135.99807999999999</v>
      </c>
      <c r="D1152" s="3"/>
      <c r="E1152" s="7">
        <v>-2.8330000000000002</v>
      </c>
      <c r="F1152" s="3">
        <v>181</v>
      </c>
      <c r="G1152" s="3">
        <v>181</v>
      </c>
    </row>
    <row r="1153" spans="1:7">
      <c r="A1153" s="33">
        <v>43126</v>
      </c>
      <c r="B1153" s="3"/>
      <c r="C1153" s="3">
        <v>135.99807999999999</v>
      </c>
      <c r="D1153" s="3"/>
      <c r="E1153" s="7">
        <v>-2.6819999999999999</v>
      </c>
      <c r="F1153" s="3">
        <v>181</v>
      </c>
      <c r="G1153" s="3">
        <v>181</v>
      </c>
    </row>
    <row r="1154" spans="1:7">
      <c r="A1154" s="33">
        <v>43133</v>
      </c>
      <c r="B1154" s="3"/>
      <c r="C1154" s="3">
        <v>135.88972000000001</v>
      </c>
      <c r="D1154" s="3"/>
      <c r="E1154" s="7">
        <v>-2.76</v>
      </c>
      <c r="F1154" s="3">
        <v>180.5</v>
      </c>
      <c r="G1154" s="3">
        <v>180.5</v>
      </c>
    </row>
    <row r="1155" spans="1:7">
      <c r="A1155" s="33">
        <v>43140</v>
      </c>
      <c r="B1155" s="3"/>
      <c r="C1155" s="3">
        <v>135.88972000000001</v>
      </c>
      <c r="D1155" s="3"/>
      <c r="E1155" s="7">
        <v>-2.4420000000000002</v>
      </c>
      <c r="F1155" s="3">
        <v>180.5</v>
      </c>
      <c r="G1155" s="3">
        <v>180.5</v>
      </c>
    </row>
    <row r="1156" spans="1:7">
      <c r="A1156" s="33">
        <v>43147</v>
      </c>
      <c r="B1156" s="3"/>
      <c r="C1156" s="3">
        <v>135.78137000000001</v>
      </c>
      <c r="D1156" s="3"/>
      <c r="E1156" s="7">
        <v>-2.52</v>
      </c>
      <c r="F1156" s="3">
        <v>180</v>
      </c>
      <c r="G1156" s="3">
        <v>180</v>
      </c>
    </row>
    <row r="1157" spans="1:7">
      <c r="A1157" s="33">
        <v>43154</v>
      </c>
      <c r="B1157" s="3"/>
      <c r="C1157" s="3">
        <v>135.78137000000001</v>
      </c>
      <c r="D1157" s="3"/>
      <c r="E1157" s="7">
        <v>-2.52</v>
      </c>
      <c r="F1157" s="3">
        <v>180</v>
      </c>
      <c r="G1157" s="3">
        <v>180</v>
      </c>
    </row>
    <row r="1158" spans="1:7">
      <c r="A1158" s="33">
        <v>43161</v>
      </c>
      <c r="B1158" s="3"/>
      <c r="C1158" s="3">
        <v>135.78137000000001</v>
      </c>
      <c r="D1158" s="3"/>
      <c r="E1158" s="7">
        <v>-2.2770000000000001</v>
      </c>
      <c r="F1158" s="3">
        <v>180</v>
      </c>
      <c r="G1158" s="3">
        <v>180</v>
      </c>
    </row>
    <row r="1159" spans="1:7">
      <c r="A1159" s="33">
        <v>43168</v>
      </c>
      <c r="B1159" s="3"/>
      <c r="C1159" s="3">
        <v>135.78137000000001</v>
      </c>
      <c r="D1159" s="3"/>
      <c r="E1159" s="7">
        <v>-2.1240000000000001</v>
      </c>
      <c r="F1159" s="3">
        <v>180</v>
      </c>
      <c r="G1159" s="3">
        <v>180</v>
      </c>
    </row>
    <row r="1160" spans="1:7">
      <c r="A1160" s="33">
        <v>43175</v>
      </c>
      <c r="B1160" s="3"/>
      <c r="C1160" s="3">
        <v>135.78137000000001</v>
      </c>
      <c r="D1160" s="3"/>
      <c r="E1160" s="7">
        <v>-1.9710000000000001</v>
      </c>
      <c r="F1160" s="3">
        <v>180</v>
      </c>
      <c r="G1160" s="3">
        <v>180</v>
      </c>
    </row>
    <row r="1161" spans="1:7">
      <c r="A1161" s="33">
        <v>43182</v>
      </c>
      <c r="B1161" s="3"/>
      <c r="C1161" s="3">
        <v>135.78137000000001</v>
      </c>
      <c r="D1161" s="3"/>
      <c r="E1161" s="7">
        <v>-1.9710000000000001</v>
      </c>
      <c r="F1161" s="3">
        <v>180</v>
      </c>
      <c r="G1161" s="3">
        <v>180</v>
      </c>
    </row>
    <row r="1162" spans="1:7">
      <c r="A1162" s="33">
        <v>43189</v>
      </c>
      <c r="B1162" s="3"/>
      <c r="C1162" s="3">
        <v>135.78137000000001</v>
      </c>
      <c r="D1162" s="3"/>
      <c r="E1162" s="7">
        <v>-1.9710000000000001</v>
      </c>
      <c r="F1162" s="3">
        <v>180</v>
      </c>
      <c r="G1162" s="3">
        <v>180</v>
      </c>
    </row>
    <row r="1163" spans="1:7">
      <c r="A1163" s="33">
        <v>43196</v>
      </c>
      <c r="B1163" s="3"/>
      <c r="C1163" s="3">
        <v>135.78137000000001</v>
      </c>
      <c r="D1163" s="3"/>
      <c r="E1163" s="7">
        <v>-1.8180000000000001</v>
      </c>
      <c r="F1163" s="3">
        <v>180</v>
      </c>
      <c r="G1163" s="3">
        <v>180</v>
      </c>
    </row>
    <row r="1164" spans="1:7">
      <c r="A1164" s="33">
        <v>43203</v>
      </c>
      <c r="B1164" s="3"/>
      <c r="C1164" s="3">
        <v>135.78137000000001</v>
      </c>
      <c r="D1164" s="3"/>
      <c r="E1164" s="7">
        <v>-1.663</v>
      </c>
      <c r="F1164" s="3">
        <v>180</v>
      </c>
      <c r="G1164" s="3">
        <v>180</v>
      </c>
    </row>
    <row r="1165" spans="1:7">
      <c r="A1165" s="33">
        <v>43210</v>
      </c>
      <c r="B1165" s="3"/>
      <c r="C1165" s="3">
        <v>135.78137000000001</v>
      </c>
      <c r="D1165" s="3"/>
      <c r="E1165" s="7">
        <v>-1.663</v>
      </c>
      <c r="F1165" s="3">
        <v>180</v>
      </c>
      <c r="G1165" s="3">
        <v>180</v>
      </c>
    </row>
    <row r="1166" spans="1:7">
      <c r="A1166" s="33">
        <v>43217</v>
      </c>
      <c r="B1166" s="3"/>
      <c r="C1166" s="3">
        <v>135.78137000000001</v>
      </c>
      <c r="D1166" s="3"/>
      <c r="E1166" s="7">
        <v>-1.5089999999999999</v>
      </c>
      <c r="F1166" s="3">
        <v>180</v>
      </c>
      <c r="G1166" s="3">
        <v>180</v>
      </c>
    </row>
    <row r="1167" spans="1:7">
      <c r="A1167" s="33">
        <v>43224</v>
      </c>
      <c r="B1167" s="3"/>
      <c r="C1167" s="3">
        <v>135.78137000000001</v>
      </c>
      <c r="D1167" s="3"/>
      <c r="E1167" s="7">
        <v>-1.5089999999999999</v>
      </c>
      <c r="F1167" s="3">
        <v>180</v>
      </c>
      <c r="G1167" s="3">
        <v>180</v>
      </c>
    </row>
    <row r="1168" spans="1:7">
      <c r="A1168" s="33">
        <v>43231</v>
      </c>
      <c r="B1168" s="3"/>
      <c r="C1168" s="3">
        <v>135.78137000000001</v>
      </c>
      <c r="D1168" s="3"/>
      <c r="E1168" s="7">
        <v>-1.5089999999999999</v>
      </c>
      <c r="F1168" s="3">
        <v>180</v>
      </c>
      <c r="G1168" s="3">
        <v>180</v>
      </c>
    </row>
    <row r="1169" spans="1:7">
      <c r="A1169" s="33">
        <v>43238</v>
      </c>
      <c r="B1169" s="3"/>
      <c r="C1169" s="3">
        <v>135.78137000000001</v>
      </c>
      <c r="D1169" s="3"/>
      <c r="E1169" s="7">
        <v>-1.488</v>
      </c>
      <c r="F1169" s="3">
        <v>180</v>
      </c>
      <c r="G1169" s="3">
        <v>180</v>
      </c>
    </row>
    <row r="1170" spans="1:7">
      <c r="A1170" s="33">
        <v>43245</v>
      </c>
      <c r="B1170" s="3"/>
      <c r="C1170" s="3">
        <v>135.78137000000001</v>
      </c>
      <c r="D1170" s="3"/>
      <c r="E1170" s="7">
        <v>-1.488</v>
      </c>
      <c r="F1170" s="3">
        <v>180</v>
      </c>
      <c r="G1170" s="3">
        <v>180</v>
      </c>
    </row>
    <row r="1171" spans="1:7">
      <c r="A1171" s="33">
        <v>43252</v>
      </c>
      <c r="B1171" s="3"/>
      <c r="C1171" s="3">
        <v>136.58473000000001</v>
      </c>
      <c r="D1171" s="3"/>
      <c r="E1171" s="7">
        <v>-0.90500000000000003</v>
      </c>
      <c r="F1171" s="3">
        <v>180</v>
      </c>
      <c r="G1171" s="3">
        <v>180</v>
      </c>
    </row>
    <row r="1172" spans="1:7">
      <c r="A1172" s="33">
        <v>43259</v>
      </c>
      <c r="B1172" s="3"/>
      <c r="C1172" s="3">
        <v>136.58473000000001</v>
      </c>
      <c r="D1172" s="3"/>
      <c r="E1172" s="7">
        <v>-0.90500000000000003</v>
      </c>
      <c r="F1172" s="3">
        <v>180</v>
      </c>
      <c r="G1172" s="3">
        <v>180</v>
      </c>
    </row>
    <row r="1173" spans="1:7">
      <c r="A1173" s="33">
        <v>43266</v>
      </c>
      <c r="B1173" s="3"/>
      <c r="C1173" s="3">
        <v>136.58473000000001</v>
      </c>
      <c r="D1173" s="3"/>
      <c r="E1173" s="7">
        <v>-0.59199999999999997</v>
      </c>
      <c r="F1173" s="3">
        <v>180</v>
      </c>
      <c r="G1173" s="3">
        <v>180</v>
      </c>
    </row>
    <row r="1174" spans="1:7">
      <c r="A1174" s="33">
        <v>43273</v>
      </c>
      <c r="B1174" s="3"/>
      <c r="C1174" s="3">
        <v>136.58473000000001</v>
      </c>
      <c r="D1174" s="3"/>
      <c r="E1174" s="7">
        <v>-0.59199999999999997</v>
      </c>
      <c r="F1174" s="3">
        <v>180</v>
      </c>
      <c r="G1174" s="3">
        <v>180</v>
      </c>
    </row>
    <row r="1175" spans="1:7">
      <c r="A1175" s="33">
        <v>43280</v>
      </c>
      <c r="B1175" s="3"/>
      <c r="C1175" s="3">
        <v>136.77168</v>
      </c>
      <c r="D1175" s="3"/>
      <c r="E1175" s="7">
        <v>-0.29899999999999999</v>
      </c>
      <c r="F1175" s="3">
        <v>180</v>
      </c>
      <c r="G1175" s="3">
        <v>180</v>
      </c>
    </row>
    <row r="1176" spans="1:7">
      <c r="A1176" s="33">
        <v>43287</v>
      </c>
      <c r="B1176" s="3"/>
      <c r="C1176" s="3">
        <v>136.95864</v>
      </c>
      <c r="D1176" s="3"/>
      <c r="E1176" s="7">
        <v>-0.16300000000000001</v>
      </c>
      <c r="F1176" s="3">
        <v>180</v>
      </c>
      <c r="G1176" s="3">
        <v>180</v>
      </c>
    </row>
    <row r="1177" spans="1:7">
      <c r="A1177" s="33">
        <v>43294</v>
      </c>
      <c r="B1177" s="3"/>
      <c r="C1177" s="3">
        <v>137.41564</v>
      </c>
      <c r="D1177" s="3"/>
      <c r="E1177" s="7">
        <v>0.32900000000000001</v>
      </c>
      <c r="F1177" s="3">
        <v>180</v>
      </c>
      <c r="G1177" s="3">
        <v>180</v>
      </c>
    </row>
    <row r="1178" spans="1:7">
      <c r="A1178" s="33">
        <v>43301</v>
      </c>
      <c r="B1178" s="3"/>
      <c r="C1178" s="3">
        <v>137.41564</v>
      </c>
      <c r="D1178" s="3"/>
      <c r="E1178" s="7">
        <v>0.32900000000000001</v>
      </c>
      <c r="F1178" s="3">
        <v>180</v>
      </c>
      <c r="G1178" s="3">
        <v>180</v>
      </c>
    </row>
    <row r="1179" spans="1:7">
      <c r="A1179" s="33">
        <v>43308</v>
      </c>
      <c r="B1179" s="3"/>
      <c r="C1179" s="3">
        <v>137.41564</v>
      </c>
      <c r="D1179" s="3"/>
      <c r="E1179" s="7">
        <v>0.46600000000000003</v>
      </c>
      <c r="F1179" s="3">
        <v>180</v>
      </c>
      <c r="G1179" s="3">
        <v>180</v>
      </c>
    </row>
    <row r="1180" spans="1:7">
      <c r="A1180" s="33">
        <v>43315</v>
      </c>
      <c r="B1180" s="3"/>
      <c r="C1180" s="3">
        <v>137.41564</v>
      </c>
      <c r="D1180" s="3"/>
      <c r="E1180" s="7">
        <v>0.46600000000000003</v>
      </c>
      <c r="F1180" s="3">
        <v>180</v>
      </c>
      <c r="G1180" s="3">
        <v>180</v>
      </c>
    </row>
    <row r="1181" spans="1:7">
      <c r="A1181" s="33">
        <v>43322</v>
      </c>
      <c r="B1181" s="3"/>
      <c r="C1181" s="3">
        <v>137.41564</v>
      </c>
      <c r="D1181" s="3"/>
      <c r="E1181" s="7">
        <v>0.46600000000000003</v>
      </c>
      <c r="F1181" s="3">
        <v>180</v>
      </c>
      <c r="G1181" s="3">
        <v>180</v>
      </c>
    </row>
    <row r="1182" spans="1:7">
      <c r="A1182" s="33">
        <v>43329</v>
      </c>
      <c r="B1182" s="3"/>
      <c r="C1182" s="3">
        <v>137.63235</v>
      </c>
      <c r="D1182" s="3"/>
      <c r="E1182" s="7">
        <v>0.78400000000000003</v>
      </c>
      <c r="F1182" s="3">
        <v>181</v>
      </c>
      <c r="G1182" s="3">
        <v>181</v>
      </c>
    </row>
    <row r="1183" spans="1:7">
      <c r="A1183" s="33">
        <v>43336</v>
      </c>
      <c r="B1183" s="3"/>
      <c r="C1183" s="3">
        <v>137.63235</v>
      </c>
      <c r="D1183" s="3"/>
      <c r="E1183" s="7">
        <v>0.78400000000000003</v>
      </c>
      <c r="F1183" s="3">
        <v>181</v>
      </c>
      <c r="G1183" s="3">
        <v>181</v>
      </c>
    </row>
    <row r="1184" spans="1:7">
      <c r="A1184" s="33">
        <v>43343</v>
      </c>
      <c r="B1184" s="3"/>
      <c r="C1184" s="3">
        <v>137.84906000000001</v>
      </c>
      <c r="D1184" s="3"/>
      <c r="E1184" s="7">
        <v>0.94299999999999995</v>
      </c>
      <c r="F1184" s="3">
        <v>182</v>
      </c>
      <c r="G1184" s="3">
        <v>182</v>
      </c>
    </row>
    <row r="1185" spans="1:7">
      <c r="A1185" s="33">
        <v>43350</v>
      </c>
      <c r="B1185" s="3"/>
      <c r="C1185" s="3">
        <v>137.84906000000001</v>
      </c>
      <c r="D1185" s="3"/>
      <c r="E1185" s="7">
        <v>0.94299999999999995</v>
      </c>
      <c r="F1185" s="3">
        <v>182</v>
      </c>
      <c r="G1185" s="3">
        <v>182</v>
      </c>
    </row>
    <row r="1186" spans="1:7">
      <c r="A1186" s="33">
        <v>43357</v>
      </c>
      <c r="B1186" s="3"/>
      <c r="C1186" s="3">
        <v>137.84906000000001</v>
      </c>
      <c r="D1186" s="3"/>
      <c r="E1186" s="7">
        <v>0.94299999999999995</v>
      </c>
      <c r="F1186" s="3">
        <v>182</v>
      </c>
      <c r="G1186" s="3">
        <v>182</v>
      </c>
    </row>
    <row r="1187" spans="1:7">
      <c r="A1187" s="33">
        <v>43364</v>
      </c>
      <c r="B1187" s="3"/>
      <c r="C1187" s="3">
        <v>137.84906000000001</v>
      </c>
      <c r="D1187" s="3"/>
      <c r="E1187" s="7">
        <v>0.94299999999999995</v>
      </c>
      <c r="F1187" s="3">
        <v>182</v>
      </c>
      <c r="G1187" s="3">
        <v>182</v>
      </c>
    </row>
    <row r="1188" spans="1:7">
      <c r="A1188" s="33">
        <v>43371</v>
      </c>
      <c r="B1188" s="3"/>
      <c r="C1188" s="3">
        <v>137.84906000000001</v>
      </c>
      <c r="D1188" s="3"/>
      <c r="E1188" s="7">
        <v>0.94299999999999995</v>
      </c>
      <c r="F1188" s="3">
        <v>182</v>
      </c>
      <c r="G1188" s="3">
        <v>182</v>
      </c>
    </row>
    <row r="1189" spans="1:7">
      <c r="A1189" s="33">
        <v>43378</v>
      </c>
      <c r="B1189" s="3"/>
      <c r="C1189" s="3">
        <v>137.84906000000001</v>
      </c>
      <c r="D1189" s="3"/>
      <c r="E1189" s="7">
        <v>0.94299999999999995</v>
      </c>
      <c r="F1189" s="3">
        <v>182</v>
      </c>
      <c r="G1189" s="3">
        <v>182</v>
      </c>
    </row>
    <row r="1190" spans="1:7">
      <c r="A1190" s="33">
        <v>43385</v>
      </c>
      <c r="B1190" s="3"/>
      <c r="C1190" s="3">
        <v>137.84906000000001</v>
      </c>
      <c r="D1190" s="3"/>
      <c r="E1190" s="7">
        <v>0.94299999999999995</v>
      </c>
      <c r="F1190" s="3">
        <v>182</v>
      </c>
      <c r="G1190" s="3">
        <v>182</v>
      </c>
    </row>
    <row r="1191" spans="1:7">
      <c r="A1191" s="33">
        <v>43392</v>
      </c>
      <c r="B1191" s="3"/>
      <c r="C1191" s="3">
        <v>137.84906000000001</v>
      </c>
      <c r="D1191" s="3"/>
      <c r="E1191" s="7">
        <v>0.94299999999999995</v>
      </c>
      <c r="F1191" s="3">
        <v>182</v>
      </c>
      <c r="G1191" s="3">
        <v>182</v>
      </c>
    </row>
    <row r="1192" spans="1:7">
      <c r="A1192" s="33">
        <v>43399</v>
      </c>
      <c r="B1192" s="3"/>
      <c r="C1192" s="3">
        <v>137.84906000000001</v>
      </c>
      <c r="D1192" s="3"/>
      <c r="E1192" s="7">
        <v>0.94299999999999995</v>
      </c>
      <c r="F1192" s="3">
        <v>182</v>
      </c>
      <c r="G1192" s="3">
        <v>182</v>
      </c>
    </row>
    <row r="1193" spans="1:7">
      <c r="A1193" s="33">
        <v>43406</v>
      </c>
      <c r="B1193" s="3"/>
      <c r="C1193" s="3">
        <v>137.84906000000001</v>
      </c>
      <c r="D1193" s="3"/>
      <c r="E1193" s="7">
        <v>0.94299999999999995</v>
      </c>
      <c r="F1193" s="3">
        <v>182</v>
      </c>
      <c r="G1193" s="3">
        <v>182</v>
      </c>
    </row>
    <row r="1194" spans="1:7">
      <c r="A1194" s="33">
        <v>43413</v>
      </c>
      <c r="B1194" s="3"/>
      <c r="C1194" s="3">
        <v>137.84906000000001</v>
      </c>
      <c r="D1194" s="3"/>
      <c r="E1194" s="7">
        <v>0.94299999999999995</v>
      </c>
      <c r="F1194" s="3">
        <v>182</v>
      </c>
      <c r="G1194" s="3">
        <v>182</v>
      </c>
    </row>
    <row r="1195" spans="1:7">
      <c r="A1195" s="33">
        <v>43420</v>
      </c>
      <c r="B1195" s="3"/>
      <c r="C1195" s="3">
        <v>137.84906000000001</v>
      </c>
      <c r="D1195" s="3"/>
      <c r="E1195" s="7">
        <v>0.94299999999999995</v>
      </c>
      <c r="F1195" s="3">
        <v>182</v>
      </c>
      <c r="G1195" s="3">
        <v>182</v>
      </c>
    </row>
    <row r="1196" spans="1:7">
      <c r="A1196" s="33">
        <v>43427</v>
      </c>
      <c r="B1196" s="3"/>
      <c r="C1196" s="3">
        <v>137.84906000000001</v>
      </c>
      <c r="D1196" s="3"/>
      <c r="E1196" s="7">
        <v>0.94299999999999995</v>
      </c>
      <c r="F1196" s="3">
        <v>182</v>
      </c>
      <c r="G1196" s="3">
        <v>182</v>
      </c>
    </row>
    <row r="1197" spans="1:7">
      <c r="A1197" s="33">
        <v>43434</v>
      </c>
      <c r="B1197" s="3"/>
      <c r="C1197" s="3">
        <v>137.84906000000001</v>
      </c>
      <c r="D1197" s="3"/>
      <c r="E1197" s="7">
        <v>0.94299999999999995</v>
      </c>
      <c r="F1197" s="3">
        <v>182</v>
      </c>
      <c r="G1197" s="3">
        <v>182</v>
      </c>
    </row>
    <row r="1198" spans="1:7">
      <c r="A1198" s="33">
        <v>43441</v>
      </c>
      <c r="B1198" s="3"/>
      <c r="C1198" s="3">
        <v>137.84906000000001</v>
      </c>
      <c r="D1198" s="3"/>
      <c r="E1198" s="7">
        <v>1.2</v>
      </c>
      <c r="F1198" s="3">
        <v>182</v>
      </c>
      <c r="G1198" s="3">
        <v>182</v>
      </c>
    </row>
    <row r="1199" spans="1:7">
      <c r="A1199" s="33">
        <v>43448</v>
      </c>
      <c r="B1199" s="3"/>
      <c r="C1199" s="3">
        <v>137.84906000000001</v>
      </c>
      <c r="D1199" s="3"/>
      <c r="E1199" s="7">
        <v>1.2</v>
      </c>
      <c r="F1199" s="3">
        <v>182</v>
      </c>
      <c r="G1199" s="3">
        <v>182</v>
      </c>
    </row>
    <row r="1200" spans="1:7">
      <c r="A1200" s="33">
        <v>43455</v>
      </c>
      <c r="B1200" s="3"/>
      <c r="C1200" s="3">
        <v>137.84906000000001</v>
      </c>
      <c r="D1200" s="3"/>
      <c r="E1200" s="7">
        <v>1.2</v>
      </c>
      <c r="F1200" s="3">
        <v>182</v>
      </c>
      <c r="G1200" s="3">
        <v>182</v>
      </c>
    </row>
    <row r="1201" spans="1:7">
      <c r="A1201" s="33">
        <v>43462</v>
      </c>
      <c r="B1201" s="3"/>
      <c r="C1201" s="3">
        <v>137.84906000000001</v>
      </c>
      <c r="D1201" s="3"/>
      <c r="E1201" s="7">
        <v>1.2</v>
      </c>
      <c r="F1201" s="3">
        <v>182</v>
      </c>
      <c r="G1201" s="3">
        <v>182</v>
      </c>
    </row>
    <row r="1202" spans="1:7">
      <c r="A1202" s="33">
        <v>43469</v>
      </c>
      <c r="B1202" s="3"/>
      <c r="C1202" s="3">
        <v>137.84906000000001</v>
      </c>
      <c r="D1202" s="3"/>
      <c r="E1202" s="7">
        <v>1.2</v>
      </c>
      <c r="F1202" s="3">
        <v>182</v>
      </c>
      <c r="G1202" s="3">
        <v>182</v>
      </c>
    </row>
    <row r="1203" spans="1:7">
      <c r="A1203" s="33">
        <v>43476</v>
      </c>
      <c r="B1203" s="3"/>
      <c r="C1203" s="3">
        <v>138.06577999999999</v>
      </c>
      <c r="D1203" s="3"/>
      <c r="E1203" s="7">
        <v>1.52</v>
      </c>
      <c r="F1203" s="3">
        <v>183</v>
      </c>
      <c r="G1203" s="3">
        <v>183</v>
      </c>
    </row>
    <row r="1204" spans="1:7">
      <c r="A1204" s="33">
        <v>43483</v>
      </c>
      <c r="B1204" s="3"/>
      <c r="C1204" s="3">
        <v>138.28249</v>
      </c>
      <c r="D1204" s="3"/>
      <c r="E1204" s="7">
        <v>1.68</v>
      </c>
      <c r="F1204" s="3">
        <v>184</v>
      </c>
      <c r="G1204" s="3">
        <v>184</v>
      </c>
    </row>
    <row r="1205" spans="1:7">
      <c r="A1205" s="33">
        <v>43490</v>
      </c>
      <c r="B1205" s="3"/>
      <c r="C1205" s="3">
        <v>138.28249</v>
      </c>
      <c r="D1205" s="3"/>
      <c r="E1205" s="7">
        <v>1.68</v>
      </c>
      <c r="F1205" s="3">
        <v>184</v>
      </c>
      <c r="G1205" s="3">
        <v>184</v>
      </c>
    </row>
    <row r="1206" spans="1:7">
      <c r="A1206" s="33">
        <v>43497</v>
      </c>
      <c r="B1206" s="3"/>
      <c r="C1206" s="3">
        <v>138.28249</v>
      </c>
      <c r="D1206" s="3"/>
      <c r="E1206" s="7">
        <v>1.7609999999999999</v>
      </c>
      <c r="F1206" s="3">
        <v>184</v>
      </c>
      <c r="G1206" s="3">
        <v>184</v>
      </c>
    </row>
    <row r="1207" spans="1:7">
      <c r="A1207" s="33">
        <v>43504</v>
      </c>
      <c r="B1207" s="3"/>
      <c r="C1207" s="3">
        <v>138.28249</v>
      </c>
      <c r="D1207" s="3"/>
      <c r="E1207" s="7">
        <v>1.7609999999999999</v>
      </c>
      <c r="F1207" s="3">
        <v>184</v>
      </c>
      <c r="G1207" s="3">
        <v>184</v>
      </c>
    </row>
    <row r="1208" spans="1:7">
      <c r="A1208" s="33">
        <v>43511</v>
      </c>
      <c r="B1208" s="3"/>
      <c r="C1208" s="3">
        <v>138.28249</v>
      </c>
      <c r="D1208" s="3"/>
      <c r="E1208" s="7">
        <v>1.8420000000000001</v>
      </c>
      <c r="F1208" s="3">
        <v>184</v>
      </c>
      <c r="G1208" s="3">
        <v>184</v>
      </c>
    </row>
    <row r="1209" spans="1:7">
      <c r="A1209" s="33">
        <v>43518</v>
      </c>
      <c r="B1209" s="3"/>
      <c r="C1209" s="3">
        <v>138.4992</v>
      </c>
      <c r="D1209" s="3"/>
      <c r="E1209" s="7">
        <v>2.0019999999999998</v>
      </c>
      <c r="F1209" s="3">
        <v>185</v>
      </c>
      <c r="G1209" s="3">
        <v>185</v>
      </c>
    </row>
    <row r="1210" spans="1:7">
      <c r="A1210" s="33">
        <v>43525</v>
      </c>
      <c r="B1210" s="3"/>
      <c r="C1210" s="3">
        <v>138.4992</v>
      </c>
      <c r="D1210" s="3"/>
      <c r="E1210" s="7">
        <v>2.0019999999999998</v>
      </c>
      <c r="F1210" s="3">
        <v>185</v>
      </c>
      <c r="G1210" s="3">
        <v>185</v>
      </c>
    </row>
    <row r="1211" spans="1:7">
      <c r="A1211" s="33">
        <v>43532</v>
      </c>
      <c r="B1211" s="3"/>
      <c r="C1211" s="3">
        <v>138.4992</v>
      </c>
      <c r="D1211" s="3"/>
      <c r="E1211" s="7">
        <v>2.0019999999999998</v>
      </c>
      <c r="F1211" s="3">
        <v>185</v>
      </c>
      <c r="G1211" s="3">
        <v>185</v>
      </c>
    </row>
    <row r="1212" spans="1:7">
      <c r="A1212" s="33">
        <v>43539</v>
      </c>
      <c r="B1212" s="3"/>
      <c r="C1212" s="3">
        <v>138.4992</v>
      </c>
      <c r="D1212" s="3"/>
      <c r="E1212" s="7">
        <v>2.0019999999999998</v>
      </c>
      <c r="F1212" s="3">
        <v>185</v>
      </c>
      <c r="G1212" s="3">
        <v>185</v>
      </c>
    </row>
    <row r="1213" spans="1:7">
      <c r="A1213" s="33">
        <v>43546</v>
      </c>
      <c r="B1213" s="3"/>
      <c r="C1213" s="3">
        <v>138.4992</v>
      </c>
      <c r="D1213" s="3"/>
      <c r="E1213" s="7">
        <v>2.0019999999999998</v>
      </c>
      <c r="F1213" s="3">
        <v>185</v>
      </c>
      <c r="G1213" s="3">
        <v>185</v>
      </c>
    </row>
    <row r="1214" spans="1:7">
      <c r="A1214" s="33">
        <v>43553</v>
      </c>
      <c r="B1214" s="3"/>
      <c r="C1214" s="3">
        <v>138.4992</v>
      </c>
      <c r="D1214" s="3"/>
      <c r="E1214" s="7">
        <v>2.0019999999999998</v>
      </c>
      <c r="F1214" s="3">
        <v>185</v>
      </c>
      <c r="G1214" s="3">
        <v>185</v>
      </c>
    </row>
    <row r="1215" spans="1:7">
      <c r="A1215" s="33">
        <v>43560</v>
      </c>
      <c r="B1215" s="3"/>
      <c r="C1215" s="3">
        <v>138.4992</v>
      </c>
      <c r="D1215" s="3"/>
      <c r="E1215" s="7">
        <v>2.0019999999999998</v>
      </c>
      <c r="F1215" s="3">
        <v>185</v>
      </c>
      <c r="G1215" s="3">
        <v>185</v>
      </c>
    </row>
    <row r="1216" spans="1:7">
      <c r="A1216" s="33">
        <v>43567</v>
      </c>
      <c r="B1216" s="3"/>
      <c r="C1216" s="3">
        <v>138.4992</v>
      </c>
      <c r="D1216" s="3"/>
      <c r="E1216" s="7">
        <v>2.0019999999999998</v>
      </c>
      <c r="F1216" s="3">
        <v>185</v>
      </c>
      <c r="G1216" s="3">
        <v>185</v>
      </c>
    </row>
    <row r="1217" spans="1:7">
      <c r="A1217" s="33">
        <v>43574</v>
      </c>
      <c r="B1217" s="3"/>
      <c r="C1217" s="3">
        <v>138.4992</v>
      </c>
      <c r="D1217" s="3"/>
      <c r="E1217" s="7">
        <v>2.0019999999999998</v>
      </c>
      <c r="F1217" s="3">
        <v>185</v>
      </c>
      <c r="G1217" s="3">
        <v>185</v>
      </c>
    </row>
    <row r="1218" spans="1:7">
      <c r="A1218" s="33">
        <v>43581</v>
      </c>
      <c r="B1218" s="3"/>
      <c r="C1218" s="3">
        <v>138.4992</v>
      </c>
      <c r="D1218" s="3"/>
      <c r="E1218" s="7">
        <v>2.0019999999999998</v>
      </c>
      <c r="F1218" s="3">
        <v>185</v>
      </c>
      <c r="G1218" s="3">
        <v>185</v>
      </c>
    </row>
    <row r="1219" spans="1:7">
      <c r="A1219" s="33">
        <v>43588</v>
      </c>
      <c r="B1219" s="3"/>
      <c r="C1219" s="3">
        <v>138.4992</v>
      </c>
      <c r="D1219" s="3"/>
      <c r="E1219" s="7">
        <v>2.0019999999999998</v>
      </c>
      <c r="F1219" s="3">
        <v>185</v>
      </c>
      <c r="G1219" s="3">
        <v>185</v>
      </c>
    </row>
    <row r="1220" spans="1:7">
      <c r="A1220" s="33">
        <v>43595</v>
      </c>
      <c r="B1220" s="3"/>
      <c r="C1220" s="3">
        <v>138.4992</v>
      </c>
      <c r="D1220" s="3"/>
      <c r="E1220" s="7">
        <v>2.0019999999999998</v>
      </c>
      <c r="F1220" s="3">
        <v>185</v>
      </c>
      <c r="G1220" s="3">
        <v>185</v>
      </c>
    </row>
    <row r="1221" spans="1:7">
      <c r="A1221" s="33">
        <v>43602</v>
      </c>
      <c r="B1221" s="3"/>
      <c r="C1221" s="3">
        <v>138.60756000000001</v>
      </c>
      <c r="D1221" s="3"/>
      <c r="E1221" s="7">
        <v>2.081</v>
      </c>
      <c r="F1221" s="3">
        <v>185.5</v>
      </c>
      <c r="G1221" s="3">
        <v>185.5</v>
      </c>
    </row>
    <row r="1222" spans="1:7">
      <c r="A1222" s="33">
        <v>43609</v>
      </c>
      <c r="B1222" s="3"/>
      <c r="C1222" s="3">
        <v>138.60756000000001</v>
      </c>
      <c r="D1222" s="3"/>
      <c r="E1222" s="7">
        <v>2.081</v>
      </c>
      <c r="F1222" s="3">
        <v>185.5</v>
      </c>
      <c r="G1222" s="3">
        <v>185.5</v>
      </c>
    </row>
    <row r="1223" spans="1:7">
      <c r="A1223" s="33">
        <v>43616</v>
      </c>
      <c r="B1223" s="3"/>
      <c r="C1223" s="3">
        <v>138.60756000000001</v>
      </c>
      <c r="D1223" s="3"/>
      <c r="E1223" s="7">
        <v>1.4810000000000001</v>
      </c>
      <c r="F1223" s="3">
        <v>185.5</v>
      </c>
      <c r="G1223" s="3">
        <v>185.5</v>
      </c>
    </row>
    <row r="1224" spans="1:7">
      <c r="A1224" s="33">
        <v>43623</v>
      </c>
      <c r="B1224" s="3"/>
      <c r="C1224" s="3">
        <v>138.60756000000001</v>
      </c>
      <c r="D1224" s="3"/>
      <c r="E1224" s="7">
        <v>1.4810000000000001</v>
      </c>
      <c r="F1224" s="3">
        <v>185.5</v>
      </c>
      <c r="G1224" s="3">
        <v>185.5</v>
      </c>
    </row>
    <row r="1225" spans="1:7">
      <c r="A1225" s="33">
        <v>43630</v>
      </c>
      <c r="B1225" s="3"/>
      <c r="C1225" s="3">
        <v>138.60756000000001</v>
      </c>
      <c r="D1225" s="3"/>
      <c r="E1225" s="7">
        <v>1.4810000000000001</v>
      </c>
      <c r="F1225" s="3">
        <v>185.5</v>
      </c>
      <c r="G1225" s="3">
        <v>185.5</v>
      </c>
    </row>
    <row r="1226" spans="1:7">
      <c r="A1226" s="33">
        <v>43637</v>
      </c>
      <c r="B1226" s="3"/>
      <c r="C1226" s="3">
        <v>138.60756000000001</v>
      </c>
      <c r="D1226" s="3"/>
      <c r="E1226" s="7">
        <v>1.4810000000000001</v>
      </c>
      <c r="F1226" s="3">
        <v>185.5</v>
      </c>
      <c r="G1226" s="3">
        <v>185.5</v>
      </c>
    </row>
    <row r="1227" spans="1:7">
      <c r="A1227" s="33">
        <v>43644</v>
      </c>
      <c r="B1227" s="3"/>
      <c r="C1227" s="3">
        <v>138.60756000000001</v>
      </c>
      <c r="D1227" s="3"/>
      <c r="E1227" s="7">
        <v>1.3420000000000001</v>
      </c>
      <c r="F1227" s="3">
        <v>185.5</v>
      </c>
      <c r="G1227" s="3">
        <v>185.5</v>
      </c>
    </row>
    <row r="1228" spans="1:7">
      <c r="A1228" s="33">
        <v>43651</v>
      </c>
      <c r="B1228" s="3"/>
      <c r="C1228" s="3">
        <v>138.60756000000001</v>
      </c>
      <c r="D1228" s="3"/>
      <c r="E1228" s="7">
        <v>1.204</v>
      </c>
      <c r="F1228" s="3">
        <v>185.5</v>
      </c>
      <c r="G1228" s="3">
        <v>185.5</v>
      </c>
    </row>
    <row r="1229" spans="1:7">
      <c r="A1229" s="33">
        <v>43658</v>
      </c>
      <c r="B1229" s="3"/>
      <c r="C1229" s="3">
        <v>138.60756000000001</v>
      </c>
      <c r="D1229" s="3"/>
      <c r="E1229" s="7">
        <v>0.86699999999999999</v>
      </c>
      <c r="F1229" s="3">
        <v>185.5</v>
      </c>
      <c r="G1229" s="3">
        <v>185.5</v>
      </c>
    </row>
    <row r="1230" spans="1:7">
      <c r="A1230" s="33">
        <v>43665</v>
      </c>
      <c r="B1230" s="3"/>
      <c r="C1230" s="3">
        <v>138.60756000000001</v>
      </c>
      <c r="D1230" s="3"/>
      <c r="E1230" s="7">
        <v>0.86699999999999999</v>
      </c>
      <c r="F1230" s="3">
        <v>185.5</v>
      </c>
      <c r="G1230" s="3">
        <v>185.5</v>
      </c>
    </row>
    <row r="1231" spans="1:7">
      <c r="A1231" s="33">
        <v>43672</v>
      </c>
      <c r="B1231" s="3"/>
      <c r="C1231" s="3">
        <v>138.60756000000001</v>
      </c>
      <c r="D1231" s="3"/>
      <c r="E1231" s="7">
        <v>0.86699999999999999</v>
      </c>
      <c r="F1231" s="3">
        <v>185.5</v>
      </c>
      <c r="G1231" s="3">
        <v>185.5</v>
      </c>
    </row>
    <row r="1232" spans="1:7">
      <c r="A1232" s="33">
        <v>43679</v>
      </c>
      <c r="B1232" s="3"/>
      <c r="C1232" s="3">
        <v>138.60756000000001</v>
      </c>
      <c r="D1232" s="3"/>
      <c r="E1232" s="7">
        <v>0.86699999999999999</v>
      </c>
      <c r="F1232" s="3">
        <v>185.5</v>
      </c>
      <c r="G1232" s="3">
        <v>185.5</v>
      </c>
    </row>
    <row r="1233" spans="1:7">
      <c r="A1233" s="33">
        <v>43686</v>
      </c>
      <c r="B1233" s="3"/>
      <c r="C1233" s="3">
        <v>138.60756000000001</v>
      </c>
      <c r="D1233" s="3"/>
      <c r="E1233" s="7">
        <v>0.86699999999999999</v>
      </c>
      <c r="F1233" s="3">
        <v>185.5</v>
      </c>
      <c r="G1233" s="3">
        <v>185.5</v>
      </c>
    </row>
    <row r="1234" spans="1:7">
      <c r="A1234" s="33">
        <v>43693</v>
      </c>
      <c r="B1234" s="3"/>
      <c r="C1234" s="3">
        <v>138.60756000000001</v>
      </c>
      <c r="D1234" s="3"/>
      <c r="E1234" s="7">
        <v>0.70899999999999996</v>
      </c>
      <c r="F1234" s="3">
        <v>185.5</v>
      </c>
      <c r="G1234" s="3">
        <v>185.5</v>
      </c>
    </row>
    <row r="1235" spans="1:7">
      <c r="A1235" s="33">
        <v>43700</v>
      </c>
      <c r="B1235" s="3"/>
      <c r="C1235" s="3">
        <v>138.60756000000001</v>
      </c>
      <c r="D1235" s="3"/>
      <c r="E1235" s="7">
        <v>0.70899999999999996</v>
      </c>
      <c r="F1235" s="3">
        <v>185.5</v>
      </c>
      <c r="G1235" s="3">
        <v>185.5</v>
      </c>
    </row>
    <row r="1236" spans="1:7">
      <c r="A1236" s="33">
        <v>43707</v>
      </c>
      <c r="B1236" s="3"/>
      <c r="C1236" s="3">
        <v>138.60756000000001</v>
      </c>
      <c r="D1236" s="3"/>
      <c r="E1236" s="7">
        <v>0.55000000000000004</v>
      </c>
      <c r="F1236" s="3">
        <v>185.5</v>
      </c>
      <c r="G1236" s="3">
        <v>185.5</v>
      </c>
    </row>
    <row r="1237" spans="1:7">
      <c r="A1237" s="33">
        <v>43714</v>
      </c>
      <c r="B1237" s="3"/>
      <c r="C1237" s="3">
        <v>138.60756000000001</v>
      </c>
      <c r="D1237" s="3"/>
      <c r="E1237" s="7">
        <v>0.55000000000000004</v>
      </c>
      <c r="F1237" s="3">
        <v>185.5</v>
      </c>
      <c r="G1237" s="3">
        <v>185.5</v>
      </c>
    </row>
    <row r="1238" spans="1:7">
      <c r="A1238" s="33">
        <v>43721</v>
      </c>
      <c r="B1238" s="3"/>
      <c r="C1238" s="3">
        <v>138.60756000000001</v>
      </c>
      <c r="D1238" s="3"/>
      <c r="E1238" s="7">
        <v>0.55000000000000004</v>
      </c>
      <c r="F1238" s="3">
        <v>185.5</v>
      </c>
      <c r="G1238" s="3">
        <v>185.5</v>
      </c>
    </row>
    <row r="1239" spans="1:7">
      <c r="A1239" s="33">
        <v>43728</v>
      </c>
      <c r="B1239" s="3"/>
      <c r="C1239" s="3">
        <v>138.60756000000001</v>
      </c>
      <c r="D1239" s="3"/>
      <c r="E1239" s="7">
        <v>0.55000000000000004</v>
      </c>
      <c r="F1239" s="3">
        <v>185.5</v>
      </c>
      <c r="G1239" s="3">
        <v>185.5</v>
      </c>
    </row>
    <row r="1240" spans="1:7">
      <c r="A1240" s="33">
        <v>43735</v>
      </c>
      <c r="B1240" s="3"/>
      <c r="C1240" s="3">
        <v>138.60756000000001</v>
      </c>
      <c r="D1240" s="3"/>
      <c r="E1240" s="7">
        <v>0.55000000000000004</v>
      </c>
      <c r="F1240" s="3">
        <v>185.5</v>
      </c>
      <c r="G1240" s="3">
        <v>185.5</v>
      </c>
    </row>
    <row r="1241" spans="1:7">
      <c r="A1241" s="33">
        <v>43742</v>
      </c>
      <c r="B1241" s="3"/>
      <c r="C1241" s="3">
        <v>138.60756000000001</v>
      </c>
      <c r="D1241" s="3"/>
      <c r="E1241" s="7">
        <v>0.55000000000000004</v>
      </c>
      <c r="F1241" s="3">
        <v>185.5</v>
      </c>
      <c r="G1241" s="3">
        <v>185.5</v>
      </c>
    </row>
    <row r="1242" spans="1:7">
      <c r="A1242" s="33">
        <v>43749</v>
      </c>
      <c r="B1242" s="3"/>
      <c r="C1242" s="3">
        <v>138.71591000000001</v>
      </c>
      <c r="D1242" s="3"/>
      <c r="E1242" s="7">
        <v>0.629</v>
      </c>
      <c r="F1242" s="3">
        <v>186</v>
      </c>
      <c r="G1242" s="3">
        <v>186</v>
      </c>
    </row>
    <row r="1243" spans="1:7">
      <c r="A1243" s="33">
        <v>43756</v>
      </c>
      <c r="B1243" s="3"/>
      <c r="C1243" s="3">
        <v>138.71591000000001</v>
      </c>
      <c r="D1243" s="3"/>
      <c r="E1243" s="7">
        <v>0.629</v>
      </c>
      <c r="F1243" s="3">
        <v>186</v>
      </c>
      <c r="G1243" s="3">
        <v>186</v>
      </c>
    </row>
    <row r="1244" spans="1:7">
      <c r="A1244" s="33">
        <v>43763</v>
      </c>
      <c r="B1244" s="3"/>
      <c r="C1244" s="3">
        <v>138.71591000000001</v>
      </c>
      <c r="D1244" s="3"/>
      <c r="E1244" s="7">
        <v>0.629</v>
      </c>
      <c r="F1244" s="3">
        <v>186</v>
      </c>
      <c r="G1244" s="3">
        <v>186</v>
      </c>
    </row>
    <row r="1245" spans="1:7">
      <c r="A1245" s="33">
        <v>43770</v>
      </c>
      <c r="B1245" s="3"/>
      <c r="C1245" s="3">
        <v>138.71591000000001</v>
      </c>
      <c r="D1245" s="3"/>
      <c r="E1245" s="7">
        <v>0.629</v>
      </c>
      <c r="F1245" s="3">
        <v>186</v>
      </c>
      <c r="G1245" s="3">
        <v>186</v>
      </c>
    </row>
    <row r="1246" spans="1:7">
      <c r="A1246" s="33">
        <v>43777</v>
      </c>
      <c r="B1246" s="3"/>
      <c r="C1246" s="3">
        <v>138.71591000000001</v>
      </c>
      <c r="D1246" s="3"/>
      <c r="E1246" s="7">
        <v>0.629</v>
      </c>
      <c r="F1246" s="3">
        <v>186</v>
      </c>
      <c r="G1246" s="3">
        <v>186</v>
      </c>
    </row>
    <row r="1247" spans="1:7">
      <c r="A1247" s="33">
        <v>43784</v>
      </c>
      <c r="B1247" s="3"/>
      <c r="C1247" s="3">
        <v>138.71591000000001</v>
      </c>
      <c r="D1247" s="3"/>
      <c r="E1247" s="7">
        <v>0.629</v>
      </c>
      <c r="F1247" s="3">
        <v>186</v>
      </c>
      <c r="G1247" s="3">
        <v>186</v>
      </c>
    </row>
    <row r="1248" spans="1:7">
      <c r="A1248" s="33">
        <v>43791</v>
      </c>
      <c r="B1248" s="3"/>
      <c r="C1248" s="3">
        <v>138.71591000000001</v>
      </c>
      <c r="D1248" s="3"/>
      <c r="E1248" s="7">
        <v>0.629</v>
      </c>
      <c r="F1248" s="3">
        <v>186</v>
      </c>
      <c r="G1248" s="3">
        <v>186</v>
      </c>
    </row>
    <row r="1249" spans="1:7">
      <c r="A1249" s="33">
        <v>43798</v>
      </c>
      <c r="B1249" s="3"/>
      <c r="C1249" s="3">
        <v>138.71591000000001</v>
      </c>
      <c r="D1249" s="3"/>
      <c r="E1249" s="7">
        <v>0.629</v>
      </c>
      <c r="F1249" s="3">
        <v>186</v>
      </c>
      <c r="G1249" s="3">
        <v>186</v>
      </c>
    </row>
    <row r="1250" spans="1:7">
      <c r="A1250" s="33">
        <v>43805</v>
      </c>
      <c r="B1250" s="3"/>
      <c r="C1250" s="3">
        <v>138.71591000000001</v>
      </c>
      <c r="D1250" s="3"/>
      <c r="E1250" s="7">
        <v>0.629</v>
      </c>
      <c r="F1250" s="3">
        <v>186</v>
      </c>
      <c r="G1250" s="3">
        <v>186</v>
      </c>
    </row>
    <row r="1251" spans="1:7">
      <c r="A1251" s="33">
        <v>43812</v>
      </c>
      <c r="B1251" s="3"/>
      <c r="C1251" s="3">
        <v>138.71591000000001</v>
      </c>
      <c r="D1251" s="3"/>
      <c r="E1251" s="7">
        <v>0.629</v>
      </c>
      <c r="F1251" s="3">
        <v>186</v>
      </c>
      <c r="G1251" s="3">
        <v>186</v>
      </c>
    </row>
    <row r="1252" spans="1:7">
      <c r="A1252" s="33">
        <v>43819</v>
      </c>
      <c r="B1252" s="3"/>
      <c r="C1252" s="3">
        <v>138.71591000000001</v>
      </c>
      <c r="D1252" s="3"/>
      <c r="E1252" s="7">
        <v>0.629</v>
      </c>
      <c r="F1252" s="3">
        <v>186</v>
      </c>
      <c r="G1252" s="3">
        <v>186</v>
      </c>
    </row>
    <row r="1253" spans="1:7">
      <c r="A1253" s="33">
        <v>43826</v>
      </c>
      <c r="B1253" s="3"/>
      <c r="C1253" s="3">
        <v>138.71591000000001</v>
      </c>
      <c r="D1253" s="3"/>
      <c r="E1253" s="7">
        <v>0.629</v>
      </c>
      <c r="F1253" s="3">
        <v>186</v>
      </c>
      <c r="G1253" s="3">
        <v>186</v>
      </c>
    </row>
    <row r="1254" spans="1:7">
      <c r="A1254" s="33">
        <v>43833</v>
      </c>
      <c r="B1254" s="3"/>
      <c r="C1254" s="3">
        <v>138.71591000000001</v>
      </c>
      <c r="D1254" s="3"/>
      <c r="E1254" s="7">
        <v>0.629</v>
      </c>
      <c r="F1254" s="3">
        <v>186</v>
      </c>
      <c r="G1254" s="3">
        <v>186</v>
      </c>
    </row>
    <row r="1255" spans="1:7">
      <c r="A1255" s="33">
        <v>43840</v>
      </c>
      <c r="B1255" s="3"/>
      <c r="C1255" s="3">
        <v>138.71591000000001</v>
      </c>
      <c r="D1255" s="3"/>
      <c r="E1255" s="7">
        <v>0.47099999999999997</v>
      </c>
      <c r="F1255" s="3">
        <v>186</v>
      </c>
      <c r="G1255" s="3">
        <v>186</v>
      </c>
    </row>
    <row r="1256" spans="1:7">
      <c r="A1256" s="33">
        <v>43847</v>
      </c>
      <c r="B1256" s="3"/>
      <c r="C1256" s="3">
        <v>138.71591000000001</v>
      </c>
      <c r="D1256" s="3"/>
      <c r="E1256" s="7">
        <v>0.313</v>
      </c>
      <c r="F1256" s="3">
        <v>186</v>
      </c>
      <c r="G1256" s="3">
        <v>186</v>
      </c>
    </row>
    <row r="1257" spans="1:7">
      <c r="A1257" s="33">
        <v>43854</v>
      </c>
      <c r="B1257" s="3"/>
      <c r="C1257" s="3">
        <v>138.71591000000001</v>
      </c>
      <c r="D1257" s="3"/>
      <c r="E1257" s="7">
        <v>0.313</v>
      </c>
      <c r="F1257" s="3">
        <v>186</v>
      </c>
      <c r="G1257" s="3">
        <v>186</v>
      </c>
    </row>
    <row r="1258" spans="1:7">
      <c r="A1258" s="33">
        <v>43861</v>
      </c>
      <c r="B1258" s="3"/>
      <c r="C1258" s="3">
        <v>138.71591000000001</v>
      </c>
      <c r="D1258" s="3"/>
      <c r="E1258" s="7">
        <v>0.313</v>
      </c>
      <c r="F1258" s="3">
        <v>186</v>
      </c>
      <c r="G1258" s="3">
        <v>186</v>
      </c>
    </row>
    <row r="1259" spans="1:7">
      <c r="A1259" s="33">
        <v>43868</v>
      </c>
      <c r="B1259" s="3"/>
      <c r="C1259" s="3">
        <v>138.71591000000001</v>
      </c>
      <c r="D1259" s="3"/>
      <c r="E1259" s="7">
        <v>0.313</v>
      </c>
      <c r="F1259" s="3">
        <v>186</v>
      </c>
      <c r="G1259" s="3">
        <v>186</v>
      </c>
    </row>
    <row r="1260" spans="1:7">
      <c r="A1260" s="33">
        <v>43875</v>
      </c>
      <c r="B1260" s="3"/>
      <c r="C1260" s="3">
        <v>138.71591000000001</v>
      </c>
      <c r="D1260" s="3"/>
      <c r="E1260" s="7">
        <v>0.313</v>
      </c>
      <c r="F1260" s="3">
        <v>186</v>
      </c>
      <c r="G1260" s="3">
        <v>186</v>
      </c>
    </row>
    <row r="1261" spans="1:7">
      <c r="A1261" s="33">
        <v>43882</v>
      </c>
      <c r="B1261" s="3"/>
      <c r="C1261" s="3">
        <v>138.71591000000001</v>
      </c>
      <c r="D1261" s="3"/>
      <c r="E1261" s="7">
        <v>0.157</v>
      </c>
      <c r="F1261" s="3">
        <v>186</v>
      </c>
      <c r="G1261" s="3">
        <v>186</v>
      </c>
    </row>
    <row r="1262" spans="1:7">
      <c r="A1262" s="33">
        <v>43889</v>
      </c>
      <c r="B1262" s="3"/>
      <c r="C1262" s="3">
        <v>138.71591000000001</v>
      </c>
      <c r="D1262" s="3"/>
      <c r="E1262" s="7">
        <v>0.157</v>
      </c>
      <c r="F1262" s="3">
        <v>186</v>
      </c>
      <c r="G1262" s="3">
        <v>186</v>
      </c>
    </row>
    <row r="1263" spans="1:7">
      <c r="A1263" s="33">
        <v>43896</v>
      </c>
      <c r="B1263" s="3"/>
      <c r="C1263" s="3">
        <v>138.71591000000001</v>
      </c>
      <c r="D1263" s="3"/>
      <c r="E1263" s="7">
        <v>0.157</v>
      </c>
      <c r="F1263" s="3">
        <v>186</v>
      </c>
      <c r="G1263" s="3">
        <v>186</v>
      </c>
    </row>
    <row r="1264" spans="1:7">
      <c r="A1264" s="33">
        <v>43903</v>
      </c>
      <c r="B1264" s="3"/>
      <c r="C1264" s="3">
        <v>138.71591000000001</v>
      </c>
      <c r="D1264" s="3"/>
      <c r="E1264" s="7">
        <v>0.157</v>
      </c>
      <c r="F1264" s="3">
        <v>186</v>
      </c>
      <c r="G1264" s="3">
        <v>186</v>
      </c>
    </row>
    <row r="1265" spans="1:7">
      <c r="A1265" s="33">
        <v>43910</v>
      </c>
      <c r="B1265" s="3"/>
      <c r="C1265" s="3">
        <v>138.71591000000001</v>
      </c>
      <c r="D1265" s="3"/>
      <c r="E1265" s="7">
        <v>0.157</v>
      </c>
      <c r="F1265" s="3">
        <v>186</v>
      </c>
      <c r="G1265" s="3">
        <v>186</v>
      </c>
    </row>
    <row r="1266" spans="1:7">
      <c r="A1266" s="33">
        <v>43917</v>
      </c>
      <c r="B1266" s="3"/>
      <c r="C1266" s="3">
        <v>138.71591000000001</v>
      </c>
      <c r="D1266" s="3"/>
      <c r="E1266" s="7">
        <v>0.157</v>
      </c>
      <c r="F1266" s="3">
        <v>186</v>
      </c>
      <c r="G1266" s="3">
        <v>186</v>
      </c>
    </row>
    <row r="1267" spans="1:7">
      <c r="A1267" s="33">
        <v>43924</v>
      </c>
      <c r="B1267" s="3"/>
      <c r="C1267" s="3">
        <v>137.91255000000001</v>
      </c>
      <c r="D1267" s="3"/>
      <c r="E1267" s="7">
        <v>-0.42399999999999999</v>
      </c>
      <c r="F1267" s="3">
        <v>186</v>
      </c>
      <c r="G1267" s="3">
        <v>186</v>
      </c>
    </row>
    <row r="1268" spans="1:7">
      <c r="A1268" s="33">
        <v>43931</v>
      </c>
      <c r="B1268" s="3"/>
      <c r="C1268" s="3">
        <v>137.91255000000001</v>
      </c>
      <c r="D1268" s="3"/>
      <c r="E1268" s="7">
        <v>-0.42399999999999999</v>
      </c>
      <c r="F1268" s="3">
        <v>186</v>
      </c>
      <c r="G1268" s="3">
        <v>186</v>
      </c>
    </row>
    <row r="1269" spans="1:7">
      <c r="A1269" s="33">
        <v>43938</v>
      </c>
      <c r="B1269" s="3"/>
      <c r="C1269" s="3">
        <v>137.91255000000001</v>
      </c>
      <c r="D1269" s="3"/>
      <c r="E1269" s="7">
        <v>-0.42399999999999999</v>
      </c>
      <c r="F1269" s="3">
        <v>186</v>
      </c>
      <c r="G1269" s="3">
        <v>186</v>
      </c>
    </row>
    <row r="1270" spans="1:7">
      <c r="A1270" s="33">
        <v>43945</v>
      </c>
      <c r="B1270" s="3"/>
      <c r="C1270" s="3">
        <v>137.91255000000001</v>
      </c>
      <c r="D1270" s="3"/>
      <c r="E1270" s="7">
        <v>-0.42399999999999999</v>
      </c>
      <c r="F1270" s="3">
        <v>186</v>
      </c>
      <c r="G1270" s="3">
        <v>186</v>
      </c>
    </row>
    <row r="1271" spans="1:7">
      <c r="A1271" s="33">
        <v>43952</v>
      </c>
      <c r="B1271" s="3"/>
      <c r="C1271" s="3">
        <v>137.91255000000001</v>
      </c>
      <c r="D1271" s="3"/>
      <c r="E1271" s="7">
        <v>-0.42399999999999999</v>
      </c>
      <c r="F1271" s="3">
        <v>186</v>
      </c>
      <c r="G1271" s="3">
        <v>186</v>
      </c>
    </row>
    <row r="1272" spans="1:7">
      <c r="A1272" s="33">
        <v>43959</v>
      </c>
      <c r="B1272" s="3"/>
      <c r="C1272" s="3">
        <v>137.91255000000001</v>
      </c>
      <c r="D1272" s="3"/>
      <c r="E1272" s="7">
        <v>-0.42399999999999999</v>
      </c>
      <c r="F1272" s="3">
        <v>186</v>
      </c>
      <c r="G1272" s="3">
        <v>186</v>
      </c>
    </row>
    <row r="1273" spans="1:7">
      <c r="A1273" s="33">
        <v>43966</v>
      </c>
      <c r="B1273" s="3"/>
      <c r="C1273" s="3">
        <v>137.91255000000001</v>
      </c>
      <c r="D1273" s="3"/>
      <c r="E1273" s="7">
        <v>-0.501</v>
      </c>
      <c r="F1273" s="3">
        <v>186</v>
      </c>
      <c r="G1273" s="3">
        <v>186</v>
      </c>
    </row>
    <row r="1274" spans="1:7">
      <c r="A1274" s="33">
        <v>43973</v>
      </c>
      <c r="B1274" s="3"/>
      <c r="C1274" s="3">
        <v>137.91255000000001</v>
      </c>
      <c r="D1274" s="3"/>
      <c r="E1274" s="7">
        <v>-0.501</v>
      </c>
      <c r="F1274" s="3">
        <v>186</v>
      </c>
      <c r="G1274" s="3">
        <v>186</v>
      </c>
    </row>
    <row r="1275" spans="1:7">
      <c r="A1275" s="33">
        <v>43980</v>
      </c>
      <c r="B1275" s="3"/>
      <c r="C1275" s="3">
        <v>137.91255000000001</v>
      </c>
      <c r="D1275" s="3"/>
      <c r="E1275" s="7">
        <v>-0.501</v>
      </c>
      <c r="F1275" s="3">
        <v>186</v>
      </c>
      <c r="G1275" s="3">
        <v>186</v>
      </c>
    </row>
    <row r="1276" spans="1:7">
      <c r="A1276" s="33">
        <v>43987</v>
      </c>
      <c r="B1276" s="3"/>
      <c r="C1276" s="3">
        <v>137.91255000000001</v>
      </c>
      <c r="D1276" s="3"/>
      <c r="E1276" s="7">
        <v>-0.501</v>
      </c>
      <c r="F1276" s="3">
        <v>186</v>
      </c>
      <c r="G1276" s="3">
        <v>186</v>
      </c>
    </row>
    <row r="1277" spans="1:7">
      <c r="A1277" s="33">
        <v>43994</v>
      </c>
      <c r="B1277" s="3"/>
      <c r="C1277" s="3">
        <v>137.56619000000001</v>
      </c>
      <c r="D1277" s="3"/>
      <c r="E1277" s="7">
        <v>-0.751</v>
      </c>
      <c r="F1277" s="3">
        <v>186</v>
      </c>
      <c r="G1277" s="3">
        <v>186</v>
      </c>
    </row>
    <row r="1278" spans="1:7">
      <c r="A1278" s="33">
        <v>44001</v>
      </c>
      <c r="B1278" s="3"/>
      <c r="C1278" s="3">
        <v>137.56619000000001</v>
      </c>
      <c r="D1278" s="3"/>
      <c r="E1278" s="7">
        <v>-0.751</v>
      </c>
      <c r="F1278" s="3">
        <v>186</v>
      </c>
      <c r="G1278" s="3">
        <v>186</v>
      </c>
    </row>
    <row r="1279" spans="1:7">
      <c r="A1279" s="33">
        <v>44008</v>
      </c>
      <c r="B1279" s="3"/>
      <c r="C1279" s="3">
        <v>137.56619000000001</v>
      </c>
      <c r="D1279" s="3"/>
      <c r="E1279" s="7">
        <v>-0.751</v>
      </c>
      <c r="F1279" s="3">
        <v>186</v>
      </c>
      <c r="G1279" s="3">
        <v>186</v>
      </c>
    </row>
    <row r="1280" spans="1:7">
      <c r="A1280" s="33">
        <v>44015</v>
      </c>
      <c r="B1280" s="3"/>
      <c r="C1280" s="3">
        <v>137.56619000000001</v>
      </c>
      <c r="D1280" s="3"/>
      <c r="E1280" s="7">
        <v>-0.751</v>
      </c>
      <c r="F1280" s="3">
        <v>186</v>
      </c>
      <c r="G1280" s="3">
        <v>186</v>
      </c>
    </row>
    <row r="1281" spans="1:7">
      <c r="A1281" s="33">
        <v>44022</v>
      </c>
      <c r="B1281" s="3"/>
      <c r="C1281" s="3">
        <v>137.56619000000001</v>
      </c>
      <c r="D1281" s="3"/>
      <c r="E1281" s="7">
        <v>-0.751</v>
      </c>
      <c r="F1281" s="3">
        <v>186</v>
      </c>
      <c r="G1281" s="3">
        <v>186</v>
      </c>
    </row>
    <row r="1282" spans="1:7">
      <c r="A1282" s="33">
        <v>44029</v>
      </c>
      <c r="B1282" s="3"/>
      <c r="C1282" s="3">
        <v>137.56619000000001</v>
      </c>
      <c r="D1282" s="3"/>
      <c r="E1282" s="7">
        <v>-0.751</v>
      </c>
      <c r="F1282" s="3">
        <v>186</v>
      </c>
      <c r="G1282" s="3">
        <v>186</v>
      </c>
    </row>
    <row r="1283" spans="1:7">
      <c r="A1283" s="33">
        <v>44036</v>
      </c>
      <c r="B1283" s="3"/>
      <c r="C1283" s="3">
        <v>137.56619000000001</v>
      </c>
      <c r="D1283" s="3"/>
      <c r="E1283" s="7">
        <v>-0.751</v>
      </c>
      <c r="F1283" s="3">
        <v>186</v>
      </c>
      <c r="G1283" s="3">
        <v>186</v>
      </c>
    </row>
    <row r="1284" spans="1:7">
      <c r="A1284" s="33">
        <v>44043</v>
      </c>
      <c r="B1284" s="3"/>
      <c r="C1284" s="3">
        <v>136.76283000000001</v>
      </c>
      <c r="D1284" s="3"/>
      <c r="E1284" s="7">
        <v>-1.331</v>
      </c>
      <c r="F1284" s="3">
        <v>186</v>
      </c>
      <c r="G1284" s="3">
        <v>186</v>
      </c>
    </row>
    <row r="1285" spans="1:7">
      <c r="A1285" s="33">
        <v>44050</v>
      </c>
      <c r="B1285" s="3"/>
      <c r="C1285" s="3">
        <v>135.95947000000001</v>
      </c>
      <c r="D1285" s="3"/>
      <c r="E1285" s="7">
        <v>-1.911</v>
      </c>
      <c r="F1285" s="3">
        <v>186</v>
      </c>
      <c r="G1285" s="3">
        <v>186</v>
      </c>
    </row>
    <row r="1286" spans="1:7">
      <c r="A1286" s="33">
        <v>44057</v>
      </c>
      <c r="B1286" s="3"/>
      <c r="C1286" s="3">
        <v>135.95947000000001</v>
      </c>
      <c r="D1286" s="3"/>
      <c r="E1286" s="7">
        <v>-1.911</v>
      </c>
      <c r="F1286" s="3">
        <v>186</v>
      </c>
      <c r="G1286" s="3">
        <v>186</v>
      </c>
    </row>
    <row r="1287" spans="1:7">
      <c r="A1287" s="33">
        <v>44064</v>
      </c>
      <c r="B1287" s="3"/>
      <c r="C1287" s="3">
        <v>135.95947000000001</v>
      </c>
      <c r="D1287" s="3"/>
      <c r="E1287" s="7">
        <v>-1.911</v>
      </c>
      <c r="F1287" s="3">
        <v>186</v>
      </c>
      <c r="G1287" s="3">
        <v>186</v>
      </c>
    </row>
    <row r="1288" spans="1:7">
      <c r="A1288" s="33">
        <v>44071</v>
      </c>
      <c r="B1288" s="3"/>
      <c r="C1288" s="3">
        <v>135.95947000000001</v>
      </c>
      <c r="D1288" s="3"/>
      <c r="E1288" s="7">
        <v>-1.911</v>
      </c>
      <c r="F1288" s="3">
        <v>186</v>
      </c>
      <c r="G1288" s="3">
        <v>186</v>
      </c>
    </row>
    <row r="1289" spans="1:7">
      <c r="A1289" s="33">
        <v>44078</v>
      </c>
      <c r="B1289" s="3"/>
      <c r="C1289" s="3">
        <v>135.95947000000001</v>
      </c>
      <c r="D1289" s="3"/>
      <c r="E1289" s="7">
        <v>-1.911</v>
      </c>
      <c r="F1289" s="3">
        <v>186</v>
      </c>
      <c r="G1289" s="3">
        <v>186</v>
      </c>
    </row>
    <row r="1290" spans="1:7">
      <c r="A1290" s="33">
        <v>44085</v>
      </c>
      <c r="B1290" s="3"/>
      <c r="C1290" s="3">
        <v>135.95947000000001</v>
      </c>
      <c r="D1290" s="3"/>
      <c r="E1290" s="7">
        <v>-1.911</v>
      </c>
      <c r="F1290" s="3">
        <v>186</v>
      </c>
      <c r="G1290" s="3">
        <v>186</v>
      </c>
    </row>
    <row r="1291" spans="1:7">
      <c r="A1291" s="33">
        <v>44092</v>
      </c>
      <c r="B1291" s="3"/>
      <c r="C1291" s="3">
        <v>135.95947000000001</v>
      </c>
      <c r="D1291" s="3"/>
      <c r="E1291" s="7">
        <v>-1.911</v>
      </c>
      <c r="F1291" s="3">
        <v>186</v>
      </c>
      <c r="G1291" s="3">
        <v>186</v>
      </c>
    </row>
    <row r="1292" spans="1:7">
      <c r="A1292" s="33">
        <v>44099</v>
      </c>
      <c r="B1292" s="3"/>
      <c r="C1292" s="3">
        <v>135.95947000000001</v>
      </c>
      <c r="D1292" s="3"/>
      <c r="E1292" s="7">
        <v>-1.911</v>
      </c>
      <c r="F1292" s="3">
        <v>186</v>
      </c>
      <c r="G1292" s="3">
        <v>186</v>
      </c>
    </row>
    <row r="1293" spans="1:7">
      <c r="A1293" s="33">
        <v>44106</v>
      </c>
      <c r="B1293" s="3"/>
      <c r="C1293" s="3">
        <v>135.95947000000001</v>
      </c>
      <c r="D1293" s="3"/>
      <c r="E1293" s="7">
        <v>-1.911</v>
      </c>
      <c r="F1293" s="3">
        <v>186</v>
      </c>
      <c r="G1293" s="3">
        <v>186</v>
      </c>
    </row>
    <row r="1294" spans="1:7">
      <c r="A1294" s="33">
        <v>44113</v>
      </c>
      <c r="B1294" s="3"/>
      <c r="C1294" s="3">
        <v>135.15611000000001</v>
      </c>
      <c r="D1294" s="3"/>
      <c r="E1294" s="7">
        <v>-2.5659999999999998</v>
      </c>
      <c r="F1294" s="3">
        <v>186</v>
      </c>
      <c r="G1294" s="3">
        <v>186</v>
      </c>
    </row>
    <row r="1295" spans="1:7">
      <c r="A1295" s="33">
        <v>44120</v>
      </c>
      <c r="B1295" s="3"/>
      <c r="C1295" s="3">
        <v>134.80975000000001</v>
      </c>
      <c r="D1295" s="3"/>
      <c r="E1295" s="7">
        <v>-2.8159999999999998</v>
      </c>
      <c r="F1295" s="3">
        <v>186</v>
      </c>
      <c r="G1295" s="3">
        <v>186</v>
      </c>
    </row>
    <row r="1296" spans="1:7">
      <c r="A1296" s="33">
        <v>44127</v>
      </c>
      <c r="B1296" s="3"/>
      <c r="C1296" s="3">
        <v>134.35274999999999</v>
      </c>
      <c r="D1296" s="3"/>
      <c r="E1296" s="7">
        <v>-3.145</v>
      </c>
      <c r="F1296" s="3">
        <v>186</v>
      </c>
      <c r="G1296" s="3">
        <v>186</v>
      </c>
    </row>
    <row r="1297" spans="1:7">
      <c r="A1297" s="33">
        <v>44134</v>
      </c>
      <c r="B1297" s="3"/>
      <c r="C1297" s="3">
        <v>133.89574999999999</v>
      </c>
      <c r="D1297" s="3"/>
      <c r="E1297" s="7">
        <v>-3.4750000000000001</v>
      </c>
      <c r="F1297" s="3">
        <v>186</v>
      </c>
      <c r="G1297" s="3">
        <v>186</v>
      </c>
    </row>
    <row r="1298" spans="1:7">
      <c r="A1298" s="33">
        <v>44141</v>
      </c>
      <c r="B1298" s="3"/>
      <c r="C1298" s="3">
        <v>133.89574999999999</v>
      </c>
      <c r="D1298" s="3"/>
      <c r="E1298" s="7">
        <v>-3.4750000000000001</v>
      </c>
      <c r="F1298" s="3">
        <v>186</v>
      </c>
      <c r="G1298" s="3">
        <v>186</v>
      </c>
    </row>
    <row r="1299" spans="1:7">
      <c r="A1299" s="33">
        <v>44148</v>
      </c>
      <c r="B1299" s="3"/>
      <c r="C1299" s="3">
        <v>133.89574999999999</v>
      </c>
      <c r="D1299" s="3"/>
      <c r="E1299" s="7">
        <v>-3.4750000000000001</v>
      </c>
      <c r="F1299" s="3">
        <v>186</v>
      </c>
      <c r="G1299" s="3">
        <v>186</v>
      </c>
    </row>
    <row r="1300" spans="1:7">
      <c r="A1300" s="33">
        <v>44155</v>
      </c>
      <c r="B1300" s="3"/>
      <c r="C1300" s="3">
        <v>133.89574999999999</v>
      </c>
      <c r="D1300" s="3"/>
      <c r="E1300" s="7">
        <v>-3.4750000000000001</v>
      </c>
      <c r="F1300" s="3">
        <v>186</v>
      </c>
      <c r="G1300" s="3">
        <v>186</v>
      </c>
    </row>
    <row r="1301" spans="1:7">
      <c r="A1301" s="33">
        <v>44162</v>
      </c>
      <c r="B1301" s="3"/>
      <c r="C1301" s="3">
        <v>133.89574999999999</v>
      </c>
      <c r="D1301" s="3"/>
      <c r="E1301" s="7">
        <v>-3.4750000000000001</v>
      </c>
      <c r="F1301" s="3">
        <v>186</v>
      </c>
      <c r="G1301" s="3">
        <v>186</v>
      </c>
    </row>
    <row r="1302" spans="1:7">
      <c r="A1302" s="33">
        <v>44169</v>
      </c>
      <c r="B1302" s="3"/>
      <c r="C1302" s="3">
        <v>133.89574999999999</v>
      </c>
      <c r="D1302" s="3"/>
      <c r="E1302" s="7">
        <v>-3.4750000000000001</v>
      </c>
      <c r="F1302" s="3">
        <v>186</v>
      </c>
      <c r="G1302" s="3">
        <v>186</v>
      </c>
    </row>
    <row r="1303" spans="1:7">
      <c r="A1303" s="33">
        <v>44176</v>
      </c>
      <c r="B1303" s="3"/>
      <c r="C1303" s="3">
        <v>133.89574999999999</v>
      </c>
      <c r="D1303" s="3"/>
      <c r="E1303" s="7">
        <v>-3.4750000000000001</v>
      </c>
      <c r="F1303" s="3">
        <v>186</v>
      </c>
      <c r="G1303" s="3">
        <v>186</v>
      </c>
    </row>
    <row r="1304" spans="1:7">
      <c r="A1304" s="33">
        <v>44183</v>
      </c>
      <c r="B1304" s="3"/>
      <c r="C1304" s="3">
        <v>133.89574999999999</v>
      </c>
      <c r="D1304" s="3"/>
      <c r="E1304" s="7">
        <v>-3.4750000000000001</v>
      </c>
      <c r="F1304" s="3">
        <v>186</v>
      </c>
      <c r="G1304" s="3">
        <v>186</v>
      </c>
    </row>
    <row r="1305" spans="1:7">
      <c r="A1305" s="33">
        <v>44190</v>
      </c>
      <c r="B1305" s="3"/>
      <c r="C1305" s="3">
        <v>133.89574999999999</v>
      </c>
      <c r="D1305" s="3"/>
      <c r="E1305" s="7">
        <v>-3.4750000000000001</v>
      </c>
      <c r="F1305" s="3">
        <v>186</v>
      </c>
      <c r="G1305" s="3">
        <v>186</v>
      </c>
    </row>
    <row r="1306" spans="1:7">
      <c r="A1306" s="33">
        <v>44197</v>
      </c>
      <c r="B1306" s="3"/>
      <c r="C1306" s="3">
        <v>133.89574999999999</v>
      </c>
      <c r="D1306" s="3"/>
      <c r="E1306" s="7">
        <v>-3.4750000000000001</v>
      </c>
      <c r="F1306" s="3">
        <v>186</v>
      </c>
      <c r="G1306" s="3">
        <v>186</v>
      </c>
    </row>
    <row r="1307" spans="1:7">
      <c r="A1307" s="33">
        <v>44204</v>
      </c>
      <c r="B1307" s="3"/>
      <c r="C1307" s="3">
        <v>133.89574999999999</v>
      </c>
      <c r="D1307" s="3"/>
      <c r="E1307" s="7">
        <v>-3.4750000000000001</v>
      </c>
      <c r="F1307" s="3">
        <v>186</v>
      </c>
      <c r="G1307" s="3">
        <v>186</v>
      </c>
    </row>
    <row r="1308" spans="1:7">
      <c r="A1308" s="33">
        <v>44211</v>
      </c>
      <c r="B1308" s="3"/>
      <c r="C1308" s="3">
        <v>134.88605999999999</v>
      </c>
      <c r="D1308" s="3"/>
      <c r="E1308" s="7">
        <v>-2.7610000000000001</v>
      </c>
      <c r="F1308" s="3">
        <v>186</v>
      </c>
      <c r="G1308" s="3">
        <v>186</v>
      </c>
    </row>
    <row r="1309" spans="1:7">
      <c r="A1309" s="33">
        <v>44218</v>
      </c>
      <c r="B1309" s="3"/>
      <c r="C1309" s="3">
        <v>134.99441999999999</v>
      </c>
      <c r="D1309" s="3"/>
      <c r="E1309" s="7">
        <v>-2.6829999999999998</v>
      </c>
      <c r="F1309" s="3">
        <v>186.5</v>
      </c>
      <c r="G1309" s="3">
        <v>186.5</v>
      </c>
    </row>
    <row r="1310" spans="1:7">
      <c r="A1310" s="33">
        <v>44225</v>
      </c>
      <c r="B1310" s="3"/>
      <c r="C1310" s="3">
        <v>134.99441999999999</v>
      </c>
      <c r="D1310" s="3"/>
      <c r="E1310" s="7">
        <v>-2.6829999999999998</v>
      </c>
      <c r="F1310" s="3">
        <v>186.5</v>
      </c>
      <c r="G1310" s="3">
        <v>186.5</v>
      </c>
    </row>
    <row r="1311" spans="1:7">
      <c r="A1311" s="33">
        <v>44232</v>
      </c>
      <c r="B1311" s="3"/>
      <c r="C1311" s="3">
        <v>135.10278</v>
      </c>
      <c r="D1311" s="3"/>
      <c r="E1311" s="7">
        <v>-2.605</v>
      </c>
      <c r="F1311" s="3">
        <v>187</v>
      </c>
      <c r="G1311" s="3">
        <v>187</v>
      </c>
    </row>
    <row r="1312" spans="1:7">
      <c r="A1312" s="33">
        <v>44239</v>
      </c>
      <c r="B1312" s="3"/>
      <c r="C1312" s="3">
        <v>135.21113</v>
      </c>
      <c r="D1312" s="3"/>
      <c r="E1312" s="7">
        <v>-2.5270000000000001</v>
      </c>
      <c r="F1312" s="3">
        <v>187.5</v>
      </c>
      <c r="G1312" s="3">
        <v>187.5</v>
      </c>
    </row>
    <row r="1313" spans="1:7">
      <c r="A1313" s="33">
        <v>44246</v>
      </c>
      <c r="B1313" s="3"/>
      <c r="C1313" s="3">
        <v>135.21113</v>
      </c>
      <c r="D1313" s="3"/>
      <c r="E1313" s="7">
        <v>-2.5270000000000001</v>
      </c>
      <c r="F1313" s="3">
        <v>187.5</v>
      </c>
      <c r="G1313" s="3">
        <v>187.5</v>
      </c>
    </row>
    <row r="1314" spans="1:7">
      <c r="A1314" s="33">
        <v>44253</v>
      </c>
      <c r="B1314" s="3"/>
      <c r="C1314" s="3">
        <v>136.01449</v>
      </c>
      <c r="D1314" s="3"/>
      <c r="E1314" s="7">
        <v>-1.9470000000000001</v>
      </c>
      <c r="F1314" s="3">
        <v>187.5</v>
      </c>
      <c r="G1314" s="3">
        <v>187.5</v>
      </c>
    </row>
    <row r="1315" spans="1:7">
      <c r="A1315" s="33">
        <v>44260</v>
      </c>
      <c r="B1315" s="3"/>
      <c r="C1315" s="3">
        <v>136.01449</v>
      </c>
      <c r="D1315" s="3"/>
      <c r="E1315" s="7">
        <v>-1.9470000000000001</v>
      </c>
      <c r="F1315" s="3">
        <v>187.5</v>
      </c>
      <c r="G1315" s="3">
        <v>187.5</v>
      </c>
    </row>
    <row r="1316" spans="1:7">
      <c r="A1316" s="33">
        <v>44267</v>
      </c>
      <c r="B1316" s="3"/>
      <c r="C1316" s="3">
        <v>136.12285</v>
      </c>
      <c r="D1316" s="3"/>
      <c r="E1316" s="7">
        <v>-1.869</v>
      </c>
      <c r="F1316" s="3">
        <v>188</v>
      </c>
      <c r="G1316" s="3">
        <v>188</v>
      </c>
    </row>
    <row r="1317" spans="1:7">
      <c r="A1317" s="33">
        <v>44274</v>
      </c>
      <c r="B1317" s="3"/>
      <c r="C1317" s="3">
        <v>136.12285</v>
      </c>
      <c r="D1317" s="3"/>
      <c r="E1317" s="7">
        <v>-1.869</v>
      </c>
      <c r="F1317" s="3">
        <v>188</v>
      </c>
      <c r="G1317" s="3">
        <v>188</v>
      </c>
    </row>
    <row r="1318" spans="1:7">
      <c r="A1318" s="33">
        <v>44281</v>
      </c>
      <c r="B1318" s="3"/>
      <c r="C1318" s="3">
        <v>136.12285</v>
      </c>
      <c r="D1318" s="3"/>
      <c r="E1318" s="7">
        <v>-1.869</v>
      </c>
      <c r="F1318" s="3">
        <v>188</v>
      </c>
      <c r="G1318" s="3">
        <v>188</v>
      </c>
    </row>
    <row r="1319" spans="1:7">
      <c r="A1319" s="33">
        <v>44288</v>
      </c>
      <c r="B1319" s="3"/>
      <c r="C1319" s="3">
        <v>137.11315999999999</v>
      </c>
      <c r="D1319" s="3"/>
      <c r="E1319" s="7">
        <v>-0.57999999999999996</v>
      </c>
      <c r="F1319" s="3">
        <v>188</v>
      </c>
      <c r="G1319" s="3">
        <v>188</v>
      </c>
    </row>
    <row r="1320" spans="1:7">
      <c r="A1320" s="33">
        <v>44295</v>
      </c>
      <c r="B1320" s="3"/>
      <c r="C1320" s="3">
        <v>137.11315999999999</v>
      </c>
      <c r="D1320" s="3"/>
      <c r="E1320" s="7">
        <v>-0.57999999999999996</v>
      </c>
      <c r="F1320" s="3">
        <v>188</v>
      </c>
      <c r="G1320" s="3">
        <v>188</v>
      </c>
    </row>
    <row r="1321" spans="1:7">
      <c r="A1321" s="33">
        <v>44302</v>
      </c>
      <c r="B1321" s="3"/>
      <c r="C1321" s="3">
        <v>137.11315999999999</v>
      </c>
      <c r="D1321" s="3"/>
      <c r="E1321" s="7">
        <v>-0.57999999999999996</v>
      </c>
      <c r="F1321" s="3">
        <v>188</v>
      </c>
      <c r="G1321" s="3">
        <v>188</v>
      </c>
    </row>
    <row r="1322" spans="1:7">
      <c r="A1322" s="33">
        <v>44309</v>
      </c>
      <c r="B1322" s="3"/>
      <c r="C1322" s="3">
        <v>138.10347999999999</v>
      </c>
      <c r="D1322" s="3"/>
      <c r="E1322" s="7">
        <v>0.13800000000000001</v>
      </c>
      <c r="F1322" s="3">
        <v>188</v>
      </c>
      <c r="G1322" s="3">
        <v>188</v>
      </c>
    </row>
    <row r="1323" spans="1:7">
      <c r="A1323" s="33">
        <v>44316</v>
      </c>
      <c r="B1323" s="3"/>
      <c r="C1323" s="3">
        <v>139.09379999999999</v>
      </c>
      <c r="D1323" s="3"/>
      <c r="E1323" s="7">
        <v>0.85699999999999998</v>
      </c>
      <c r="F1323" s="3">
        <v>188</v>
      </c>
      <c r="G1323" s="3">
        <v>188</v>
      </c>
    </row>
    <row r="1324" spans="1:7">
      <c r="A1324" s="33">
        <v>44323</v>
      </c>
      <c r="B1324" s="3"/>
      <c r="C1324" s="3">
        <v>139.20214999999999</v>
      </c>
      <c r="D1324" s="3"/>
      <c r="E1324" s="7">
        <v>0.93500000000000005</v>
      </c>
      <c r="F1324" s="3">
        <v>188.5</v>
      </c>
      <c r="G1324" s="3">
        <v>188.5</v>
      </c>
    </row>
    <row r="1325" spans="1:7">
      <c r="A1325" s="33">
        <v>44330</v>
      </c>
      <c r="B1325" s="3"/>
      <c r="C1325" s="3">
        <v>140.30081999999999</v>
      </c>
      <c r="D1325" s="3"/>
      <c r="E1325" s="7">
        <v>1.732</v>
      </c>
      <c r="F1325" s="3">
        <v>189</v>
      </c>
      <c r="G1325" s="3">
        <v>189</v>
      </c>
    </row>
    <row r="1326" spans="1:7">
      <c r="A1326" s="33">
        <v>44337</v>
      </c>
      <c r="B1326" s="3"/>
      <c r="C1326" s="3">
        <v>140.30081999999999</v>
      </c>
      <c r="D1326" s="3"/>
      <c r="E1326" s="7">
        <v>1.732</v>
      </c>
      <c r="F1326" s="3">
        <v>189</v>
      </c>
      <c r="G1326" s="3">
        <v>189</v>
      </c>
    </row>
    <row r="1327" spans="1:7">
      <c r="A1327" s="33">
        <v>44344</v>
      </c>
      <c r="B1327" s="3"/>
      <c r="C1327" s="3">
        <v>140.30081999999999</v>
      </c>
      <c r="D1327" s="3"/>
      <c r="E1327" s="7">
        <v>1.732</v>
      </c>
      <c r="F1327" s="3">
        <v>189</v>
      </c>
      <c r="G1327" s="3">
        <v>189</v>
      </c>
    </row>
    <row r="1328" spans="1:7">
      <c r="A1328" s="33">
        <v>44351</v>
      </c>
      <c r="B1328" s="3"/>
      <c r="C1328" s="3">
        <v>140.30081999999999</v>
      </c>
      <c r="D1328" s="3"/>
      <c r="E1328" s="7">
        <v>1.732</v>
      </c>
      <c r="F1328" s="3">
        <v>189</v>
      </c>
      <c r="G1328" s="3">
        <v>189</v>
      </c>
    </row>
    <row r="1329" spans="1:7">
      <c r="A1329" s="33">
        <v>44358</v>
      </c>
      <c r="B1329" s="3"/>
      <c r="C1329" s="3">
        <v>141.29114000000001</v>
      </c>
      <c r="D1329" s="3"/>
      <c r="E1329" s="7">
        <v>2.7080000000000002</v>
      </c>
      <c r="F1329" s="3">
        <v>189</v>
      </c>
      <c r="G1329" s="3">
        <v>189</v>
      </c>
    </row>
    <row r="1330" spans="1:7">
      <c r="A1330" s="33">
        <v>44365</v>
      </c>
      <c r="B1330" s="3"/>
      <c r="C1330" s="3">
        <v>142.28145000000001</v>
      </c>
      <c r="D1330" s="3"/>
      <c r="E1330" s="7">
        <v>3.4279999999999999</v>
      </c>
      <c r="F1330" s="3">
        <v>189</v>
      </c>
      <c r="G1330" s="3">
        <v>189</v>
      </c>
    </row>
    <row r="1331" spans="1:7">
      <c r="A1331" s="33">
        <v>44372</v>
      </c>
      <c r="B1331" s="3"/>
      <c r="C1331" s="3">
        <v>143.48848000000001</v>
      </c>
      <c r="D1331" s="3"/>
      <c r="E1331" s="7">
        <v>4.3049999999999997</v>
      </c>
      <c r="F1331" s="3">
        <v>190</v>
      </c>
      <c r="G1331" s="3">
        <v>190</v>
      </c>
    </row>
    <row r="1332" spans="1:7">
      <c r="A1332" s="33">
        <v>44379</v>
      </c>
      <c r="B1332" s="3"/>
      <c r="C1332" s="3">
        <v>143.70518999999999</v>
      </c>
      <c r="D1332" s="3"/>
      <c r="E1332" s="7">
        <v>4.4630000000000001</v>
      </c>
      <c r="F1332" s="3">
        <v>191</v>
      </c>
      <c r="G1332" s="3">
        <v>191</v>
      </c>
    </row>
    <row r="1333" spans="1:7">
      <c r="A1333" s="33">
        <v>44386</v>
      </c>
      <c r="B1333" s="3"/>
      <c r="C1333" s="3">
        <v>144.91221999999999</v>
      </c>
      <c r="D1333" s="3"/>
      <c r="E1333" s="7">
        <v>5.34</v>
      </c>
      <c r="F1333" s="3">
        <v>192</v>
      </c>
      <c r="G1333" s="3">
        <v>192</v>
      </c>
    </row>
    <row r="1334" spans="1:7">
      <c r="A1334" s="33">
        <v>44393</v>
      </c>
      <c r="B1334" s="3"/>
      <c r="C1334" s="3">
        <v>147.10955999999999</v>
      </c>
      <c r="D1334" s="3"/>
      <c r="E1334" s="7">
        <v>6.9370000000000003</v>
      </c>
      <c r="F1334" s="3">
        <v>193</v>
      </c>
      <c r="G1334" s="3">
        <v>193</v>
      </c>
    </row>
    <row r="1335" spans="1:7">
      <c r="A1335" s="33">
        <v>44400</v>
      </c>
      <c r="B1335" s="3"/>
      <c r="C1335" s="3">
        <v>148.66295</v>
      </c>
      <c r="D1335" s="3"/>
      <c r="E1335" s="7">
        <v>8.0670000000000002</v>
      </c>
      <c r="F1335" s="3">
        <v>194</v>
      </c>
      <c r="G1335" s="3">
        <v>194</v>
      </c>
    </row>
    <row r="1336" spans="1:7">
      <c r="A1336" s="33">
        <v>44407</v>
      </c>
      <c r="B1336" s="3"/>
      <c r="C1336" s="3">
        <v>149.86998</v>
      </c>
      <c r="D1336" s="3"/>
      <c r="E1336" s="7">
        <v>9.5839999999999996</v>
      </c>
      <c r="F1336" s="3">
        <v>195</v>
      </c>
      <c r="G1336" s="3">
        <v>195</v>
      </c>
    </row>
    <row r="1337" spans="1:7">
      <c r="A1337" s="33">
        <v>44414</v>
      </c>
      <c r="B1337" s="3"/>
      <c r="C1337" s="3">
        <v>151.077</v>
      </c>
      <c r="D1337" s="3"/>
      <c r="E1337" s="7">
        <v>11.119</v>
      </c>
      <c r="F1337" s="3">
        <v>196</v>
      </c>
      <c r="G1337" s="3">
        <v>196</v>
      </c>
    </row>
    <row r="1338" spans="1:7">
      <c r="A1338" s="33">
        <v>44421</v>
      </c>
      <c r="B1338" s="3"/>
      <c r="C1338" s="3">
        <v>151.077</v>
      </c>
      <c r="D1338" s="3"/>
      <c r="E1338" s="7">
        <v>11.119</v>
      </c>
      <c r="F1338" s="3">
        <v>196</v>
      </c>
      <c r="G1338" s="3">
        <v>196</v>
      </c>
    </row>
    <row r="1339" spans="1:7">
      <c r="A1339" s="33">
        <v>44428</v>
      </c>
      <c r="B1339" s="3"/>
      <c r="C1339" s="3">
        <v>151.29372000000001</v>
      </c>
      <c r="D1339" s="3"/>
      <c r="E1339" s="7">
        <v>11.279</v>
      </c>
      <c r="F1339" s="3">
        <v>197</v>
      </c>
      <c r="G1339" s="3">
        <v>197</v>
      </c>
    </row>
    <row r="1340" spans="1:7">
      <c r="A1340" s="33">
        <v>44435</v>
      </c>
      <c r="B1340" s="3"/>
      <c r="C1340" s="3">
        <v>151.51043000000001</v>
      </c>
      <c r="D1340" s="3"/>
      <c r="E1340" s="7">
        <v>11.438000000000001</v>
      </c>
      <c r="F1340" s="3">
        <v>198</v>
      </c>
      <c r="G1340" s="3">
        <v>198</v>
      </c>
    </row>
    <row r="1341" spans="1:7">
      <c r="A1341" s="33">
        <v>44442</v>
      </c>
      <c r="B1341" s="3"/>
      <c r="C1341" s="3">
        <v>151.72713999999999</v>
      </c>
      <c r="D1341" s="3"/>
      <c r="E1341" s="7">
        <v>11.597</v>
      </c>
      <c r="F1341" s="3">
        <v>199</v>
      </c>
      <c r="G1341" s="3">
        <v>199</v>
      </c>
    </row>
    <row r="1342" spans="1:7">
      <c r="A1342" s="33">
        <v>44449</v>
      </c>
      <c r="B1342" s="3"/>
      <c r="C1342" s="3">
        <v>153.12111999999999</v>
      </c>
      <c r="D1342" s="3"/>
      <c r="E1342" s="7">
        <v>12.622999999999999</v>
      </c>
      <c r="F1342" s="3">
        <v>200</v>
      </c>
      <c r="G1342" s="3">
        <v>200</v>
      </c>
    </row>
    <row r="1343" spans="1:7">
      <c r="A1343" s="33">
        <v>44456</v>
      </c>
      <c r="B1343" s="3"/>
      <c r="C1343" s="3">
        <v>154.0581</v>
      </c>
      <c r="D1343" s="3"/>
      <c r="E1343" s="7">
        <v>13.311999999999999</v>
      </c>
      <c r="F1343" s="3">
        <v>201</v>
      </c>
      <c r="G1343" s="3">
        <v>201</v>
      </c>
    </row>
    <row r="1344" spans="1:7">
      <c r="A1344" s="33">
        <v>44463</v>
      </c>
      <c r="B1344" s="3"/>
      <c r="C1344" s="3">
        <v>155.26513</v>
      </c>
      <c r="D1344" s="3"/>
      <c r="E1344" s="7">
        <v>14.2</v>
      </c>
      <c r="F1344" s="3">
        <v>202</v>
      </c>
      <c r="G1344" s="3">
        <v>202</v>
      </c>
    </row>
    <row r="1345" spans="1:7">
      <c r="A1345" s="33">
        <v>44470</v>
      </c>
      <c r="B1345" s="3"/>
      <c r="C1345" s="3">
        <v>155.6688</v>
      </c>
      <c r="D1345" s="3"/>
      <c r="E1345" s="7">
        <v>14.497</v>
      </c>
      <c r="F1345" s="3">
        <v>203</v>
      </c>
      <c r="G1345" s="3">
        <v>203</v>
      </c>
    </row>
    <row r="1346" spans="1:7">
      <c r="A1346" s="33">
        <v>44477</v>
      </c>
      <c r="B1346" s="3"/>
      <c r="C1346" s="3">
        <v>155.6688</v>
      </c>
      <c r="D1346" s="3"/>
      <c r="E1346" s="7">
        <v>15.177</v>
      </c>
      <c r="F1346" s="3">
        <v>203</v>
      </c>
      <c r="G1346" s="3">
        <v>203</v>
      </c>
    </row>
    <row r="1347" spans="1:7">
      <c r="A1347" s="33">
        <v>44484</v>
      </c>
      <c r="B1347" s="3"/>
      <c r="C1347" s="3">
        <v>155.6688</v>
      </c>
      <c r="D1347" s="3"/>
      <c r="E1347" s="7">
        <v>15.473000000000001</v>
      </c>
      <c r="F1347" s="3">
        <v>203</v>
      </c>
      <c r="G1347" s="3">
        <v>203</v>
      </c>
    </row>
    <row r="1348" spans="1:7">
      <c r="A1348" s="33">
        <v>44491</v>
      </c>
      <c r="B1348" s="3"/>
      <c r="C1348" s="3">
        <v>155.6688</v>
      </c>
      <c r="D1348" s="3"/>
      <c r="E1348" s="7">
        <v>15.866</v>
      </c>
      <c r="F1348" s="3">
        <v>203</v>
      </c>
      <c r="G1348" s="3">
        <v>203</v>
      </c>
    </row>
    <row r="1349" spans="1:7">
      <c r="A1349" s="33">
        <v>44498</v>
      </c>
      <c r="B1349" s="3"/>
      <c r="C1349" s="3">
        <v>155.6688</v>
      </c>
      <c r="D1349" s="3"/>
      <c r="E1349" s="7">
        <v>16.260999999999999</v>
      </c>
      <c r="F1349" s="3">
        <v>203</v>
      </c>
      <c r="G1349" s="3">
        <v>203</v>
      </c>
    </row>
    <row r="1350" spans="1:7">
      <c r="A1350" s="33">
        <v>44505</v>
      </c>
      <c r="B1350" s="3"/>
      <c r="C1350" s="3">
        <v>155.6688</v>
      </c>
      <c r="D1350" s="3"/>
      <c r="E1350" s="7">
        <v>16.260999999999999</v>
      </c>
      <c r="F1350" s="3">
        <v>203</v>
      </c>
      <c r="G1350" s="3">
        <v>203</v>
      </c>
    </row>
    <row r="1351" spans="1:7">
      <c r="A1351" s="33">
        <v>44512</v>
      </c>
      <c r="B1351" s="3"/>
      <c r="C1351" s="3">
        <v>155.6688</v>
      </c>
      <c r="D1351" s="3"/>
      <c r="E1351" s="7">
        <v>16.260999999999999</v>
      </c>
      <c r="F1351" s="3">
        <v>203</v>
      </c>
      <c r="G1351" s="3">
        <v>203</v>
      </c>
    </row>
    <row r="1352" spans="1:7">
      <c r="A1352" s="33">
        <v>44519</v>
      </c>
      <c r="B1352" s="3"/>
      <c r="C1352" s="3">
        <v>156.87583000000001</v>
      </c>
      <c r="D1352" s="3"/>
      <c r="E1352" s="7">
        <v>17.163</v>
      </c>
      <c r="F1352" s="3">
        <v>204</v>
      </c>
      <c r="G1352" s="3">
        <v>204</v>
      </c>
    </row>
    <row r="1353" spans="1:7">
      <c r="A1353" s="33">
        <v>44526</v>
      </c>
      <c r="B1353" s="3"/>
      <c r="C1353" s="3">
        <v>157.09254000000001</v>
      </c>
      <c r="D1353" s="3"/>
      <c r="E1353" s="7">
        <v>17.324999999999999</v>
      </c>
      <c r="F1353" s="3">
        <v>205</v>
      </c>
      <c r="G1353" s="3">
        <v>205</v>
      </c>
    </row>
    <row r="1354" spans="1:7">
      <c r="A1354" s="33">
        <v>44533</v>
      </c>
      <c r="B1354" s="3"/>
      <c r="C1354" s="3">
        <v>157.30924999999999</v>
      </c>
      <c r="D1354" s="3"/>
      <c r="E1354" s="7">
        <v>17.486000000000001</v>
      </c>
      <c r="F1354" s="3">
        <v>206</v>
      </c>
      <c r="G1354" s="3">
        <v>206</v>
      </c>
    </row>
    <row r="1355" spans="1:7">
      <c r="A1355" s="33">
        <v>44540</v>
      </c>
      <c r="B1355" s="3"/>
      <c r="C1355" s="3">
        <v>157.52596</v>
      </c>
      <c r="D1355" s="3"/>
      <c r="E1355" s="7">
        <v>17.648</v>
      </c>
      <c r="F1355" s="3">
        <v>207</v>
      </c>
      <c r="G1355" s="3">
        <v>207</v>
      </c>
    </row>
    <row r="1356" spans="1:7">
      <c r="A1356" s="33">
        <v>44547</v>
      </c>
      <c r="B1356" s="3"/>
      <c r="C1356" s="3">
        <v>157.74267</v>
      </c>
      <c r="D1356" s="3"/>
      <c r="E1356" s="7">
        <v>17.809999999999999</v>
      </c>
      <c r="F1356" s="3">
        <v>208</v>
      </c>
      <c r="G1356" s="3">
        <v>208</v>
      </c>
    </row>
    <row r="1357" spans="1:7">
      <c r="A1357" s="33">
        <v>44554</v>
      </c>
      <c r="B1357" s="3"/>
      <c r="C1357" s="3">
        <v>157.95939000000001</v>
      </c>
      <c r="D1357" s="3"/>
      <c r="E1357" s="7">
        <v>17.972000000000001</v>
      </c>
      <c r="F1357" s="3">
        <v>209</v>
      </c>
      <c r="G1357" s="3">
        <v>209</v>
      </c>
    </row>
    <row r="1358" spans="1:7">
      <c r="A1358" s="33">
        <v>44561</v>
      </c>
      <c r="B1358" s="3"/>
      <c r="C1358" s="3">
        <v>158.17609999999999</v>
      </c>
      <c r="D1358" s="3"/>
      <c r="E1358" s="7">
        <v>18.134</v>
      </c>
      <c r="F1358" s="3">
        <v>210</v>
      </c>
      <c r="G1358" s="3">
        <v>210</v>
      </c>
    </row>
    <row r="1359" spans="1:7">
      <c r="A1359" s="33">
        <v>44568</v>
      </c>
      <c r="B1359" s="3"/>
      <c r="C1359" s="3">
        <v>158.39281</v>
      </c>
      <c r="D1359" s="3"/>
      <c r="E1359" s="7">
        <v>18.295999999999999</v>
      </c>
      <c r="F1359" s="3">
        <v>211</v>
      </c>
      <c r="G1359" s="3">
        <v>211</v>
      </c>
    </row>
    <row r="1360" spans="1:7">
      <c r="A1360" s="33">
        <v>44575</v>
      </c>
      <c r="B1360" s="3"/>
      <c r="C1360" s="3">
        <v>158.60952</v>
      </c>
      <c r="D1360" s="3"/>
      <c r="E1360" s="7">
        <v>17.588000000000001</v>
      </c>
      <c r="F1360" s="3">
        <v>212</v>
      </c>
      <c r="G1360" s="3">
        <v>212</v>
      </c>
    </row>
    <row r="1361" spans="1:7">
      <c r="A1361" s="33">
        <v>44582</v>
      </c>
      <c r="B1361" s="3"/>
      <c r="C1361" s="3">
        <v>158.82623000000001</v>
      </c>
      <c r="D1361" s="3"/>
      <c r="E1361" s="7">
        <v>17.654</v>
      </c>
      <c r="F1361" s="3">
        <v>213</v>
      </c>
      <c r="G1361" s="3">
        <v>213</v>
      </c>
    </row>
    <row r="1362" spans="1:7">
      <c r="A1362" s="33">
        <v>44589</v>
      </c>
      <c r="B1362" s="3"/>
      <c r="C1362" s="3">
        <v>159.04294999999999</v>
      </c>
      <c r="D1362" s="3"/>
      <c r="E1362" s="7">
        <v>17.815000000000001</v>
      </c>
      <c r="F1362" s="3">
        <v>214</v>
      </c>
      <c r="G1362" s="3">
        <v>214</v>
      </c>
    </row>
    <row r="1363" spans="1:7">
      <c r="A1363" s="33">
        <v>44596</v>
      </c>
      <c r="B1363" s="3"/>
      <c r="C1363" s="3">
        <v>159.25966</v>
      </c>
      <c r="D1363" s="3"/>
      <c r="E1363" s="7">
        <v>17.88</v>
      </c>
      <c r="F1363" s="3">
        <v>215</v>
      </c>
      <c r="G1363" s="3">
        <v>215</v>
      </c>
    </row>
    <row r="1364" spans="1:7">
      <c r="A1364" s="33">
        <v>44603</v>
      </c>
      <c r="B1364" s="3"/>
      <c r="C1364" s="3">
        <v>159.47637</v>
      </c>
      <c r="D1364" s="3"/>
      <c r="E1364" s="7">
        <v>17.946000000000002</v>
      </c>
      <c r="F1364" s="3">
        <v>216</v>
      </c>
      <c r="G1364" s="3">
        <v>216</v>
      </c>
    </row>
    <row r="1365" spans="1:7">
      <c r="A1365" s="33">
        <v>44610</v>
      </c>
      <c r="B1365" s="3"/>
      <c r="C1365" s="3">
        <v>159.69308000000001</v>
      </c>
      <c r="D1365" s="3"/>
      <c r="E1365" s="7">
        <v>18.106999999999999</v>
      </c>
      <c r="F1365" s="3">
        <v>217</v>
      </c>
      <c r="G1365" s="3">
        <v>217</v>
      </c>
    </row>
    <row r="1366" spans="1:7">
      <c r="A1366" s="33">
        <v>44617</v>
      </c>
      <c r="B1366" s="3"/>
      <c r="C1366" s="3">
        <v>159.90978999999999</v>
      </c>
      <c r="D1366" s="3"/>
      <c r="E1366" s="7">
        <v>17.568000000000001</v>
      </c>
      <c r="F1366" s="3">
        <v>218</v>
      </c>
      <c r="G1366" s="3">
        <v>218</v>
      </c>
    </row>
    <row r="1367" spans="1:7">
      <c r="A1367" s="33">
        <v>44624</v>
      </c>
      <c r="B1367" s="3"/>
      <c r="C1367" s="3">
        <v>159.90978999999999</v>
      </c>
      <c r="D1367" s="3"/>
      <c r="E1367" s="7">
        <v>17.568000000000001</v>
      </c>
      <c r="F1367" s="3">
        <v>218</v>
      </c>
      <c r="G1367" s="3">
        <v>218</v>
      </c>
    </row>
    <row r="1368" spans="1:7">
      <c r="A1368" s="33">
        <v>44631</v>
      </c>
      <c r="B1368" s="3"/>
      <c r="C1368" s="3">
        <v>161.32714000000001</v>
      </c>
      <c r="D1368" s="3"/>
      <c r="E1368" s="7">
        <v>18.515999999999998</v>
      </c>
      <c r="F1368" s="3">
        <v>219</v>
      </c>
      <c r="G1368" s="3">
        <v>219</v>
      </c>
    </row>
    <row r="1369" spans="1:7">
      <c r="A1369" s="33">
        <v>44638</v>
      </c>
      <c r="B1369" s="3"/>
      <c r="C1369" s="3">
        <v>161.32714000000001</v>
      </c>
      <c r="D1369" s="3"/>
      <c r="E1369" s="7">
        <v>18.515999999999998</v>
      </c>
      <c r="F1369" s="3">
        <v>219</v>
      </c>
      <c r="G1369" s="3">
        <v>219</v>
      </c>
    </row>
    <row r="1370" spans="1:7">
      <c r="A1370" s="33">
        <v>44645</v>
      </c>
      <c r="B1370" s="3"/>
      <c r="C1370" s="3">
        <v>161.55161000000001</v>
      </c>
      <c r="D1370" s="3"/>
      <c r="E1370" s="7">
        <v>18.681000000000001</v>
      </c>
      <c r="F1370" s="3">
        <v>220</v>
      </c>
      <c r="G1370" s="3">
        <v>220</v>
      </c>
    </row>
    <row r="1371" spans="1:7">
      <c r="A1371" s="33">
        <v>44652</v>
      </c>
      <c r="B1371" s="3"/>
      <c r="C1371" s="3">
        <v>163.40445</v>
      </c>
      <c r="D1371" s="3"/>
      <c r="E1371" s="7">
        <v>19.175000000000001</v>
      </c>
      <c r="F1371" s="3">
        <v>221</v>
      </c>
      <c r="G1371" s="3">
        <v>221</v>
      </c>
    </row>
    <row r="1372" spans="1:7">
      <c r="A1372" s="33">
        <v>44659</v>
      </c>
      <c r="B1372" s="3"/>
      <c r="C1372" s="3">
        <v>163.62891999999999</v>
      </c>
      <c r="D1372" s="3"/>
      <c r="E1372" s="7">
        <v>19.338999999999999</v>
      </c>
      <c r="F1372" s="3">
        <v>222</v>
      </c>
      <c r="G1372" s="3">
        <v>222</v>
      </c>
    </row>
    <row r="1373" spans="1:7">
      <c r="A1373" s="33">
        <v>44666</v>
      </c>
      <c r="B1373" s="3"/>
      <c r="C1373" s="3">
        <v>164.83797999999999</v>
      </c>
      <c r="D1373" s="3"/>
      <c r="E1373" s="7">
        <v>20.22</v>
      </c>
      <c r="F1373" s="3">
        <v>223</v>
      </c>
      <c r="G1373" s="3">
        <v>223</v>
      </c>
    </row>
    <row r="1374" spans="1:7">
      <c r="A1374" s="33">
        <v>44673</v>
      </c>
      <c r="B1374" s="3"/>
      <c r="C1374" s="3">
        <v>164.83797999999999</v>
      </c>
      <c r="D1374" s="3"/>
      <c r="E1374" s="7">
        <v>19.358000000000001</v>
      </c>
      <c r="F1374" s="3">
        <v>223</v>
      </c>
      <c r="G1374" s="3">
        <v>223</v>
      </c>
    </row>
    <row r="1375" spans="1:7">
      <c r="A1375" s="33">
        <v>44680</v>
      </c>
      <c r="B1375" s="3"/>
      <c r="C1375" s="3">
        <v>165.06245000000001</v>
      </c>
      <c r="D1375" s="3"/>
      <c r="E1375" s="7">
        <v>18.670000000000002</v>
      </c>
      <c r="F1375" s="3">
        <v>224</v>
      </c>
      <c r="G1375" s="3">
        <v>224</v>
      </c>
    </row>
    <row r="1376" spans="1:7">
      <c r="A1376" s="33">
        <v>44687</v>
      </c>
      <c r="B1376" s="3"/>
      <c r="C1376" s="3">
        <v>165.28693000000001</v>
      </c>
      <c r="D1376" s="3"/>
      <c r="E1376" s="7">
        <v>18.739000000000001</v>
      </c>
      <c r="F1376" s="3">
        <v>225</v>
      </c>
      <c r="G1376" s="3">
        <v>225</v>
      </c>
    </row>
    <row r="1377" spans="1:7">
      <c r="A1377" s="33">
        <v>44694</v>
      </c>
      <c r="B1377" s="3"/>
      <c r="C1377" s="3">
        <v>165.28693000000001</v>
      </c>
      <c r="D1377" s="3"/>
      <c r="E1377" s="7">
        <v>17.809000000000001</v>
      </c>
      <c r="F1377" s="3">
        <v>225</v>
      </c>
      <c r="G1377" s="3">
        <v>225</v>
      </c>
    </row>
    <row r="1378" spans="1:7">
      <c r="A1378" s="33">
        <v>44701</v>
      </c>
      <c r="B1378" s="3"/>
      <c r="C1378" s="3">
        <v>165.51140000000001</v>
      </c>
      <c r="D1378" s="3"/>
      <c r="E1378" s="7">
        <v>17.969000000000001</v>
      </c>
      <c r="F1378" s="3">
        <v>226</v>
      </c>
      <c r="G1378" s="3">
        <v>226</v>
      </c>
    </row>
    <row r="1379" spans="1:7">
      <c r="A1379" s="33">
        <v>44708</v>
      </c>
      <c r="B1379" s="3"/>
      <c r="C1379" s="3">
        <v>165.73587000000001</v>
      </c>
      <c r="D1379" s="3"/>
      <c r="E1379" s="7">
        <v>18.129000000000001</v>
      </c>
      <c r="F1379" s="3">
        <v>227</v>
      </c>
      <c r="G1379" s="3">
        <v>227</v>
      </c>
    </row>
    <row r="1380" spans="1:7">
      <c r="A1380" s="33">
        <v>44715</v>
      </c>
      <c r="B1380" s="3"/>
      <c r="C1380" s="3">
        <v>165.96034</v>
      </c>
      <c r="D1380" s="3"/>
      <c r="E1380" s="7">
        <v>18.289000000000001</v>
      </c>
      <c r="F1380" s="3">
        <v>228</v>
      </c>
      <c r="G1380" s="3">
        <v>228</v>
      </c>
    </row>
    <row r="1381" spans="1:7">
      <c r="A1381" s="33">
        <v>44722</v>
      </c>
      <c r="B1381" s="3"/>
      <c r="C1381" s="3">
        <v>167.1694</v>
      </c>
      <c r="D1381" s="3"/>
      <c r="E1381" s="7">
        <v>18.315999999999999</v>
      </c>
      <c r="F1381" s="3">
        <v>229</v>
      </c>
      <c r="G1381" s="3">
        <v>229</v>
      </c>
    </row>
    <row r="1382" spans="1:7">
      <c r="A1382" s="33">
        <v>44729</v>
      </c>
      <c r="B1382" s="3"/>
      <c r="C1382" s="3">
        <v>168.37846999999999</v>
      </c>
      <c r="D1382" s="3"/>
      <c r="E1382" s="7">
        <v>18.341999999999999</v>
      </c>
      <c r="F1382" s="3">
        <v>230</v>
      </c>
      <c r="G1382" s="3">
        <v>230</v>
      </c>
    </row>
    <row r="1383" spans="1:7">
      <c r="A1383" s="33">
        <v>44736</v>
      </c>
      <c r="B1383" s="3"/>
      <c r="C1383" s="3">
        <v>169.58752999999999</v>
      </c>
      <c r="D1383" s="3"/>
      <c r="E1383" s="7">
        <v>18.189</v>
      </c>
      <c r="F1383" s="3">
        <v>231</v>
      </c>
      <c r="G1383" s="3">
        <v>231</v>
      </c>
    </row>
    <row r="1384" spans="1:7">
      <c r="A1384" s="33">
        <v>44743</v>
      </c>
      <c r="B1384" s="3"/>
      <c r="C1384" s="3">
        <v>169.81200000000001</v>
      </c>
      <c r="D1384" s="3"/>
      <c r="E1384" s="7">
        <v>18.167000000000002</v>
      </c>
      <c r="F1384" s="3">
        <v>232</v>
      </c>
      <c r="G1384" s="3">
        <v>232</v>
      </c>
    </row>
    <row r="1385" spans="1:7">
      <c r="A1385" s="33">
        <v>44750</v>
      </c>
      <c r="B1385" s="3"/>
      <c r="C1385" s="3">
        <v>170.03647000000001</v>
      </c>
      <c r="D1385" s="3"/>
      <c r="E1385" s="7">
        <v>17.338000000000001</v>
      </c>
      <c r="F1385" s="3">
        <v>233</v>
      </c>
      <c r="G1385" s="3">
        <v>233</v>
      </c>
    </row>
    <row r="1386" spans="1:7">
      <c r="A1386" s="33">
        <v>44757</v>
      </c>
      <c r="B1386" s="3"/>
      <c r="C1386" s="3">
        <v>170.26095000000001</v>
      </c>
      <c r="D1386" s="3"/>
      <c r="E1386" s="7">
        <v>15.738</v>
      </c>
      <c r="F1386" s="3">
        <v>234</v>
      </c>
      <c r="G1386" s="3">
        <v>234</v>
      </c>
    </row>
    <row r="1387" spans="1:7">
      <c r="A1387" s="33">
        <v>44764</v>
      </c>
      <c r="B1387" s="3"/>
      <c r="C1387" s="3">
        <v>170.48542</v>
      </c>
      <c r="D1387" s="3"/>
      <c r="E1387" s="7">
        <v>14.679</v>
      </c>
      <c r="F1387" s="3">
        <v>235</v>
      </c>
      <c r="G1387" s="3">
        <v>235</v>
      </c>
    </row>
    <row r="1388" spans="1:7">
      <c r="A1388" s="33">
        <v>44771</v>
      </c>
      <c r="B1388" s="3"/>
      <c r="C1388" s="3">
        <v>170.70989</v>
      </c>
      <c r="D1388" s="3"/>
      <c r="E1388" s="7">
        <v>13.904999999999999</v>
      </c>
      <c r="F1388" s="3">
        <v>236</v>
      </c>
      <c r="G1388" s="3">
        <v>236</v>
      </c>
    </row>
    <row r="1389" spans="1:7">
      <c r="A1389" s="33">
        <v>44778</v>
      </c>
      <c r="B1389" s="3"/>
      <c r="C1389" s="3">
        <v>170.93436</v>
      </c>
      <c r="D1389" s="3"/>
      <c r="E1389" s="7">
        <v>13.144</v>
      </c>
      <c r="F1389" s="3">
        <v>237</v>
      </c>
      <c r="G1389" s="3">
        <v>237</v>
      </c>
    </row>
    <row r="1390" spans="1:7">
      <c r="A1390" s="33">
        <v>44785</v>
      </c>
      <c r="B1390" s="3"/>
      <c r="C1390" s="3">
        <v>171.15882999999999</v>
      </c>
      <c r="D1390" s="3"/>
      <c r="E1390" s="7">
        <v>13.292</v>
      </c>
      <c r="F1390" s="3">
        <v>238</v>
      </c>
      <c r="G1390" s="3">
        <v>238</v>
      </c>
    </row>
    <row r="1391" spans="1:7">
      <c r="A1391" s="33">
        <v>44792</v>
      </c>
      <c r="B1391" s="3"/>
      <c r="C1391" s="3">
        <v>171.38329999999999</v>
      </c>
      <c r="D1391" s="3"/>
      <c r="E1391" s="7">
        <v>13.279</v>
      </c>
      <c r="F1391" s="3">
        <v>239</v>
      </c>
      <c r="G1391" s="3">
        <v>239</v>
      </c>
    </row>
    <row r="1392" spans="1:7">
      <c r="A1392" s="33">
        <v>44799</v>
      </c>
      <c r="B1392" s="3"/>
      <c r="C1392" s="3">
        <v>171.60776999999999</v>
      </c>
      <c r="D1392" s="3"/>
      <c r="E1392" s="7">
        <v>13.265000000000001</v>
      </c>
      <c r="F1392" s="3">
        <v>240</v>
      </c>
      <c r="G1392" s="3">
        <v>240</v>
      </c>
    </row>
    <row r="1393" spans="1:7">
      <c r="A1393" s="33">
        <v>44806</v>
      </c>
      <c r="B1393" s="3"/>
      <c r="C1393" s="3">
        <v>171.60776999999999</v>
      </c>
      <c r="D1393" s="3"/>
      <c r="E1393" s="7">
        <v>13.103</v>
      </c>
      <c r="F1393" s="3">
        <v>240</v>
      </c>
      <c r="G1393" s="3">
        <v>240</v>
      </c>
    </row>
    <row r="1394" spans="1:7">
      <c r="A1394" s="33">
        <v>44813</v>
      </c>
      <c r="B1394" s="3"/>
      <c r="C1394" s="3">
        <v>172.17305999999999</v>
      </c>
      <c r="D1394" s="3"/>
      <c r="E1394" s="7">
        <v>12.442</v>
      </c>
      <c r="F1394" s="3">
        <v>241</v>
      </c>
      <c r="G1394" s="3">
        <v>241</v>
      </c>
    </row>
    <row r="1395" spans="1:7">
      <c r="A1395" s="33">
        <v>44820</v>
      </c>
      <c r="B1395" s="3"/>
      <c r="C1395" s="3">
        <v>172.39752999999999</v>
      </c>
      <c r="D1395" s="3"/>
      <c r="E1395" s="7">
        <v>11.904</v>
      </c>
      <c r="F1395" s="3">
        <v>242</v>
      </c>
      <c r="G1395" s="3">
        <v>242</v>
      </c>
    </row>
    <row r="1396" spans="1:7">
      <c r="A1396" s="33">
        <v>44827</v>
      </c>
      <c r="B1396" s="3"/>
      <c r="C1396" s="3">
        <v>172.62200000000001</v>
      </c>
      <c r="D1396" s="3"/>
      <c r="E1396" s="7">
        <v>11.179</v>
      </c>
      <c r="F1396" s="3">
        <v>243</v>
      </c>
      <c r="G1396" s="3">
        <v>243</v>
      </c>
    </row>
    <row r="1397" spans="1:7">
      <c r="A1397" s="33">
        <v>44834</v>
      </c>
      <c r="B1397" s="3"/>
      <c r="C1397" s="3">
        <v>172.84647000000001</v>
      </c>
      <c r="D1397" s="3"/>
      <c r="E1397" s="7">
        <v>11.035</v>
      </c>
      <c r="F1397" s="3">
        <v>244</v>
      </c>
      <c r="G1397" s="3">
        <v>244</v>
      </c>
    </row>
    <row r="1398" spans="1:7">
      <c r="A1398" s="33">
        <v>44841</v>
      </c>
      <c r="B1398" s="3"/>
      <c r="C1398" s="3">
        <v>173.07094000000001</v>
      </c>
      <c r="D1398" s="3"/>
      <c r="E1398" s="7">
        <v>11.179</v>
      </c>
      <c r="F1398" s="3">
        <v>245</v>
      </c>
      <c r="G1398" s="3">
        <v>245</v>
      </c>
    </row>
    <row r="1399" spans="1:7">
      <c r="A1399" s="33">
        <v>44848</v>
      </c>
      <c r="B1399" s="3"/>
      <c r="C1399" s="3">
        <v>173.29541</v>
      </c>
      <c r="D1399" s="3"/>
      <c r="E1399" s="7">
        <v>11.323</v>
      </c>
      <c r="F1399" s="3">
        <v>246</v>
      </c>
      <c r="G1399" s="3">
        <v>246</v>
      </c>
    </row>
    <row r="1400" spans="1:7">
      <c r="A1400" s="33">
        <v>44855</v>
      </c>
      <c r="B1400" s="3"/>
      <c r="C1400" s="3">
        <v>173.51989</v>
      </c>
      <c r="D1400" s="3"/>
      <c r="E1400" s="7">
        <v>11.467000000000001</v>
      </c>
      <c r="F1400" s="3">
        <v>247</v>
      </c>
      <c r="G1400" s="3">
        <v>247</v>
      </c>
    </row>
    <row r="1401" spans="1:7">
      <c r="A1401" s="33">
        <v>44862</v>
      </c>
      <c r="B1401" s="3"/>
      <c r="C1401" s="3">
        <v>173.74436</v>
      </c>
      <c r="D1401" s="3"/>
      <c r="E1401" s="7">
        <v>11.612</v>
      </c>
      <c r="F1401" s="3">
        <v>248</v>
      </c>
      <c r="G1401" s="3">
        <v>248</v>
      </c>
    </row>
    <row r="1402" spans="1:7">
      <c r="A1402" s="33">
        <v>44869</v>
      </c>
      <c r="B1402" s="3"/>
      <c r="C1402" s="3">
        <v>173.74436</v>
      </c>
      <c r="D1402" s="3"/>
      <c r="E1402" s="7">
        <v>11.612</v>
      </c>
      <c r="F1402" s="3">
        <v>248</v>
      </c>
      <c r="G1402" s="3">
        <v>248</v>
      </c>
    </row>
    <row r="1403" spans="1:7">
      <c r="A1403" s="33">
        <v>44876</v>
      </c>
      <c r="B1403" s="3"/>
      <c r="C1403" s="3">
        <v>173.91477</v>
      </c>
      <c r="D1403" s="3"/>
      <c r="E1403" s="7">
        <v>11.721</v>
      </c>
      <c r="F1403" s="3">
        <v>248</v>
      </c>
      <c r="G1403" s="3">
        <v>248</v>
      </c>
    </row>
    <row r="1404" spans="1:7">
      <c r="A1404" s="33">
        <v>44883</v>
      </c>
      <c r="B1404" s="3"/>
      <c r="C1404" s="3">
        <v>173.91477</v>
      </c>
      <c r="D1404" s="3"/>
      <c r="E1404" s="7">
        <v>10.861000000000001</v>
      </c>
      <c r="F1404" s="3">
        <v>248</v>
      </c>
      <c r="G1404" s="3">
        <v>248</v>
      </c>
    </row>
    <row r="1405" spans="1:7">
      <c r="A1405" s="33">
        <v>44890</v>
      </c>
      <c r="B1405" s="3"/>
      <c r="C1405" s="3">
        <v>173.91477</v>
      </c>
      <c r="D1405" s="3"/>
      <c r="E1405" s="7">
        <v>10.709</v>
      </c>
      <c r="F1405" s="3">
        <v>248</v>
      </c>
      <c r="G1405" s="3">
        <v>248</v>
      </c>
    </row>
    <row r="1406" spans="1:7">
      <c r="A1406" s="33">
        <v>44897</v>
      </c>
      <c r="B1406" s="3"/>
      <c r="C1406" s="3">
        <v>174.08518000000001</v>
      </c>
      <c r="D1406" s="3"/>
      <c r="E1406" s="7">
        <v>10.664</v>
      </c>
      <c r="F1406" s="3">
        <v>248</v>
      </c>
      <c r="G1406" s="3">
        <v>248</v>
      </c>
    </row>
    <row r="1407" spans="1:7">
      <c r="A1407" s="33">
        <v>44904</v>
      </c>
      <c r="B1407" s="3"/>
      <c r="C1407" s="3">
        <v>174.08518000000001</v>
      </c>
      <c r="D1407" s="3"/>
      <c r="E1407" s="7">
        <v>10.512</v>
      </c>
      <c r="F1407" s="3">
        <v>248</v>
      </c>
      <c r="G1407" s="3">
        <v>248</v>
      </c>
    </row>
    <row r="1408" spans="1:7">
      <c r="A1408" s="33">
        <v>44911</v>
      </c>
      <c r="B1408" s="3"/>
      <c r="C1408" s="3">
        <v>174.08518000000001</v>
      </c>
      <c r="D1408" s="3"/>
      <c r="E1408" s="7">
        <v>10.36</v>
      </c>
      <c r="F1408" s="3">
        <v>248</v>
      </c>
      <c r="G1408" s="3">
        <v>248</v>
      </c>
    </row>
    <row r="1409" spans="1:7">
      <c r="A1409" s="33">
        <v>44918</v>
      </c>
      <c r="B1409" s="3"/>
      <c r="C1409" s="3">
        <v>175.06977000000001</v>
      </c>
      <c r="D1409" s="3"/>
      <c r="E1409" s="7">
        <v>10.832000000000001</v>
      </c>
      <c r="F1409" s="3">
        <v>248</v>
      </c>
      <c r="G1409" s="3">
        <v>248</v>
      </c>
    </row>
    <row r="1410" spans="1:7">
      <c r="A1410" s="33">
        <v>44925</v>
      </c>
      <c r="B1410" s="3"/>
      <c r="C1410" s="3">
        <v>175.06977000000001</v>
      </c>
      <c r="D1410" s="3"/>
      <c r="E1410" s="7">
        <v>10.68</v>
      </c>
      <c r="F1410" s="3">
        <v>248</v>
      </c>
      <c r="G1410" s="3">
        <v>248</v>
      </c>
    </row>
    <row r="1411" spans="1:7">
      <c r="A1411" s="33">
        <v>44932</v>
      </c>
      <c r="B1411" s="3"/>
      <c r="C1411" s="3">
        <v>176.05437000000001</v>
      </c>
      <c r="D1411" s="3"/>
      <c r="E1411" s="7">
        <v>11.151</v>
      </c>
      <c r="F1411" s="3">
        <v>248</v>
      </c>
      <c r="G1411" s="3">
        <v>248</v>
      </c>
    </row>
    <row r="1412" spans="1:7">
      <c r="A1412" s="33">
        <v>44939</v>
      </c>
      <c r="B1412" s="3"/>
      <c r="C1412" s="3">
        <v>176.05437000000001</v>
      </c>
      <c r="D1412" s="3"/>
      <c r="E1412" s="7">
        <v>10.999000000000001</v>
      </c>
      <c r="F1412" s="3">
        <v>248</v>
      </c>
      <c r="G1412" s="3">
        <v>248</v>
      </c>
    </row>
    <row r="1413" spans="1:7">
      <c r="A1413" s="33">
        <v>44946</v>
      </c>
      <c r="B1413" s="3"/>
      <c r="C1413" s="3">
        <v>176.22478000000001</v>
      </c>
      <c r="D1413" s="3"/>
      <c r="E1413" s="7">
        <v>10.955</v>
      </c>
      <c r="F1413" s="3">
        <v>248</v>
      </c>
      <c r="G1413" s="3">
        <v>248</v>
      </c>
    </row>
    <row r="1414" spans="1:7">
      <c r="A1414" s="33">
        <v>44953</v>
      </c>
      <c r="B1414" s="3"/>
      <c r="C1414" s="3">
        <v>176.22478000000001</v>
      </c>
      <c r="D1414" s="3"/>
      <c r="E1414" s="7">
        <v>10.803000000000001</v>
      </c>
      <c r="F1414" s="3">
        <v>248</v>
      </c>
      <c r="G1414" s="3">
        <v>248</v>
      </c>
    </row>
    <row r="1415" spans="1:7">
      <c r="A1415" s="33">
        <v>44960</v>
      </c>
      <c r="B1415" s="3"/>
      <c r="C1415" s="3">
        <v>176.73600999999999</v>
      </c>
      <c r="D1415" s="3"/>
      <c r="E1415" s="7">
        <v>10.974</v>
      </c>
      <c r="F1415" s="3">
        <v>248</v>
      </c>
      <c r="G1415" s="3">
        <v>248</v>
      </c>
    </row>
    <row r="1416" spans="1:7">
      <c r="A1416" s="33">
        <v>44967</v>
      </c>
      <c r="B1416" s="3"/>
      <c r="C1416" s="3">
        <v>176.90642</v>
      </c>
      <c r="D1416" s="3"/>
      <c r="E1416" s="7">
        <v>10.93</v>
      </c>
      <c r="F1416" s="3">
        <v>248</v>
      </c>
      <c r="G1416" s="3">
        <v>248</v>
      </c>
    </row>
    <row r="1417" spans="1:7">
      <c r="A1417" s="33">
        <v>44974</v>
      </c>
      <c r="B1417" s="3"/>
      <c r="C1417" s="3">
        <v>177.13088999999999</v>
      </c>
      <c r="D1417" s="3"/>
      <c r="E1417" s="7">
        <v>10.92</v>
      </c>
      <c r="F1417" s="3">
        <v>249</v>
      </c>
      <c r="G1417" s="3">
        <v>249</v>
      </c>
    </row>
    <row r="1418" spans="1:7">
      <c r="A1418" s="33">
        <v>44981</v>
      </c>
      <c r="B1418" s="3"/>
      <c r="C1418" s="3">
        <v>178.33995999999999</v>
      </c>
      <c r="D1418" s="3"/>
      <c r="E1418" s="7">
        <v>11.525</v>
      </c>
      <c r="F1418" s="3">
        <v>250</v>
      </c>
      <c r="G1418" s="3">
        <v>250</v>
      </c>
    </row>
    <row r="1419" spans="1:7">
      <c r="A1419" s="33">
        <v>44988</v>
      </c>
      <c r="B1419" s="3"/>
      <c r="C1419" s="3">
        <v>179.06732</v>
      </c>
      <c r="D1419" s="3"/>
      <c r="E1419" s="7">
        <v>11.98</v>
      </c>
      <c r="F1419" s="3">
        <v>251</v>
      </c>
      <c r="G1419" s="3">
        <v>251</v>
      </c>
    </row>
    <row r="1420" spans="1:7">
      <c r="A1420" s="33">
        <v>44995</v>
      </c>
      <c r="B1420" s="3"/>
      <c r="C1420" s="3">
        <v>179.45771999999999</v>
      </c>
      <c r="D1420" s="3"/>
      <c r="E1420" s="7">
        <v>11.238</v>
      </c>
      <c r="F1420" s="3">
        <v>252</v>
      </c>
      <c r="G1420" s="3">
        <v>252</v>
      </c>
    </row>
    <row r="1421" spans="1:7">
      <c r="A1421" s="33">
        <v>45002</v>
      </c>
      <c r="B1421" s="3"/>
      <c r="C1421" s="3">
        <v>179.67965000000001</v>
      </c>
      <c r="D1421" s="3"/>
      <c r="E1421" s="7">
        <v>11.375999999999999</v>
      </c>
      <c r="F1421" s="3">
        <v>253</v>
      </c>
      <c r="G1421" s="3">
        <v>253</v>
      </c>
    </row>
    <row r="1422" spans="1:7">
      <c r="A1422" s="33">
        <v>45009</v>
      </c>
      <c r="B1422" s="3"/>
      <c r="C1422" s="3">
        <v>180.18509</v>
      </c>
      <c r="D1422" s="3"/>
      <c r="E1422" s="7">
        <v>11.534000000000001</v>
      </c>
      <c r="F1422" s="3">
        <v>253</v>
      </c>
      <c r="G1422" s="3">
        <v>253</v>
      </c>
    </row>
    <row r="1423" spans="1:7">
      <c r="A1423" s="33">
        <v>45016</v>
      </c>
      <c r="B1423" s="3"/>
      <c r="C1423" s="3">
        <v>180.57549</v>
      </c>
      <c r="D1423" s="3"/>
      <c r="E1423" s="7">
        <v>10.507999999999999</v>
      </c>
      <c r="F1423" s="3">
        <v>254</v>
      </c>
      <c r="G1423" s="3">
        <v>254</v>
      </c>
    </row>
    <row r="1424" spans="1:7">
      <c r="A1424" s="33">
        <v>45023</v>
      </c>
      <c r="B1424" s="3"/>
      <c r="C1424" s="3">
        <v>180.57549</v>
      </c>
      <c r="D1424" s="3"/>
      <c r="E1424" s="7">
        <v>10.356999999999999</v>
      </c>
      <c r="F1424" s="3">
        <v>254</v>
      </c>
      <c r="G1424" s="3">
        <v>254</v>
      </c>
    </row>
    <row r="1425" spans="1:7">
      <c r="A1425" s="33">
        <v>45030</v>
      </c>
      <c r="B1425" s="3"/>
      <c r="C1425" s="3">
        <v>180.74396999999999</v>
      </c>
      <c r="D1425" s="3"/>
      <c r="E1425" s="7">
        <v>9.65</v>
      </c>
      <c r="F1425" s="3">
        <v>254</v>
      </c>
      <c r="G1425" s="3">
        <v>254</v>
      </c>
    </row>
    <row r="1426" spans="1:7">
      <c r="A1426" s="33">
        <v>45037</v>
      </c>
      <c r="B1426" s="3"/>
      <c r="C1426" s="3">
        <v>181.93933000000001</v>
      </c>
      <c r="D1426" s="3"/>
      <c r="E1426" s="7">
        <v>10.375</v>
      </c>
      <c r="F1426" s="3">
        <v>255</v>
      </c>
      <c r="G1426" s="3">
        <v>255</v>
      </c>
    </row>
    <row r="1427" spans="1:7">
      <c r="A1427" s="33">
        <v>45044</v>
      </c>
      <c r="B1427" s="3"/>
      <c r="C1427" s="3">
        <v>183.13469000000001</v>
      </c>
      <c r="D1427" s="3"/>
      <c r="E1427" s="7">
        <v>10.949</v>
      </c>
      <c r="F1427" s="3">
        <v>256</v>
      </c>
      <c r="G1427" s="3">
        <v>256</v>
      </c>
    </row>
    <row r="1428" spans="1:7">
      <c r="A1428" s="33">
        <v>45051</v>
      </c>
      <c r="B1428" s="3"/>
      <c r="C1428" s="3">
        <v>184.33005</v>
      </c>
      <c r="D1428" s="3"/>
      <c r="E1428" s="7">
        <v>11.521000000000001</v>
      </c>
      <c r="F1428" s="3">
        <v>257</v>
      </c>
      <c r="G1428" s="3">
        <v>257</v>
      </c>
    </row>
    <row r="1429" spans="1:7">
      <c r="A1429" s="33">
        <v>45058</v>
      </c>
      <c r="B1429" s="3"/>
      <c r="C1429" s="3">
        <v>185.05741</v>
      </c>
      <c r="D1429" s="3"/>
      <c r="E1429" s="7">
        <v>11.961</v>
      </c>
      <c r="F1429" s="3">
        <v>258</v>
      </c>
      <c r="G1429" s="3">
        <v>258</v>
      </c>
    </row>
    <row r="1430" spans="1:7">
      <c r="A1430" s="33">
        <v>45065</v>
      </c>
      <c r="B1430" s="3"/>
      <c r="C1430" s="3">
        <v>186.03084000000001</v>
      </c>
      <c r="D1430" s="3"/>
      <c r="E1430" s="7">
        <v>12.398</v>
      </c>
      <c r="F1430" s="3">
        <v>258</v>
      </c>
      <c r="G1430" s="3">
        <v>258</v>
      </c>
    </row>
    <row r="1431" spans="1:7">
      <c r="A1431" s="33">
        <v>45072</v>
      </c>
      <c r="B1431" s="3"/>
      <c r="C1431" s="3">
        <v>186.42124999999999</v>
      </c>
      <c r="D1431" s="3"/>
      <c r="E1431" s="7">
        <v>12.481</v>
      </c>
      <c r="F1431" s="3">
        <v>259</v>
      </c>
      <c r="G1431" s="3">
        <v>259</v>
      </c>
    </row>
    <row r="1432" spans="1:7">
      <c r="A1432" s="33">
        <v>45079</v>
      </c>
      <c r="B1432" s="3"/>
      <c r="C1432" s="3">
        <v>186.81164999999999</v>
      </c>
      <c r="D1432" s="3"/>
      <c r="E1432" s="7">
        <v>12.564</v>
      </c>
      <c r="F1432" s="3">
        <v>260</v>
      </c>
      <c r="G1432" s="3">
        <v>260</v>
      </c>
    </row>
    <row r="1433" spans="1:7">
      <c r="A1433" s="33">
        <v>45086</v>
      </c>
      <c r="B1433" s="3"/>
      <c r="C1433" s="3">
        <v>186.81164999999999</v>
      </c>
      <c r="D1433" s="3"/>
      <c r="E1433" s="7">
        <v>11.75</v>
      </c>
      <c r="F1433" s="3">
        <v>260</v>
      </c>
      <c r="G1433" s="3">
        <v>260</v>
      </c>
    </row>
    <row r="1434" spans="1:7">
      <c r="A1434" s="33">
        <v>45093</v>
      </c>
      <c r="B1434" s="3"/>
      <c r="C1434" s="3">
        <v>186.98013</v>
      </c>
      <c r="D1434" s="3"/>
      <c r="E1434" s="7">
        <v>11.048</v>
      </c>
      <c r="F1434" s="3">
        <v>260</v>
      </c>
      <c r="G1434" s="3">
        <v>260</v>
      </c>
    </row>
    <row r="1435" spans="1:7">
      <c r="A1435" s="33">
        <v>45100</v>
      </c>
      <c r="B1435" s="3"/>
      <c r="C1435" s="3">
        <v>187.14860999999999</v>
      </c>
      <c r="D1435" s="3"/>
      <c r="E1435" s="7">
        <v>10.355</v>
      </c>
      <c r="F1435" s="3">
        <v>260</v>
      </c>
      <c r="G1435" s="3">
        <v>260</v>
      </c>
    </row>
    <row r="1436" spans="1:7">
      <c r="A1436" s="33">
        <v>45107</v>
      </c>
      <c r="B1436" s="3"/>
      <c r="C1436" s="3">
        <v>187.31709000000001</v>
      </c>
      <c r="D1436" s="3"/>
      <c r="E1436" s="7">
        <v>10.308999999999999</v>
      </c>
      <c r="F1436" s="3">
        <v>260</v>
      </c>
      <c r="G1436" s="3">
        <v>260</v>
      </c>
    </row>
    <row r="1437" spans="1:7">
      <c r="A1437" s="33">
        <v>45114</v>
      </c>
      <c r="B1437" s="3"/>
      <c r="C1437" s="3">
        <v>188.04445000000001</v>
      </c>
      <c r="D1437" s="3"/>
      <c r="E1437" s="7">
        <v>10.590999999999999</v>
      </c>
      <c r="F1437" s="3">
        <v>261</v>
      </c>
      <c r="G1437" s="3">
        <v>261</v>
      </c>
    </row>
    <row r="1438" spans="1:7">
      <c r="A1438" s="33">
        <v>45121</v>
      </c>
      <c r="B1438" s="3"/>
      <c r="C1438" s="3">
        <v>188.04445000000001</v>
      </c>
      <c r="D1438" s="3"/>
      <c r="E1438" s="7">
        <v>10.445</v>
      </c>
      <c r="F1438" s="3">
        <v>261</v>
      </c>
      <c r="G1438" s="3">
        <v>261</v>
      </c>
    </row>
    <row r="1439" spans="1:7">
      <c r="A1439" s="33">
        <v>45128</v>
      </c>
      <c r="B1439" s="3"/>
      <c r="C1439" s="3">
        <v>189.01787999999999</v>
      </c>
      <c r="D1439" s="3"/>
      <c r="E1439" s="7">
        <v>10.87</v>
      </c>
      <c r="F1439" s="3">
        <v>261</v>
      </c>
      <c r="G1439" s="3">
        <v>261</v>
      </c>
    </row>
    <row r="1440" spans="1:7">
      <c r="A1440" s="33">
        <v>45135</v>
      </c>
      <c r="B1440" s="3"/>
      <c r="C1440" s="3">
        <v>189.52332000000001</v>
      </c>
      <c r="D1440" s="3"/>
      <c r="E1440" s="7">
        <v>11.021000000000001</v>
      </c>
      <c r="F1440" s="3">
        <v>261</v>
      </c>
      <c r="G1440" s="3">
        <v>261</v>
      </c>
    </row>
    <row r="1441" spans="1:7">
      <c r="A1441" s="33">
        <v>45142</v>
      </c>
      <c r="B1441" s="3"/>
      <c r="C1441" s="3">
        <v>189.91372000000001</v>
      </c>
      <c r="D1441" s="3"/>
      <c r="E1441" s="7">
        <v>11.103</v>
      </c>
      <c r="F1441" s="3">
        <v>262</v>
      </c>
      <c r="G1441" s="3">
        <v>262</v>
      </c>
    </row>
    <row r="1442" spans="1:7">
      <c r="A1442" s="33">
        <v>45149</v>
      </c>
      <c r="B1442" s="3"/>
      <c r="C1442" s="3">
        <v>190.13565</v>
      </c>
      <c r="D1442" s="3"/>
      <c r="E1442" s="7">
        <v>11.087</v>
      </c>
      <c r="F1442" s="3">
        <v>263</v>
      </c>
      <c r="G1442" s="3">
        <v>263</v>
      </c>
    </row>
    <row r="1443" spans="1:7">
      <c r="A1443" s="33">
        <v>45156</v>
      </c>
      <c r="B1443" s="3"/>
      <c r="C1443" s="3">
        <v>190.35757000000001</v>
      </c>
      <c r="D1443" s="3"/>
      <c r="E1443" s="7">
        <v>11.071</v>
      </c>
      <c r="F1443" s="3">
        <v>264</v>
      </c>
      <c r="G1443" s="3">
        <v>264</v>
      </c>
    </row>
    <row r="1444" spans="1:7">
      <c r="A1444" s="33">
        <v>45163</v>
      </c>
      <c r="B1444" s="3"/>
      <c r="C1444" s="3">
        <v>191.55293</v>
      </c>
      <c r="D1444" s="3"/>
      <c r="E1444" s="7">
        <v>11.622999999999999</v>
      </c>
      <c r="F1444" s="3">
        <v>265</v>
      </c>
      <c r="G1444" s="3">
        <v>265</v>
      </c>
    </row>
    <row r="1445" spans="1:7">
      <c r="A1445" s="33">
        <v>45170</v>
      </c>
      <c r="B1445" s="3"/>
      <c r="C1445" s="3">
        <v>192.52636999999999</v>
      </c>
      <c r="D1445" s="3"/>
      <c r="E1445" s="7">
        <v>12.19</v>
      </c>
      <c r="F1445" s="3">
        <v>265</v>
      </c>
      <c r="G1445" s="3">
        <v>265</v>
      </c>
    </row>
    <row r="1446" spans="1:7">
      <c r="A1446" s="33">
        <v>45177</v>
      </c>
      <c r="B1446" s="3"/>
      <c r="C1446" s="3">
        <v>192.52636999999999</v>
      </c>
      <c r="D1446" s="3"/>
      <c r="E1446" s="7">
        <v>11.821</v>
      </c>
      <c r="F1446" s="3">
        <v>265</v>
      </c>
      <c r="G1446" s="3">
        <v>265</v>
      </c>
    </row>
    <row r="1447" spans="1:7">
      <c r="A1447" s="33">
        <v>45184</v>
      </c>
      <c r="B1447" s="3"/>
      <c r="C1447" s="3">
        <v>193.49979999999999</v>
      </c>
      <c r="D1447" s="3"/>
      <c r="E1447" s="7">
        <v>12.241</v>
      </c>
      <c r="F1447" s="3">
        <v>265</v>
      </c>
      <c r="G1447" s="3">
        <v>265</v>
      </c>
    </row>
    <row r="1448" spans="1:7">
      <c r="A1448" s="33">
        <v>45191</v>
      </c>
      <c r="B1448" s="3"/>
      <c r="C1448" s="3">
        <v>194.47323</v>
      </c>
      <c r="D1448" s="3"/>
      <c r="E1448" s="7">
        <v>12.657999999999999</v>
      </c>
      <c r="F1448" s="3">
        <v>265</v>
      </c>
      <c r="G1448" s="3">
        <v>265</v>
      </c>
    </row>
    <row r="1449" spans="1:7">
      <c r="A1449" s="33">
        <v>45198</v>
      </c>
      <c r="B1449" s="3"/>
      <c r="C1449" s="3">
        <v>194.64170999999999</v>
      </c>
      <c r="D1449" s="3"/>
      <c r="E1449" s="7">
        <v>12.61</v>
      </c>
      <c r="F1449" s="3">
        <v>265</v>
      </c>
      <c r="G1449" s="3">
        <v>265</v>
      </c>
    </row>
    <row r="1450" spans="1:7">
      <c r="A1450" s="33">
        <v>45205</v>
      </c>
      <c r="B1450" s="3"/>
      <c r="C1450" s="3">
        <v>194.64170999999999</v>
      </c>
      <c r="D1450" s="3"/>
      <c r="E1450" s="7">
        <v>12.464</v>
      </c>
      <c r="F1450" s="3">
        <v>265</v>
      </c>
      <c r="G1450" s="3">
        <v>265</v>
      </c>
    </row>
    <row r="1451" spans="1:7">
      <c r="A1451" s="33">
        <v>45212</v>
      </c>
      <c r="B1451" s="3"/>
      <c r="C1451" s="3">
        <v>194.97866999999999</v>
      </c>
      <c r="D1451" s="3"/>
      <c r="E1451" s="7">
        <v>12.512</v>
      </c>
      <c r="F1451" s="3">
        <v>265</v>
      </c>
      <c r="G1451" s="3">
        <v>265</v>
      </c>
    </row>
    <row r="1452" spans="1:7">
      <c r="A1452" s="33">
        <v>45219</v>
      </c>
      <c r="B1452" s="3"/>
      <c r="C1452" s="3">
        <v>195.31563</v>
      </c>
      <c r="D1452" s="3"/>
      <c r="E1452" s="7">
        <v>12.561</v>
      </c>
      <c r="F1452" s="3">
        <v>265</v>
      </c>
      <c r="G1452" s="3">
        <v>265</v>
      </c>
    </row>
    <row r="1453" spans="1:7">
      <c r="A1453" s="33">
        <v>45226</v>
      </c>
      <c r="B1453" s="3"/>
      <c r="C1453" s="3">
        <v>195.48410999999999</v>
      </c>
      <c r="D1453" s="3"/>
      <c r="E1453" s="7">
        <v>12.513</v>
      </c>
      <c r="F1453" s="3">
        <v>265</v>
      </c>
      <c r="G1453" s="3">
        <v>265</v>
      </c>
    </row>
    <row r="1454" spans="1:7">
      <c r="A1454" s="33">
        <v>45233</v>
      </c>
      <c r="B1454" s="3"/>
      <c r="C1454" s="3">
        <v>195.65258</v>
      </c>
      <c r="D1454" s="3"/>
      <c r="E1454" s="7">
        <v>12.61</v>
      </c>
      <c r="F1454" s="3">
        <v>265</v>
      </c>
      <c r="G1454" s="3">
        <v>265</v>
      </c>
    </row>
    <row r="1455" spans="1:7">
      <c r="A1455" s="33">
        <v>45240</v>
      </c>
      <c r="B1455" s="3"/>
      <c r="C1455" s="3">
        <v>195.65258</v>
      </c>
      <c r="D1455" s="3"/>
      <c r="E1455" s="7">
        <v>12.499000000000001</v>
      </c>
      <c r="F1455" s="3">
        <v>265</v>
      </c>
      <c r="G1455" s="3">
        <v>265</v>
      </c>
    </row>
    <row r="1456" spans="1:7">
      <c r="A1456" s="33">
        <v>45247</v>
      </c>
      <c r="B1456" s="3"/>
      <c r="C1456" s="3">
        <v>195.65258</v>
      </c>
      <c r="D1456" s="3"/>
      <c r="E1456" s="7">
        <v>12.499000000000001</v>
      </c>
      <c r="F1456" s="3">
        <v>265</v>
      </c>
      <c r="G1456" s="3">
        <v>265</v>
      </c>
    </row>
    <row r="1457" spans="1:7">
      <c r="A1457" s="33">
        <v>45254</v>
      </c>
      <c r="B1457" s="3"/>
      <c r="C1457" s="3">
        <v>195.65258</v>
      </c>
      <c r="D1457" s="3"/>
      <c r="E1457" s="7">
        <v>12.499000000000001</v>
      </c>
      <c r="F1457" s="3">
        <v>265</v>
      </c>
      <c r="G1457" s="3">
        <v>265</v>
      </c>
    </row>
    <row r="1458" spans="1:7">
      <c r="A1458" s="33">
        <v>45261</v>
      </c>
      <c r="B1458" s="3"/>
      <c r="C1458" s="3">
        <v>195.65258</v>
      </c>
      <c r="D1458" s="3"/>
      <c r="E1458" s="7">
        <v>12.388999999999999</v>
      </c>
      <c r="F1458" s="3">
        <v>265</v>
      </c>
      <c r="G1458" s="3">
        <v>265</v>
      </c>
    </row>
    <row r="1459" spans="1:7">
      <c r="A1459" s="33">
        <v>45268</v>
      </c>
      <c r="B1459" s="3"/>
      <c r="C1459" s="3">
        <v>195.65258</v>
      </c>
      <c r="D1459" s="3"/>
      <c r="E1459" s="7">
        <v>12.388999999999999</v>
      </c>
      <c r="F1459" s="3">
        <v>265</v>
      </c>
      <c r="G1459" s="3">
        <v>265</v>
      </c>
    </row>
    <row r="1460" spans="1:7">
      <c r="A1460" s="33">
        <v>45275</v>
      </c>
      <c r="B1460" s="3"/>
      <c r="C1460" s="3">
        <v>195.82105999999999</v>
      </c>
      <c r="D1460" s="3"/>
      <c r="E1460" s="7">
        <v>12.486000000000001</v>
      </c>
      <c r="F1460" s="3">
        <v>265</v>
      </c>
      <c r="G1460" s="3">
        <v>265</v>
      </c>
    </row>
    <row r="1461" spans="1:7">
      <c r="A1461" s="33">
        <v>45282</v>
      </c>
      <c r="B1461" s="3"/>
      <c r="C1461" s="3">
        <v>195.82105999999999</v>
      </c>
      <c r="D1461" s="3"/>
      <c r="E1461" s="7">
        <v>11.853</v>
      </c>
      <c r="F1461" s="3">
        <v>265</v>
      </c>
      <c r="G1461" s="3">
        <v>265</v>
      </c>
    </row>
    <row r="1462" spans="1:7">
      <c r="A1462" s="33">
        <v>45289</v>
      </c>
      <c r="B1462" s="3"/>
      <c r="C1462" s="3">
        <v>198.06644</v>
      </c>
      <c r="D1462" s="3"/>
      <c r="E1462" s="7">
        <v>13.135999999999999</v>
      </c>
      <c r="F1462" s="3">
        <v>265</v>
      </c>
      <c r="G1462" s="3">
        <v>265</v>
      </c>
    </row>
    <row r="1463" spans="1:7">
      <c r="A1463" s="33">
        <v>45296</v>
      </c>
      <c r="B1463" s="3"/>
      <c r="C1463" s="3">
        <v>198.40726000000001</v>
      </c>
      <c r="D1463" s="3"/>
      <c r="E1463" s="7">
        <v>12.696999999999999</v>
      </c>
      <c r="F1463" s="3">
        <v>265</v>
      </c>
      <c r="G1463" s="3">
        <v>265</v>
      </c>
    </row>
    <row r="1464" spans="1:7">
      <c r="A1464" s="33">
        <v>45303</v>
      </c>
      <c r="B1464" s="3"/>
      <c r="C1464" s="3">
        <v>199.56226000000001</v>
      </c>
      <c r="D1464" s="3"/>
      <c r="E1464" s="7">
        <v>13.353</v>
      </c>
      <c r="F1464" s="3">
        <v>265</v>
      </c>
      <c r="G1464" s="3">
        <v>265</v>
      </c>
    </row>
    <row r="1465" spans="1:7">
      <c r="A1465" s="33">
        <v>45310</v>
      </c>
      <c r="B1465" s="3"/>
      <c r="C1465" s="3">
        <v>199.73267000000001</v>
      </c>
      <c r="D1465" s="3"/>
      <c r="E1465" s="7">
        <v>13.34</v>
      </c>
      <c r="F1465" s="3">
        <v>265</v>
      </c>
      <c r="G1465" s="3">
        <v>265</v>
      </c>
    </row>
    <row r="1466" spans="1:7">
      <c r="A1466" s="33">
        <v>45317</v>
      </c>
      <c r="B1466" s="3"/>
      <c r="C1466" s="3">
        <v>199.90307999999999</v>
      </c>
      <c r="D1466" s="3"/>
      <c r="E1466" s="7">
        <v>13.436</v>
      </c>
      <c r="F1466" s="3">
        <v>265</v>
      </c>
      <c r="G1466" s="3">
        <v>265</v>
      </c>
    </row>
    <row r="1467" spans="1:7">
      <c r="A1467" s="33">
        <v>45324</v>
      </c>
      <c r="B1467" s="3"/>
      <c r="C1467" s="3">
        <v>200.0735</v>
      </c>
      <c r="D1467" s="3"/>
      <c r="E1467" s="7">
        <v>13.205</v>
      </c>
      <c r="F1467" s="3">
        <v>265</v>
      </c>
      <c r="G1467" s="3">
        <v>265</v>
      </c>
    </row>
    <row r="1468" spans="1:7">
      <c r="A1468" s="33">
        <v>45331</v>
      </c>
      <c r="B1468" s="3"/>
      <c r="C1468" s="3">
        <v>200.0735</v>
      </c>
      <c r="D1468" s="3"/>
      <c r="E1468" s="7">
        <v>13.096</v>
      </c>
      <c r="F1468" s="3">
        <v>265</v>
      </c>
      <c r="G1468" s="3">
        <v>265</v>
      </c>
    </row>
    <row r="1469" spans="1:7">
      <c r="A1469" s="33">
        <v>45338</v>
      </c>
      <c r="B1469" s="3"/>
      <c r="C1469" s="3">
        <v>200.0735</v>
      </c>
      <c r="D1469" s="3"/>
      <c r="E1469" s="7">
        <v>12.952</v>
      </c>
      <c r="F1469" s="3">
        <v>265</v>
      </c>
      <c r="G1469" s="3">
        <v>265</v>
      </c>
    </row>
    <row r="1470" spans="1:7">
      <c r="A1470" s="33">
        <v>45345</v>
      </c>
      <c r="B1470" s="3"/>
      <c r="C1470" s="3">
        <v>200.0735</v>
      </c>
      <c r="D1470" s="3"/>
      <c r="E1470" s="7">
        <v>12.186999999999999</v>
      </c>
      <c r="F1470" s="3">
        <v>265</v>
      </c>
      <c r="G1470" s="3">
        <v>265</v>
      </c>
    </row>
    <row r="1471" spans="1:7">
      <c r="A1471" s="33">
        <v>45352</v>
      </c>
      <c r="B1471" s="3"/>
      <c r="C1471" s="3">
        <v>200.0735</v>
      </c>
      <c r="D1471" s="3"/>
      <c r="E1471" s="7">
        <v>11.731</v>
      </c>
      <c r="F1471" s="3">
        <v>265</v>
      </c>
      <c r="G1471" s="3">
        <v>265</v>
      </c>
    </row>
    <row r="1472" spans="1:7">
      <c r="A1472" s="33">
        <v>45359</v>
      </c>
      <c r="B1472" s="3"/>
      <c r="C1472" s="3">
        <v>200.0735</v>
      </c>
      <c r="D1472" s="3"/>
      <c r="E1472" s="7">
        <v>11.488</v>
      </c>
      <c r="F1472" s="3">
        <v>265</v>
      </c>
      <c r="G1472" s="3">
        <v>265</v>
      </c>
    </row>
    <row r="1473" spans="1:7">
      <c r="A1473" s="33">
        <v>45366</v>
      </c>
      <c r="B1473" s="3"/>
      <c r="C1473" s="3">
        <v>201.05808999999999</v>
      </c>
      <c r="D1473" s="3"/>
      <c r="E1473" s="7">
        <v>11.898</v>
      </c>
      <c r="F1473" s="3">
        <v>265</v>
      </c>
      <c r="G1473" s="3">
        <v>265</v>
      </c>
    </row>
    <row r="1474" spans="1:7">
      <c r="A1474" s="33">
        <v>45373</v>
      </c>
      <c r="B1474" s="3"/>
      <c r="C1474" s="3">
        <v>201.05808999999999</v>
      </c>
      <c r="D1474" s="3"/>
      <c r="E1474" s="7">
        <v>11.584</v>
      </c>
      <c r="F1474" s="3">
        <v>265</v>
      </c>
      <c r="G1474" s="3">
        <v>265</v>
      </c>
    </row>
    <row r="1475" spans="1:7">
      <c r="A1475" s="33">
        <v>45380</v>
      </c>
      <c r="B1475" s="3"/>
      <c r="C1475" s="3">
        <v>201.76004</v>
      </c>
      <c r="D1475" s="3"/>
      <c r="E1475" s="7">
        <v>11.731999999999999</v>
      </c>
      <c r="F1475" s="3">
        <v>264.5</v>
      </c>
      <c r="G1475" s="3">
        <v>264.5</v>
      </c>
    </row>
    <row r="1476" spans="1:7">
      <c r="A1476" s="33">
        <v>45387</v>
      </c>
      <c r="B1476" s="3"/>
      <c r="C1476" s="3">
        <v>202.63239999999999</v>
      </c>
      <c r="D1476" s="3"/>
      <c r="E1476" s="7">
        <v>12.215</v>
      </c>
      <c r="F1476" s="3">
        <v>264</v>
      </c>
      <c r="G1476" s="3">
        <v>264</v>
      </c>
    </row>
    <row r="1477" spans="1:7">
      <c r="A1477" s="33">
        <v>45394</v>
      </c>
      <c r="B1477" s="3"/>
      <c r="C1477" s="3">
        <v>202.63239999999999</v>
      </c>
      <c r="D1477" s="3"/>
      <c r="E1477" s="7">
        <v>12.11</v>
      </c>
      <c r="F1477" s="3">
        <v>264</v>
      </c>
      <c r="G1477" s="3">
        <v>264</v>
      </c>
    </row>
    <row r="1478" spans="1:7">
      <c r="A1478" s="33">
        <v>45401</v>
      </c>
      <c r="B1478" s="3"/>
      <c r="C1478" s="3">
        <v>202.63239999999999</v>
      </c>
      <c r="D1478" s="3"/>
      <c r="E1478" s="7">
        <v>11.374000000000001</v>
      </c>
      <c r="F1478" s="3">
        <v>264</v>
      </c>
      <c r="G1478" s="3">
        <v>264</v>
      </c>
    </row>
    <row r="1479" spans="1:7">
      <c r="A1479" s="33">
        <v>45408</v>
      </c>
      <c r="B1479" s="3"/>
      <c r="C1479" s="3">
        <v>202.63239999999999</v>
      </c>
      <c r="D1479" s="3"/>
      <c r="E1479" s="7">
        <v>10.647</v>
      </c>
      <c r="F1479" s="3">
        <v>264</v>
      </c>
      <c r="G1479" s="3">
        <v>264</v>
      </c>
    </row>
    <row r="1480" spans="1:7">
      <c r="A1480" s="33">
        <v>45415</v>
      </c>
      <c r="B1480" s="3"/>
      <c r="C1480" s="3">
        <v>202.63239999999999</v>
      </c>
      <c r="D1480" s="3"/>
      <c r="E1480" s="7">
        <v>9.9290000000000003</v>
      </c>
      <c r="F1480" s="3">
        <v>264</v>
      </c>
      <c r="G1480" s="3">
        <v>264</v>
      </c>
    </row>
    <row r="1481" spans="1:7">
      <c r="A1481" s="33">
        <v>45422</v>
      </c>
      <c r="B1481" s="3"/>
      <c r="C1481" s="3">
        <v>203.61698999999999</v>
      </c>
      <c r="D1481" s="3"/>
      <c r="E1481" s="7">
        <v>10.029</v>
      </c>
      <c r="F1481" s="3">
        <v>264</v>
      </c>
      <c r="G1481" s="3">
        <v>264</v>
      </c>
    </row>
    <row r="1482" spans="1:7">
      <c r="A1482" s="33">
        <v>45429</v>
      </c>
      <c r="B1482" s="3"/>
      <c r="C1482" s="3">
        <v>204.60158999999999</v>
      </c>
      <c r="D1482" s="3"/>
      <c r="E1482" s="7">
        <v>9.9830000000000005</v>
      </c>
      <c r="F1482" s="3">
        <v>264</v>
      </c>
      <c r="G1482" s="3">
        <v>264</v>
      </c>
    </row>
    <row r="1483" spans="1:7">
      <c r="A1483" s="33">
        <v>45436</v>
      </c>
      <c r="B1483" s="3"/>
      <c r="C1483" s="3">
        <v>204.77199999999999</v>
      </c>
      <c r="D1483" s="3"/>
      <c r="E1483" s="7">
        <v>9.8439999999999994</v>
      </c>
      <c r="F1483" s="3">
        <v>264</v>
      </c>
      <c r="G1483" s="3">
        <v>264</v>
      </c>
    </row>
    <row r="1484" spans="1:7">
      <c r="A1484" s="33">
        <v>45443</v>
      </c>
      <c r="B1484" s="3"/>
      <c r="C1484" s="3">
        <v>204.77199999999999</v>
      </c>
      <c r="D1484" s="3"/>
      <c r="E1484" s="7">
        <v>9.6140000000000008</v>
      </c>
      <c r="F1484" s="3">
        <v>264</v>
      </c>
      <c r="G1484" s="3">
        <v>264</v>
      </c>
    </row>
    <row r="1485" spans="1:7">
      <c r="A1485" s="33">
        <v>45450</v>
      </c>
      <c r="B1485" s="3"/>
      <c r="C1485" s="3">
        <v>204.77199999999999</v>
      </c>
      <c r="D1485" s="3"/>
      <c r="E1485" s="7">
        <v>9.6140000000000008</v>
      </c>
      <c r="F1485" s="3">
        <v>264</v>
      </c>
      <c r="G1485" s="3">
        <v>264</v>
      </c>
    </row>
    <row r="1486" spans="1:7">
      <c r="A1486" s="33">
        <v>45457</v>
      </c>
      <c r="B1486" s="3"/>
      <c r="C1486" s="3">
        <v>204.94241</v>
      </c>
      <c r="D1486" s="3"/>
      <c r="E1486" s="7">
        <v>9.6069999999999993</v>
      </c>
      <c r="F1486" s="3">
        <v>264</v>
      </c>
      <c r="G1486" s="3">
        <v>264</v>
      </c>
    </row>
    <row r="1487" spans="1:7">
      <c r="A1487" s="33">
        <v>45464</v>
      </c>
      <c r="B1487" s="3"/>
      <c r="C1487" s="3">
        <v>204.94241</v>
      </c>
      <c r="D1487" s="3"/>
      <c r="E1487" s="7">
        <v>9.5079999999999991</v>
      </c>
      <c r="F1487" s="3">
        <v>264</v>
      </c>
      <c r="G1487" s="3">
        <v>264</v>
      </c>
    </row>
    <row r="1488" spans="1:7">
      <c r="A1488" s="33">
        <v>45471</v>
      </c>
      <c r="B1488" s="3"/>
      <c r="C1488" s="3">
        <v>204.94241</v>
      </c>
      <c r="D1488" s="3"/>
      <c r="E1488" s="7">
        <v>9.4090000000000007</v>
      </c>
      <c r="F1488" s="3">
        <v>264</v>
      </c>
      <c r="G1488" s="3">
        <v>264</v>
      </c>
    </row>
    <row r="1489" spans="1:7">
      <c r="A1489" s="33">
        <v>45478</v>
      </c>
      <c r="B1489" s="3"/>
      <c r="C1489" s="3">
        <v>204.94241</v>
      </c>
      <c r="D1489" s="3"/>
      <c r="E1489" s="7">
        <v>8.9860000000000007</v>
      </c>
      <c r="F1489" s="3">
        <v>264</v>
      </c>
      <c r="G1489" s="3">
        <v>264</v>
      </c>
    </row>
    <row r="1490" spans="1:7">
      <c r="A1490" s="33">
        <v>45485</v>
      </c>
      <c r="B1490" s="3"/>
      <c r="C1490" s="3">
        <v>205.00058000000001</v>
      </c>
      <c r="D1490" s="3"/>
      <c r="E1490" s="7">
        <v>9.0169999999999995</v>
      </c>
      <c r="F1490" s="3">
        <v>263.5</v>
      </c>
      <c r="G1490" s="3">
        <v>263.5</v>
      </c>
    </row>
    <row r="1491" spans="1:7">
      <c r="A1491" s="33">
        <v>45492</v>
      </c>
      <c r="B1491" s="3"/>
      <c r="C1491" s="3">
        <v>205.05876000000001</v>
      </c>
      <c r="D1491" s="3"/>
      <c r="E1491" s="7">
        <v>8.4860000000000007</v>
      </c>
      <c r="F1491" s="3">
        <v>263</v>
      </c>
      <c r="G1491" s="3">
        <v>263</v>
      </c>
    </row>
    <row r="1492" spans="1:7">
      <c r="A1492" s="33">
        <v>45499</v>
      </c>
      <c r="B1492" s="3"/>
      <c r="C1492" s="3">
        <v>205.11693</v>
      </c>
      <c r="D1492" s="3"/>
      <c r="E1492" s="7">
        <v>8.2279999999999998</v>
      </c>
      <c r="F1492" s="3">
        <v>262.5</v>
      </c>
      <c r="G1492" s="3">
        <v>262.5</v>
      </c>
    </row>
    <row r="1493" spans="1:7">
      <c r="A1493" s="33">
        <v>45506</v>
      </c>
      <c r="B1493" s="3"/>
      <c r="C1493" s="3">
        <v>205.28735</v>
      </c>
      <c r="D1493" s="3"/>
      <c r="E1493" s="7">
        <v>8.0950000000000006</v>
      </c>
      <c r="F1493" s="3">
        <v>262.5</v>
      </c>
      <c r="G1493" s="3">
        <v>262.5</v>
      </c>
    </row>
    <row r="1494" spans="1:7">
      <c r="A1494" s="33">
        <v>45513</v>
      </c>
      <c r="B1494" s="3"/>
      <c r="C1494" s="3">
        <v>205.62817000000001</v>
      </c>
      <c r="D1494" s="3"/>
      <c r="E1494" s="7">
        <v>8.1479999999999997</v>
      </c>
      <c r="F1494" s="3">
        <v>262.5</v>
      </c>
      <c r="G1494" s="3">
        <v>262.5</v>
      </c>
    </row>
    <row r="1495" spans="1:7">
      <c r="A1495" s="33">
        <v>45520</v>
      </c>
      <c r="B1495" s="3"/>
      <c r="C1495" s="3">
        <v>205.62817000000001</v>
      </c>
      <c r="D1495" s="3"/>
      <c r="E1495" s="7">
        <v>8.0220000000000002</v>
      </c>
      <c r="F1495" s="3">
        <v>262.5</v>
      </c>
      <c r="G1495" s="3">
        <v>262.5</v>
      </c>
    </row>
    <row r="1496" spans="1:7">
      <c r="A1496" s="33">
        <v>45527</v>
      </c>
      <c r="B1496" s="3"/>
      <c r="C1496" s="3">
        <v>205.62817000000001</v>
      </c>
      <c r="D1496" s="3"/>
      <c r="E1496" s="7">
        <v>7.3479999999999999</v>
      </c>
      <c r="F1496" s="3">
        <v>262.5</v>
      </c>
      <c r="G1496" s="3">
        <v>262.5</v>
      </c>
    </row>
    <row r="1497" spans="1:7">
      <c r="A1497" s="33">
        <v>45534</v>
      </c>
      <c r="B1497" s="3"/>
      <c r="C1497" s="3">
        <v>206.50053</v>
      </c>
      <c r="D1497" s="3"/>
      <c r="E1497" s="7">
        <v>7.258</v>
      </c>
      <c r="F1497" s="3">
        <v>262</v>
      </c>
      <c r="G1497" s="3">
        <v>262</v>
      </c>
    </row>
    <row r="1498" spans="1:7">
      <c r="A1498" s="33">
        <v>45541</v>
      </c>
      <c r="B1498" s="3"/>
      <c r="C1498" s="3">
        <v>207.48511999999999</v>
      </c>
      <c r="D1498" s="3"/>
      <c r="E1498" s="7">
        <v>7.77</v>
      </c>
      <c r="F1498" s="3">
        <v>262</v>
      </c>
      <c r="G1498" s="3">
        <v>262</v>
      </c>
    </row>
    <row r="1499" spans="1:7">
      <c r="A1499" s="33">
        <v>45548</v>
      </c>
      <c r="B1499" s="3"/>
      <c r="C1499" s="3">
        <v>207.71370999999999</v>
      </c>
      <c r="D1499" s="3"/>
      <c r="E1499" s="7">
        <v>7.3460000000000001</v>
      </c>
      <c r="F1499" s="3">
        <v>261.5</v>
      </c>
      <c r="G1499" s="3">
        <v>261.5</v>
      </c>
    </row>
    <row r="1500" spans="1:7">
      <c r="A1500" s="33">
        <v>45555</v>
      </c>
      <c r="B1500" s="3"/>
      <c r="C1500" s="3">
        <v>207.71370999999999</v>
      </c>
      <c r="D1500" s="3"/>
      <c r="E1500" s="7">
        <v>6.8079999999999998</v>
      </c>
      <c r="F1500" s="3">
        <v>261.5</v>
      </c>
      <c r="G1500" s="3">
        <v>261.5</v>
      </c>
    </row>
    <row r="1501" spans="1:7">
      <c r="A1501" s="33">
        <v>45562</v>
      </c>
      <c r="B1501" s="3"/>
      <c r="C1501" s="3">
        <v>207.71370999999999</v>
      </c>
      <c r="D1501" s="3"/>
      <c r="E1501" s="7">
        <v>6.7160000000000002</v>
      </c>
      <c r="F1501" s="3">
        <v>261.5</v>
      </c>
      <c r="G1501" s="3">
        <v>261.5</v>
      </c>
    </row>
    <row r="1502" spans="1:7">
      <c r="A1502" s="33">
        <v>45569</v>
      </c>
      <c r="B1502" s="3"/>
      <c r="C1502" s="3">
        <v>207.71370999999999</v>
      </c>
      <c r="D1502" s="3"/>
      <c r="E1502" s="7">
        <v>6.7160000000000002</v>
      </c>
      <c r="F1502" s="3">
        <v>261.5</v>
      </c>
      <c r="G1502" s="3">
        <v>261.5</v>
      </c>
    </row>
    <row r="1503" spans="1:7">
      <c r="A1503" s="33">
        <v>45576</v>
      </c>
      <c r="B1503" s="3"/>
      <c r="C1503" s="3">
        <v>207.71370999999999</v>
      </c>
      <c r="D1503" s="3"/>
      <c r="E1503" s="7">
        <v>6.532</v>
      </c>
      <c r="F1503" s="3">
        <v>261.5</v>
      </c>
      <c r="G1503" s="3">
        <v>261.5</v>
      </c>
    </row>
    <row r="1504" spans="1:7">
      <c r="A1504" s="33">
        <v>45583</v>
      </c>
      <c r="B1504" s="3"/>
      <c r="C1504" s="3">
        <v>207.60147000000001</v>
      </c>
      <c r="D1504" s="3"/>
      <c r="E1504" s="7">
        <v>6.29</v>
      </c>
      <c r="F1504" s="3">
        <v>261</v>
      </c>
      <c r="G1504" s="3">
        <v>261</v>
      </c>
    </row>
    <row r="1505" spans="1:7">
      <c r="A1505" s="33">
        <v>45590</v>
      </c>
      <c r="B1505" s="3"/>
      <c r="C1505" s="3">
        <v>207.60147000000001</v>
      </c>
      <c r="D1505" s="3"/>
      <c r="E1505" s="7">
        <v>6.1989999999999998</v>
      </c>
      <c r="F1505" s="3">
        <v>261</v>
      </c>
      <c r="G1505" s="3">
        <v>261</v>
      </c>
    </row>
    <row r="1506" spans="1:7">
      <c r="A1506" s="34">
        <v>45597</v>
      </c>
      <c r="B1506" s="6"/>
      <c r="C1506" s="6">
        <v>207.60147000000001</v>
      </c>
      <c r="D1506" s="6"/>
      <c r="E1506" s="8">
        <v>6.1070000000000002</v>
      </c>
      <c r="F1506" s="6">
        <v>261</v>
      </c>
      <c r="G1506" s="6">
        <v>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Weekly data_160K CBM</vt:lpstr>
      <vt:lpstr>Monthly data_160K CBM</vt:lpstr>
      <vt:lpstr>Yearly data_160 CBM</vt:lpstr>
      <vt:lpstr>Worksheet</vt:lpstr>
      <vt:lpstr>Weekly prices</vt:lpstr>
      <vt:lpstr>Yearly demand</vt:lpstr>
      <vt:lpstr>Yearly Exports</vt:lpstr>
      <vt:lpstr>Yearly Liquification</vt:lpstr>
      <vt:lpstr>Yearly seaborne trade</vt:lpstr>
      <vt:lpstr>Yearly imports exports</vt:lpstr>
      <vt:lpstr>Monthly Fleet development</vt:lpstr>
      <vt:lpstr>Monthly Secondhand prices</vt:lpstr>
      <vt:lpstr>Monthly earnings and Freight</vt:lpstr>
      <vt:lpstr>Weekly TC rates</vt:lpstr>
      <vt:lpstr>Weekly Spot rates</vt:lpstr>
      <vt:lpstr>Weekly New building 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Madan Dhananjayan</dc:creator>
  <cp:lastModifiedBy>Madan Dhananjayan</cp:lastModifiedBy>
  <dcterms:created xsi:type="dcterms:W3CDTF">2024-11-03T15:21:03Z</dcterms:created>
  <dcterms:modified xsi:type="dcterms:W3CDTF">2025-01-03T10:00:28Z</dcterms:modified>
</cp:coreProperties>
</file>